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quel.oliveira\Desktop\"/>
    </mc:Choice>
  </mc:AlternateContent>
  <xr:revisionPtr revIDLastSave="0" documentId="8_{C9D673A0-F132-41A3-AE26-BBE8C9C438AD}" xr6:coauthVersionLast="34" xr6:coauthVersionMax="34" xr10:uidLastSave="{00000000-0000-0000-0000-000000000000}"/>
  <bookViews>
    <workbookView xWindow="0" yWindow="0" windowWidth="17490" windowHeight="7980" tabRatio="930" xr2:uid="{00000000-000D-0000-FFFF-FFFF00000000}"/>
  </bookViews>
  <sheets>
    <sheet name="Denúncias Idoso Mês e UF" sheetId="1" r:id="rId1"/>
    <sheet name="Denúncias Idoso 1º Sem" sheetId="26" state="hidden" r:id="rId2"/>
    <sheet name="Comparativo Anual" sheetId="5" r:id="rId3"/>
    <sheet name="Comparativo 1º Sem" sheetId="27" state="hidden" r:id="rId4"/>
    <sheet name="Comparativo Idoso por Habitante" sheetId="6" r:id="rId5"/>
    <sheet name="Tipo de Violação" sheetId="2" r:id="rId6"/>
    <sheet name="Violência Psicológica-Violações" sheetId="21" r:id="rId7"/>
    <sheet name="Negligência - Violações" sheetId="23" r:id="rId8"/>
    <sheet name="Abuso Financeiro-Violações" sheetId="24" r:id="rId9"/>
    <sheet name="Violência Física-Violações" sheetId="25" r:id="rId10"/>
    <sheet name="Perfil das vitimas - Mês" sheetId="8" r:id="rId11"/>
    <sheet name="Perfil das vitimas - UF" sheetId="9" r:id="rId12"/>
    <sheet name="Perfil do suspeito Mês" sheetId="10" r:id="rId13"/>
    <sheet name="Perfil do suspeito UF" sheetId="11" r:id="rId14"/>
    <sheet name="Relação suspeito x vítima Mês" sheetId="15" r:id="rId15"/>
    <sheet name="Rel. suspeito x vítima_UF" sheetId="14" r:id="rId16"/>
    <sheet name="Relação demandante x vítima Mês" sheetId="16" r:id="rId17"/>
    <sheet name="Relação demandante x vítima UF" sheetId="17" r:id="rId18"/>
    <sheet name="Local da violação Mês" sheetId="18" r:id="rId19"/>
    <sheet name="Local da violação UF" sheetId="19" r:id="rId20"/>
  </sheets>
  <definedNames>
    <definedName name="_xlnm._FilterDatabase" localSheetId="4" hidden="1">'Comparativo Idoso por Habitante'!$Z$3:$AD$3</definedName>
    <definedName name="_xlnm._FilterDatabase" localSheetId="18" hidden="1">'Local da violação Mês'!$R$3:$AF$22</definedName>
    <definedName name="_xlnm._FilterDatabase" localSheetId="19" hidden="1">'Local da violação UF'!$DZ$3:$FD$22</definedName>
    <definedName name="_xlnm._FilterDatabase" localSheetId="15" hidden="1">'Rel. suspeito x vítima_UF'!$FF$3:$GJ$41</definedName>
    <definedName name="_xlnm._FilterDatabase" localSheetId="16" hidden="1">'Relação demandante x vítima Mês'!$BN$3:$CA$43</definedName>
    <definedName name="_xlnm._FilterDatabase" localSheetId="17" hidden="1">'Relação demandante x vítima UF'!$DZ$3:$FD$41</definedName>
    <definedName name="_xlnm._FilterDatabase" localSheetId="14" hidden="1">'Relação suspeito x vítima Mês'!$CD$3:$CR$42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2" i="10" l="1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BL12" i="11"/>
  <c r="BL13" i="11"/>
  <c r="BL14" i="11"/>
  <c r="BL15" i="11"/>
  <c r="BL16" i="11"/>
  <c r="BL17" i="11"/>
  <c r="BL18" i="11"/>
  <c r="BL19" i="11"/>
  <c r="BL20" i="11"/>
  <c r="BL21" i="11"/>
  <c r="BL22" i="11"/>
  <c r="BL23" i="11"/>
  <c r="BL24" i="11"/>
  <c r="BL25" i="11"/>
  <c r="BL26" i="11"/>
  <c r="BL27" i="11"/>
  <c r="BL28" i="11"/>
  <c r="BL29" i="11"/>
  <c r="O29" i="10"/>
  <c r="D29" i="10"/>
  <c r="E29" i="10"/>
  <c r="F29" i="10"/>
  <c r="G29" i="10"/>
  <c r="H29" i="10"/>
  <c r="I29" i="10"/>
  <c r="J29" i="10"/>
  <c r="K29" i="10"/>
  <c r="L29" i="10"/>
  <c r="M29" i="10"/>
  <c r="N29" i="10"/>
  <c r="C29" i="10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6" i="6"/>
  <c r="AT25" i="6"/>
  <c r="AT27" i="6"/>
  <c r="AT24" i="6"/>
  <c r="AT28" i="6"/>
  <c r="AT29" i="6"/>
  <c r="AT30" i="6"/>
  <c r="AT31" i="6"/>
  <c r="AT4" i="6"/>
  <c r="AT32" i="6" s="1"/>
  <c r="HT30" i="9"/>
  <c r="HU30" i="9"/>
  <c r="HV30" i="9"/>
  <c r="HW30" i="9"/>
  <c r="HX30" i="9"/>
  <c r="HY30" i="9"/>
  <c r="HZ30" i="9"/>
  <c r="IA30" i="9"/>
  <c r="IB30" i="9"/>
  <c r="IC30" i="9"/>
  <c r="ID30" i="9"/>
  <c r="IE30" i="9"/>
  <c r="IF30" i="9"/>
  <c r="IG30" i="9"/>
  <c r="IH30" i="9"/>
  <c r="II30" i="9"/>
  <c r="IJ30" i="9"/>
  <c r="IK30" i="9"/>
  <c r="IL30" i="9"/>
  <c r="IM30" i="9"/>
  <c r="IN30" i="9"/>
  <c r="IO30" i="9"/>
  <c r="IP30" i="9"/>
  <c r="IQ30" i="9"/>
  <c r="IR30" i="9"/>
  <c r="IS30" i="9"/>
  <c r="IT30" i="9"/>
  <c r="HS30" i="9"/>
  <c r="IU23" i="9"/>
  <c r="IU24" i="9"/>
  <c r="IU25" i="9"/>
  <c r="IU26" i="9"/>
  <c r="IU27" i="9"/>
  <c r="IU28" i="9"/>
  <c r="IU29" i="9"/>
  <c r="IU22" i="9"/>
  <c r="IU30" i="9" s="1"/>
  <c r="AI32" i="6" l="1"/>
  <c r="AC32" i="6"/>
  <c r="E32" i="6"/>
  <c r="AO32" i="6"/>
  <c r="AU32" i="6"/>
  <c r="O239" i="1" l="1"/>
  <c r="AH9" i="5" s="1"/>
  <c r="DW13" i="18" l="1"/>
  <c r="CY31" i="21" l="1"/>
  <c r="IT30" i="19" l="1"/>
  <c r="IS30" i="19"/>
  <c r="IR30" i="19"/>
  <c r="IQ30" i="19"/>
  <c r="IP30" i="19"/>
  <c r="IO30" i="19"/>
  <c r="IN30" i="19"/>
  <c r="IM30" i="19"/>
  <c r="IL30" i="19"/>
  <c r="IK30" i="19"/>
  <c r="IJ30" i="19"/>
  <c r="II30" i="19"/>
  <c r="IH30" i="19"/>
  <c r="IG30" i="19"/>
  <c r="IF30" i="19"/>
  <c r="IE30" i="19"/>
  <c r="ID30" i="19"/>
  <c r="IC30" i="19"/>
  <c r="IB30" i="19"/>
  <c r="IA30" i="19"/>
  <c r="HZ30" i="19"/>
  <c r="HY30" i="19"/>
  <c r="HX30" i="19"/>
  <c r="HW30" i="19"/>
  <c r="HV30" i="19"/>
  <c r="HU30" i="19"/>
  <c r="HT30" i="19"/>
  <c r="HS30" i="19"/>
  <c r="IU29" i="19"/>
  <c r="IU28" i="19"/>
  <c r="IU27" i="19"/>
  <c r="IU26" i="19"/>
  <c r="IU25" i="19"/>
  <c r="IU24" i="19"/>
  <c r="IU23" i="19"/>
  <c r="IU22" i="19"/>
  <c r="IU21" i="19"/>
  <c r="IU20" i="19"/>
  <c r="IU19" i="19"/>
  <c r="IU18" i="19"/>
  <c r="IU17" i="19"/>
  <c r="IU16" i="19"/>
  <c r="IU15" i="19"/>
  <c r="IU14" i="19"/>
  <c r="IU13" i="19"/>
  <c r="IU12" i="19"/>
  <c r="IU11" i="19"/>
  <c r="IU10" i="19"/>
  <c r="IU9" i="19"/>
  <c r="IU8" i="19"/>
  <c r="IU7" i="19"/>
  <c r="IU6" i="19"/>
  <c r="IU5" i="19"/>
  <c r="IU4" i="19"/>
  <c r="DV30" i="18"/>
  <c r="DU30" i="18"/>
  <c r="DT30" i="18"/>
  <c r="DS30" i="18"/>
  <c r="DR30" i="18"/>
  <c r="DQ30" i="18"/>
  <c r="DP30" i="18"/>
  <c r="DO30" i="18"/>
  <c r="DN30" i="18"/>
  <c r="DM30" i="18"/>
  <c r="DL30" i="18"/>
  <c r="DK30" i="18"/>
  <c r="DW29" i="18"/>
  <c r="DW28" i="18"/>
  <c r="DW27" i="18"/>
  <c r="DW26" i="18"/>
  <c r="DW25" i="18"/>
  <c r="DW24" i="18"/>
  <c r="DW23" i="18"/>
  <c r="DW22" i="18"/>
  <c r="DW21" i="18"/>
  <c r="DW20" i="18"/>
  <c r="DW19" i="18"/>
  <c r="DW18" i="18"/>
  <c r="DW17" i="18"/>
  <c r="DW16" i="18"/>
  <c r="DW15" i="18"/>
  <c r="DW14" i="18"/>
  <c r="DW12" i="18"/>
  <c r="DW11" i="18"/>
  <c r="DW10" i="18"/>
  <c r="DW9" i="18"/>
  <c r="DW8" i="18"/>
  <c r="DW7" i="18"/>
  <c r="DW6" i="18"/>
  <c r="DW5" i="18"/>
  <c r="DW4" i="18"/>
  <c r="IU4" i="17"/>
  <c r="IT43" i="17"/>
  <c r="IS43" i="17"/>
  <c r="IR43" i="17"/>
  <c r="IQ43" i="17"/>
  <c r="IP43" i="17"/>
  <c r="IO43" i="17"/>
  <c r="IN43" i="17"/>
  <c r="IM43" i="17"/>
  <c r="IL43" i="17"/>
  <c r="IK43" i="17"/>
  <c r="IJ43" i="17"/>
  <c r="II43" i="17"/>
  <c r="IH43" i="17"/>
  <c r="IG43" i="17"/>
  <c r="IF43" i="17"/>
  <c r="IE43" i="17"/>
  <c r="ID43" i="17"/>
  <c r="IC43" i="17"/>
  <c r="IB43" i="17"/>
  <c r="IA43" i="17"/>
  <c r="HZ43" i="17"/>
  <c r="HY43" i="17"/>
  <c r="HX43" i="17"/>
  <c r="HW43" i="17"/>
  <c r="HV43" i="17"/>
  <c r="HU43" i="17"/>
  <c r="HT43" i="17"/>
  <c r="HS43" i="17"/>
  <c r="IU42" i="17"/>
  <c r="IU41" i="17"/>
  <c r="IU40" i="17"/>
  <c r="IU39" i="17"/>
  <c r="IU38" i="17"/>
  <c r="IU37" i="17"/>
  <c r="IU36" i="17"/>
  <c r="IU35" i="17"/>
  <c r="IU34" i="17"/>
  <c r="IU33" i="17"/>
  <c r="IU32" i="17"/>
  <c r="IU31" i="17"/>
  <c r="IU30" i="17"/>
  <c r="IU29" i="17"/>
  <c r="IU28" i="17"/>
  <c r="IU27" i="17"/>
  <c r="IU26" i="17"/>
  <c r="IU25" i="17"/>
  <c r="IU24" i="17"/>
  <c r="IU23" i="17"/>
  <c r="IU22" i="17"/>
  <c r="IU21" i="17"/>
  <c r="IU20" i="17"/>
  <c r="IU19" i="17"/>
  <c r="IU18" i="17"/>
  <c r="IU17" i="17"/>
  <c r="IU16" i="17"/>
  <c r="IU15" i="17"/>
  <c r="IU14" i="17"/>
  <c r="IU13" i="17"/>
  <c r="IU12" i="17"/>
  <c r="IU11" i="17"/>
  <c r="IU10" i="17"/>
  <c r="IU9" i="17"/>
  <c r="IU8" i="17"/>
  <c r="IU7" i="17"/>
  <c r="IU6" i="17"/>
  <c r="IU5" i="17"/>
  <c r="DV43" i="16"/>
  <c r="DU43" i="16"/>
  <c r="DT43" i="16"/>
  <c r="DS43" i="16"/>
  <c r="DR43" i="16"/>
  <c r="DQ43" i="16"/>
  <c r="DP43" i="16"/>
  <c r="DO43" i="16"/>
  <c r="DN43" i="16"/>
  <c r="DM43" i="16"/>
  <c r="DL43" i="16"/>
  <c r="DK43" i="16"/>
  <c r="DW42" i="16"/>
  <c r="DW41" i="16"/>
  <c r="DW40" i="16"/>
  <c r="DW39" i="16"/>
  <c r="DW38" i="16"/>
  <c r="DW37" i="16"/>
  <c r="DW36" i="16"/>
  <c r="DW35" i="16"/>
  <c r="DW34" i="16"/>
  <c r="DW33" i="16"/>
  <c r="DW32" i="16"/>
  <c r="DW31" i="16"/>
  <c r="DW30" i="16"/>
  <c r="DW29" i="16"/>
  <c r="DW28" i="16"/>
  <c r="DW27" i="16"/>
  <c r="DW26" i="16"/>
  <c r="DW25" i="16"/>
  <c r="DW24" i="16"/>
  <c r="DW23" i="16"/>
  <c r="DW22" i="16"/>
  <c r="DW21" i="16"/>
  <c r="DW20" i="16"/>
  <c r="DW19" i="16"/>
  <c r="DW18" i="16"/>
  <c r="DW17" i="16"/>
  <c r="DW16" i="16"/>
  <c r="DW15" i="16"/>
  <c r="DW14" i="16"/>
  <c r="DW13" i="16"/>
  <c r="DW12" i="16"/>
  <c r="DW11" i="16"/>
  <c r="DW10" i="16"/>
  <c r="DW9" i="16"/>
  <c r="DW8" i="16"/>
  <c r="DW7" i="16"/>
  <c r="DW6" i="16"/>
  <c r="DW5" i="16"/>
  <c r="DW4" i="16"/>
  <c r="IT43" i="14"/>
  <c r="IS43" i="14"/>
  <c r="IR43" i="14"/>
  <c r="IQ43" i="14"/>
  <c r="IP43" i="14"/>
  <c r="IO43" i="14"/>
  <c r="IN43" i="14"/>
  <c r="IM43" i="14"/>
  <c r="IL43" i="14"/>
  <c r="IK43" i="14"/>
  <c r="IJ43" i="14"/>
  <c r="II43" i="14"/>
  <c r="IH43" i="14"/>
  <c r="IG43" i="14"/>
  <c r="IF43" i="14"/>
  <c r="IE43" i="14"/>
  <c r="ID43" i="14"/>
  <c r="IC43" i="14"/>
  <c r="IB43" i="14"/>
  <c r="IA43" i="14"/>
  <c r="HZ43" i="14"/>
  <c r="HY43" i="14"/>
  <c r="HX43" i="14"/>
  <c r="HW43" i="14"/>
  <c r="HV43" i="14"/>
  <c r="HU43" i="14"/>
  <c r="HT43" i="14"/>
  <c r="HS43" i="14"/>
  <c r="IU42" i="14"/>
  <c r="IU41" i="14"/>
  <c r="IU40" i="14"/>
  <c r="IU39" i="14"/>
  <c r="IU38" i="14"/>
  <c r="IU37" i="14"/>
  <c r="IU36" i="14"/>
  <c r="IU35" i="14"/>
  <c r="IU34" i="14"/>
  <c r="IU33" i="14"/>
  <c r="IU32" i="14"/>
  <c r="IU31" i="14"/>
  <c r="IU30" i="14"/>
  <c r="IU29" i="14"/>
  <c r="IU28" i="14"/>
  <c r="IU27" i="14"/>
  <c r="IU26" i="14"/>
  <c r="IU25" i="14"/>
  <c r="IU24" i="14"/>
  <c r="IU23" i="14"/>
  <c r="IU22" i="14"/>
  <c r="IU21" i="14"/>
  <c r="IU20" i="14"/>
  <c r="IU19" i="14"/>
  <c r="IU18" i="14"/>
  <c r="IU17" i="14"/>
  <c r="IU16" i="14"/>
  <c r="IU15" i="14"/>
  <c r="IU14" i="14"/>
  <c r="IU13" i="14"/>
  <c r="IU12" i="14"/>
  <c r="IU11" i="14"/>
  <c r="IU10" i="14"/>
  <c r="IU9" i="14"/>
  <c r="IU8" i="14"/>
  <c r="IU7" i="14"/>
  <c r="IU6" i="14"/>
  <c r="IU5" i="14"/>
  <c r="IU4" i="14"/>
  <c r="DW30" i="18" l="1"/>
  <c r="DX6" i="18" s="1"/>
  <c r="IU30" i="19"/>
  <c r="IV20" i="19" s="1"/>
  <c r="DX19" i="18"/>
  <c r="DX4" i="18"/>
  <c r="IU43" i="17"/>
  <c r="IV37" i="17" s="1"/>
  <c r="DW43" i="16"/>
  <c r="DX33" i="16" s="1"/>
  <c r="IU43" i="14"/>
  <c r="DV43" i="15"/>
  <c r="DU43" i="15"/>
  <c r="DT43" i="15"/>
  <c r="DS43" i="15"/>
  <c r="DR43" i="15"/>
  <c r="DQ43" i="15"/>
  <c r="DP43" i="15"/>
  <c r="DO43" i="15"/>
  <c r="DN43" i="15"/>
  <c r="DM43" i="15"/>
  <c r="DL43" i="15"/>
  <c r="DK43" i="15"/>
  <c r="DW42" i="15"/>
  <c r="DW41" i="15"/>
  <c r="DW40" i="15"/>
  <c r="DW39" i="15"/>
  <c r="DW38" i="15"/>
  <c r="DW37" i="15"/>
  <c r="DW36" i="15"/>
  <c r="DW35" i="15"/>
  <c r="DW34" i="15"/>
  <c r="DW33" i="15"/>
  <c r="DW32" i="15"/>
  <c r="DW31" i="15"/>
  <c r="DW30" i="15"/>
  <c r="DW29" i="15"/>
  <c r="DW28" i="15"/>
  <c r="DW27" i="15"/>
  <c r="DW26" i="15"/>
  <c r="DW25" i="15"/>
  <c r="DW24" i="15"/>
  <c r="DW23" i="15"/>
  <c r="DW22" i="15"/>
  <c r="DW21" i="15"/>
  <c r="DW20" i="15"/>
  <c r="DW19" i="15"/>
  <c r="DW18" i="15"/>
  <c r="DW17" i="15"/>
  <c r="DW16" i="15"/>
  <c r="DW15" i="15"/>
  <c r="DW14" i="15"/>
  <c r="DW13" i="15"/>
  <c r="DW12" i="15"/>
  <c r="DW11" i="15"/>
  <c r="DW10" i="15"/>
  <c r="DW9" i="15"/>
  <c r="DW8" i="15"/>
  <c r="DW7" i="15"/>
  <c r="DW6" i="15"/>
  <c r="DW5" i="15"/>
  <c r="DW4" i="15"/>
  <c r="IT39" i="11"/>
  <c r="IS39" i="11"/>
  <c r="IR39" i="11"/>
  <c r="IQ39" i="11"/>
  <c r="IP39" i="11"/>
  <c r="IO39" i="11"/>
  <c r="IN39" i="11"/>
  <c r="IM39" i="11"/>
  <c r="IL39" i="11"/>
  <c r="IK39" i="11"/>
  <c r="IJ39" i="11"/>
  <c r="II39" i="11"/>
  <c r="IH39" i="11"/>
  <c r="IG39" i="11"/>
  <c r="IF39" i="11"/>
  <c r="IE39" i="11"/>
  <c r="ID39" i="11"/>
  <c r="IC39" i="11"/>
  <c r="IB39" i="11"/>
  <c r="IA39" i="11"/>
  <c r="HZ39" i="11"/>
  <c r="HY39" i="11"/>
  <c r="HX39" i="11"/>
  <c r="HW39" i="11"/>
  <c r="HV39" i="11"/>
  <c r="HU39" i="11"/>
  <c r="HT39" i="11"/>
  <c r="HS39" i="11"/>
  <c r="IU38" i="11"/>
  <c r="IU37" i="11"/>
  <c r="IU36" i="11"/>
  <c r="IU35" i="11"/>
  <c r="IU34" i="11"/>
  <c r="IU33" i="11"/>
  <c r="IT29" i="11"/>
  <c r="IS29" i="11"/>
  <c r="IR29" i="11"/>
  <c r="IQ29" i="11"/>
  <c r="IP29" i="11"/>
  <c r="IO29" i="11"/>
  <c r="IN29" i="11"/>
  <c r="IM29" i="11"/>
  <c r="IL29" i="11"/>
  <c r="IK29" i="11"/>
  <c r="IJ29" i="11"/>
  <c r="II29" i="11"/>
  <c r="IH29" i="11"/>
  <c r="IG29" i="11"/>
  <c r="IF29" i="11"/>
  <c r="IE29" i="11"/>
  <c r="ID29" i="11"/>
  <c r="IC29" i="11"/>
  <c r="IB29" i="11"/>
  <c r="IA29" i="11"/>
  <c r="HZ29" i="11"/>
  <c r="HY29" i="11"/>
  <c r="HX29" i="11"/>
  <c r="HW29" i="11"/>
  <c r="HV29" i="11"/>
  <c r="HU29" i="11"/>
  <c r="HT29" i="11"/>
  <c r="HS29" i="11"/>
  <c r="IU28" i="11"/>
  <c r="IU27" i="11"/>
  <c r="IU26" i="11"/>
  <c r="IU25" i="11"/>
  <c r="IU24" i="11"/>
  <c r="IU23" i="11"/>
  <c r="IU22" i="11"/>
  <c r="IU21" i="11"/>
  <c r="IU20" i="11"/>
  <c r="IU19" i="11"/>
  <c r="IU18" i="11"/>
  <c r="IU17" i="11"/>
  <c r="IU16" i="11"/>
  <c r="IU15" i="11"/>
  <c r="IU14" i="11"/>
  <c r="IU13" i="11"/>
  <c r="IU12" i="11"/>
  <c r="IU11" i="11"/>
  <c r="IT7" i="11"/>
  <c r="IS7" i="11"/>
  <c r="IR7" i="11"/>
  <c r="IQ7" i="11"/>
  <c r="IP7" i="11"/>
  <c r="IO7" i="11"/>
  <c r="IN7" i="11"/>
  <c r="IM7" i="11"/>
  <c r="IL7" i="11"/>
  <c r="IK7" i="11"/>
  <c r="IJ7" i="11"/>
  <c r="II7" i="11"/>
  <c r="IH7" i="11"/>
  <c r="IG7" i="11"/>
  <c r="IF7" i="11"/>
  <c r="IE7" i="11"/>
  <c r="ID7" i="11"/>
  <c r="IC7" i="11"/>
  <c r="IB7" i="11"/>
  <c r="IA7" i="11"/>
  <c r="HZ7" i="11"/>
  <c r="HY7" i="11"/>
  <c r="HX7" i="11"/>
  <c r="HW7" i="11"/>
  <c r="HV7" i="11"/>
  <c r="HU7" i="11"/>
  <c r="HT7" i="11"/>
  <c r="HS7" i="11"/>
  <c r="IU6" i="11"/>
  <c r="IU5" i="11"/>
  <c r="IU4" i="11"/>
  <c r="DL39" i="10"/>
  <c r="DM39" i="10"/>
  <c r="DN39" i="10"/>
  <c r="DO39" i="10"/>
  <c r="DP39" i="10"/>
  <c r="DQ39" i="10"/>
  <c r="DR39" i="10"/>
  <c r="DS39" i="10"/>
  <c r="DT39" i="10"/>
  <c r="DU39" i="10"/>
  <c r="DV39" i="10"/>
  <c r="DK39" i="10"/>
  <c r="DW34" i="10"/>
  <c r="DW35" i="10"/>
  <c r="DW36" i="10"/>
  <c r="DW37" i="10"/>
  <c r="DW38" i="10"/>
  <c r="DW33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W28" i="10"/>
  <c r="DW27" i="10"/>
  <c r="DW26" i="10"/>
  <c r="DW25" i="10"/>
  <c r="DW24" i="10"/>
  <c r="DW23" i="10"/>
  <c r="DW22" i="10"/>
  <c r="DW21" i="10"/>
  <c r="DW20" i="10"/>
  <c r="DW19" i="10"/>
  <c r="DW18" i="10"/>
  <c r="DW17" i="10"/>
  <c r="DW16" i="10"/>
  <c r="DW15" i="10"/>
  <c r="DW14" i="10"/>
  <c r="DW13" i="10"/>
  <c r="DW12" i="10"/>
  <c r="DW11" i="10"/>
  <c r="DV7" i="10"/>
  <c r="DU7" i="10"/>
  <c r="DT7" i="10"/>
  <c r="DS7" i="10"/>
  <c r="DR7" i="10"/>
  <c r="DQ7" i="10"/>
  <c r="DP7" i="10"/>
  <c r="DO7" i="10"/>
  <c r="DN7" i="10"/>
  <c r="DM7" i="10"/>
  <c r="DL7" i="10"/>
  <c r="DK7" i="10"/>
  <c r="DW6" i="10"/>
  <c r="DW5" i="10"/>
  <c r="DW4" i="10"/>
  <c r="IT40" i="9"/>
  <c r="IS40" i="9"/>
  <c r="IR40" i="9"/>
  <c r="IQ40" i="9"/>
  <c r="IP40" i="9"/>
  <c r="IO40" i="9"/>
  <c r="IN40" i="9"/>
  <c r="IM40" i="9"/>
  <c r="IL40" i="9"/>
  <c r="IK40" i="9"/>
  <c r="IJ40" i="9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U40" i="9"/>
  <c r="HT40" i="9"/>
  <c r="HS40" i="9"/>
  <c r="IU39" i="9"/>
  <c r="IU38" i="9"/>
  <c r="IU37" i="9"/>
  <c r="IU36" i="9"/>
  <c r="IU35" i="9"/>
  <c r="IU3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H18" i="9"/>
  <c r="IG18" i="9"/>
  <c r="IF18" i="9"/>
  <c r="IE18" i="9"/>
  <c r="ID18" i="9"/>
  <c r="IC18" i="9"/>
  <c r="IB18" i="9"/>
  <c r="IA18" i="9"/>
  <c r="HZ18" i="9"/>
  <c r="HY18" i="9"/>
  <c r="HX18" i="9"/>
  <c r="HW18" i="9"/>
  <c r="HV18" i="9"/>
  <c r="HU18" i="9"/>
  <c r="HT18" i="9"/>
  <c r="HS18" i="9"/>
  <c r="IU17" i="9"/>
  <c r="IU16" i="9"/>
  <c r="IU15" i="9"/>
  <c r="IU14" i="9"/>
  <c r="IU13" i="9"/>
  <c r="IU12" i="9"/>
  <c r="IU11" i="9"/>
  <c r="IU6" i="9"/>
  <c r="IU5" i="9"/>
  <c r="IU4" i="9"/>
  <c r="DV51" i="8"/>
  <c r="DU51" i="8"/>
  <c r="DT51" i="8"/>
  <c r="DS51" i="8"/>
  <c r="DR51" i="8"/>
  <c r="DQ51" i="8"/>
  <c r="DP51" i="8"/>
  <c r="DO51" i="8"/>
  <c r="DN51" i="8"/>
  <c r="DM51" i="8"/>
  <c r="DL51" i="8"/>
  <c r="DK51" i="8"/>
  <c r="DW50" i="8"/>
  <c r="DW49" i="8"/>
  <c r="DW48" i="8"/>
  <c r="DW47" i="8"/>
  <c r="DW46" i="8"/>
  <c r="DW45" i="8"/>
  <c r="DW44" i="8"/>
  <c r="DV40" i="8"/>
  <c r="DU40" i="8"/>
  <c r="DT40" i="8"/>
  <c r="DS40" i="8"/>
  <c r="DR40" i="8"/>
  <c r="DQ40" i="8"/>
  <c r="DP40" i="8"/>
  <c r="DO40" i="8"/>
  <c r="DN40" i="8"/>
  <c r="DM40" i="8"/>
  <c r="DL40" i="8"/>
  <c r="DK40" i="8"/>
  <c r="DW39" i="8"/>
  <c r="DW38" i="8"/>
  <c r="DW37" i="8"/>
  <c r="DW36" i="8"/>
  <c r="DW35" i="8"/>
  <c r="DW34" i="8"/>
  <c r="DV30" i="8"/>
  <c r="DU30" i="8"/>
  <c r="DT30" i="8"/>
  <c r="DS30" i="8"/>
  <c r="DR30" i="8"/>
  <c r="DQ30" i="8"/>
  <c r="DP30" i="8"/>
  <c r="DO30" i="8"/>
  <c r="DN30" i="8"/>
  <c r="DM30" i="8"/>
  <c r="DL30" i="8"/>
  <c r="DK30" i="8"/>
  <c r="DW29" i="8"/>
  <c r="DW28" i="8"/>
  <c r="DW27" i="8"/>
  <c r="DW26" i="8"/>
  <c r="DW25" i="8"/>
  <c r="DW24" i="8"/>
  <c r="DW23" i="8"/>
  <c r="DW22" i="8"/>
  <c r="DV18" i="8"/>
  <c r="DU18" i="8"/>
  <c r="DT18" i="8"/>
  <c r="DS18" i="8"/>
  <c r="DR18" i="8"/>
  <c r="DQ18" i="8"/>
  <c r="DP18" i="8"/>
  <c r="DO18" i="8"/>
  <c r="DN18" i="8"/>
  <c r="DM18" i="8"/>
  <c r="DL18" i="8"/>
  <c r="DK18" i="8"/>
  <c r="DW17" i="8"/>
  <c r="DW16" i="8"/>
  <c r="DW15" i="8"/>
  <c r="DW14" i="8"/>
  <c r="DW13" i="8"/>
  <c r="DW12" i="8"/>
  <c r="DW11" i="8"/>
  <c r="DV7" i="8"/>
  <c r="DU7" i="8"/>
  <c r="DT7" i="8"/>
  <c r="DS7" i="8"/>
  <c r="DR7" i="8"/>
  <c r="DQ7" i="8"/>
  <c r="DP7" i="8"/>
  <c r="DO7" i="8"/>
  <c r="DN7" i="8"/>
  <c r="DM7" i="8"/>
  <c r="DL7" i="8"/>
  <c r="DK7" i="8"/>
  <c r="DW6" i="8"/>
  <c r="DW5" i="8"/>
  <c r="DW4" i="8"/>
  <c r="DM32" i="25"/>
  <c r="DN32" i="25"/>
  <c r="DL32" i="25"/>
  <c r="DK32" i="25"/>
  <c r="DJ32" i="25"/>
  <c r="DI32" i="25"/>
  <c r="DH32" i="25"/>
  <c r="DG32" i="25"/>
  <c r="DF32" i="25"/>
  <c r="DE32" i="25"/>
  <c r="DD32" i="25"/>
  <c r="DO31" i="25"/>
  <c r="DO30" i="25"/>
  <c r="DO29" i="25"/>
  <c r="DO28" i="25"/>
  <c r="DO27" i="25"/>
  <c r="DO26" i="25"/>
  <c r="DO25" i="25"/>
  <c r="DO24" i="25"/>
  <c r="DO23" i="25"/>
  <c r="DO22" i="25"/>
  <c r="DO21" i="25"/>
  <c r="DO20" i="25"/>
  <c r="DO19" i="25"/>
  <c r="DO18" i="25"/>
  <c r="DO17" i="25"/>
  <c r="DO16" i="25"/>
  <c r="DO15" i="25"/>
  <c r="DO14" i="25"/>
  <c r="DO13" i="25"/>
  <c r="DO12" i="25"/>
  <c r="DO11" i="25"/>
  <c r="DO10" i="25"/>
  <c r="DO9" i="25"/>
  <c r="DO8" i="25"/>
  <c r="DO7" i="25"/>
  <c r="DO6" i="25"/>
  <c r="DO5" i="25"/>
  <c r="DO4" i="25"/>
  <c r="CX32" i="24"/>
  <c r="CW32" i="24"/>
  <c r="CV32" i="24"/>
  <c r="CU32" i="24"/>
  <c r="CT32" i="24"/>
  <c r="CS32" i="24"/>
  <c r="CR32" i="24"/>
  <c r="CQ32" i="24"/>
  <c r="CP32" i="24"/>
  <c r="CY31" i="24"/>
  <c r="CY30" i="24"/>
  <c r="CY29" i="24"/>
  <c r="CY28" i="24"/>
  <c r="CY27" i="24"/>
  <c r="CY26" i="24"/>
  <c r="CY25" i="24"/>
  <c r="CY24" i="24"/>
  <c r="CY23" i="24"/>
  <c r="CY22" i="24"/>
  <c r="CY21" i="24"/>
  <c r="CY20" i="24"/>
  <c r="CY19" i="24"/>
  <c r="CY18" i="24"/>
  <c r="CY17" i="24"/>
  <c r="CY16" i="24"/>
  <c r="CY15" i="24"/>
  <c r="CY14" i="24"/>
  <c r="CY13" i="24"/>
  <c r="CY12" i="24"/>
  <c r="CY11" i="24"/>
  <c r="CY10" i="24"/>
  <c r="CY9" i="24"/>
  <c r="CY8" i="24"/>
  <c r="CY7" i="24"/>
  <c r="CY6" i="24"/>
  <c r="CY5" i="24"/>
  <c r="CY4" i="24"/>
  <c r="CH32" i="23"/>
  <c r="CG32" i="23"/>
  <c r="CF32" i="23"/>
  <c r="CE32" i="23"/>
  <c r="CD32" i="23"/>
  <c r="CC32" i="23"/>
  <c r="CB32" i="23"/>
  <c r="CI31" i="23"/>
  <c r="CI30" i="23"/>
  <c r="CI29" i="23"/>
  <c r="CI28" i="23"/>
  <c r="CI27" i="23"/>
  <c r="CI26" i="23"/>
  <c r="CI25" i="23"/>
  <c r="CI24" i="23"/>
  <c r="CI23" i="23"/>
  <c r="CI22" i="23"/>
  <c r="CI21" i="23"/>
  <c r="CI20" i="23"/>
  <c r="CI19" i="23"/>
  <c r="CI18" i="23"/>
  <c r="CI17" i="23"/>
  <c r="CI16" i="23"/>
  <c r="CI15" i="23"/>
  <c r="CI14" i="23"/>
  <c r="CI13" i="23"/>
  <c r="CI12" i="23"/>
  <c r="CI11" i="23"/>
  <c r="CI10" i="23"/>
  <c r="CI9" i="23"/>
  <c r="CI8" i="23"/>
  <c r="CI7" i="23"/>
  <c r="CI6" i="23"/>
  <c r="CI5" i="23"/>
  <c r="CI4" i="23"/>
  <c r="CX32" i="21"/>
  <c r="CW32" i="21"/>
  <c r="CV32" i="21"/>
  <c r="CU32" i="21"/>
  <c r="CT32" i="21"/>
  <c r="CS32" i="21"/>
  <c r="CR32" i="21"/>
  <c r="CQ32" i="21"/>
  <c r="CP32" i="21"/>
  <c r="CY30" i="21"/>
  <c r="CY29" i="21"/>
  <c r="CY28" i="21"/>
  <c r="CY27" i="21"/>
  <c r="CY26" i="21"/>
  <c r="CY25" i="21"/>
  <c r="CY24" i="21"/>
  <c r="CY23" i="21"/>
  <c r="CY22" i="21"/>
  <c r="CY21" i="21"/>
  <c r="CY20" i="21"/>
  <c r="CY19" i="21"/>
  <c r="CY18" i="21"/>
  <c r="CY17" i="21"/>
  <c r="CY16" i="21"/>
  <c r="CY15" i="21"/>
  <c r="CY14" i="21"/>
  <c r="CY13" i="21"/>
  <c r="CY12" i="21"/>
  <c r="CY11" i="21"/>
  <c r="CY10" i="21"/>
  <c r="CY9" i="21"/>
  <c r="CY8" i="21"/>
  <c r="CY7" i="21"/>
  <c r="CY6" i="21"/>
  <c r="CY5" i="21"/>
  <c r="CY4" i="21"/>
  <c r="Q235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AB32" i="5"/>
  <c r="N262" i="1"/>
  <c r="M262" i="1"/>
  <c r="L262" i="1"/>
  <c r="K262" i="1"/>
  <c r="J262" i="1"/>
  <c r="I262" i="1"/>
  <c r="H262" i="1"/>
  <c r="G262" i="1"/>
  <c r="F262" i="1"/>
  <c r="E262" i="1"/>
  <c r="D262" i="1"/>
  <c r="C262" i="1"/>
  <c r="O261" i="1"/>
  <c r="O260" i="1"/>
  <c r="O259" i="1"/>
  <c r="O258" i="1"/>
  <c r="AH28" i="5" s="1"/>
  <c r="O257" i="1"/>
  <c r="O256" i="1"/>
  <c r="O255" i="1"/>
  <c r="O254" i="1"/>
  <c r="AH24" i="5" s="1"/>
  <c r="O253" i="1"/>
  <c r="AH23" i="5" s="1"/>
  <c r="O252" i="1"/>
  <c r="O251" i="1"/>
  <c r="AH21" i="5" s="1"/>
  <c r="O250" i="1"/>
  <c r="AH20" i="5" s="1"/>
  <c r="O249" i="1"/>
  <c r="O248" i="1"/>
  <c r="AH18" i="5" s="1"/>
  <c r="O247" i="1"/>
  <c r="O246" i="1"/>
  <c r="AH16" i="5" s="1"/>
  <c r="O245" i="1"/>
  <c r="AH15" i="5" s="1"/>
  <c r="O244" i="1"/>
  <c r="O243" i="1"/>
  <c r="O242" i="1"/>
  <c r="AH12" i="5" s="1"/>
  <c r="O241" i="1"/>
  <c r="O240" i="1"/>
  <c r="AH10" i="5" s="1"/>
  <c r="O238" i="1"/>
  <c r="AH8" i="5" s="1"/>
  <c r="O237" i="1"/>
  <c r="O236" i="1"/>
  <c r="O235" i="1"/>
  <c r="O234" i="1"/>
  <c r="AH4" i="5" s="1"/>
  <c r="DX17" i="18" l="1"/>
  <c r="DX18" i="16"/>
  <c r="AV13" i="6"/>
  <c r="AH6" i="5"/>
  <c r="AV26" i="6"/>
  <c r="AH11" i="5"/>
  <c r="AV15" i="6"/>
  <c r="AH19" i="5"/>
  <c r="AV17" i="6"/>
  <c r="AH27" i="5"/>
  <c r="AV31" i="6"/>
  <c r="AH31" i="5"/>
  <c r="AV25" i="6"/>
  <c r="AH13" i="5"/>
  <c r="AV18" i="6"/>
  <c r="AH17" i="5"/>
  <c r="AV30" i="6"/>
  <c r="AH25" i="5"/>
  <c r="AV6" i="6"/>
  <c r="AH29" i="5"/>
  <c r="AV29" i="6"/>
  <c r="AH7" i="5"/>
  <c r="AV28" i="6"/>
  <c r="AH5" i="5"/>
  <c r="AV8" i="6"/>
  <c r="AH14" i="5"/>
  <c r="AV7" i="6"/>
  <c r="AH22" i="5"/>
  <c r="AV23" i="6"/>
  <c r="AH26" i="5"/>
  <c r="AV20" i="6"/>
  <c r="AH30" i="5"/>
  <c r="AI30" i="5" s="1"/>
  <c r="DH33" i="25"/>
  <c r="CB33" i="23"/>
  <c r="DL33" i="25"/>
  <c r="DE33" i="25"/>
  <c r="DI33" i="25"/>
  <c r="DX28" i="18"/>
  <c r="IV30" i="17"/>
  <c r="DX34" i="16"/>
  <c r="DX18" i="18"/>
  <c r="DX13" i="18"/>
  <c r="DX12" i="18"/>
  <c r="DX22" i="18"/>
  <c r="IV21" i="17"/>
  <c r="IV41" i="17"/>
  <c r="IV14" i="17"/>
  <c r="DX29" i="18"/>
  <c r="DX24" i="18"/>
  <c r="DX8" i="18"/>
  <c r="DX15" i="18"/>
  <c r="DX14" i="18"/>
  <c r="DX25" i="18"/>
  <c r="DX9" i="18"/>
  <c r="DX20" i="18"/>
  <c r="DX27" i="18"/>
  <c r="DX11" i="18"/>
  <c r="DX26" i="18"/>
  <c r="DX10" i="18"/>
  <c r="DX21" i="18"/>
  <c r="DX5" i="18"/>
  <c r="DX16" i="18"/>
  <c r="DX23" i="18"/>
  <c r="DX7" i="18"/>
  <c r="IV42" i="17"/>
  <c r="DG33" i="25"/>
  <c r="DN33" i="25"/>
  <c r="CF33" i="23"/>
  <c r="DD33" i="25"/>
  <c r="CC33" i="23"/>
  <c r="CG33" i="23"/>
  <c r="CD33" i="23"/>
  <c r="CH33" i="23"/>
  <c r="DF33" i="25"/>
  <c r="DJ33" i="25"/>
  <c r="DK33" i="25"/>
  <c r="DM33" i="25"/>
  <c r="CP33" i="24"/>
  <c r="CT33" i="24"/>
  <c r="CX33" i="24"/>
  <c r="AV21" i="6"/>
  <c r="AV10" i="6"/>
  <c r="AV22" i="6"/>
  <c r="AV4" i="6"/>
  <c r="AV19" i="6"/>
  <c r="AV16" i="6"/>
  <c r="IV17" i="19"/>
  <c r="IV4" i="19"/>
  <c r="IV19" i="19"/>
  <c r="IV24" i="19"/>
  <c r="IV10" i="19"/>
  <c r="IV23" i="19"/>
  <c r="IV16" i="19"/>
  <c r="IV26" i="19"/>
  <c r="IV25" i="19"/>
  <c r="IV6" i="19"/>
  <c r="IV14" i="19"/>
  <c r="IV7" i="19"/>
  <c r="IV5" i="19"/>
  <c r="IV13" i="19"/>
  <c r="IV28" i="19"/>
  <c r="IV18" i="19"/>
  <c r="IV15" i="19"/>
  <c r="IV29" i="19"/>
  <c r="IV9" i="19"/>
  <c r="IV12" i="19"/>
  <c r="AI9" i="5"/>
  <c r="AV12" i="6"/>
  <c r="IV41" i="14"/>
  <c r="IV21" i="14"/>
  <c r="IV10" i="14"/>
  <c r="IV30" i="14"/>
  <c r="IV19" i="14"/>
  <c r="IV39" i="14"/>
  <c r="IV42" i="14"/>
  <c r="IV5" i="14"/>
  <c r="IV25" i="14"/>
  <c r="IV14" i="14"/>
  <c r="IV34" i="14"/>
  <c r="IV23" i="14"/>
  <c r="IV4" i="14"/>
  <c r="IV7" i="14"/>
  <c r="IV33" i="14"/>
  <c r="AV14" i="6"/>
  <c r="AV5" i="6"/>
  <c r="CQ33" i="24"/>
  <c r="CU33" i="24"/>
  <c r="IV35" i="14"/>
  <c r="IV26" i="14"/>
  <c r="IV17" i="14"/>
  <c r="AV11" i="6"/>
  <c r="AV27" i="6"/>
  <c r="CR33" i="21"/>
  <c r="CV33" i="21"/>
  <c r="CV33" i="24"/>
  <c r="CR33" i="24"/>
  <c r="IV27" i="14"/>
  <c r="IV18" i="14"/>
  <c r="IV9" i="14"/>
  <c r="AV24" i="6"/>
  <c r="CS33" i="21"/>
  <c r="CW33" i="21"/>
  <c r="IV11" i="14"/>
  <c r="IV37" i="14"/>
  <c r="DX42" i="16"/>
  <c r="DX15" i="16"/>
  <c r="DX8" i="16"/>
  <c r="DX17" i="16"/>
  <c r="CP33" i="21"/>
  <c r="CT33" i="21"/>
  <c r="CX33" i="21"/>
  <c r="CE33" i="23"/>
  <c r="DW43" i="15"/>
  <c r="DX27" i="15" s="1"/>
  <c r="CQ33" i="21"/>
  <c r="CU33" i="21"/>
  <c r="CI32" i="23"/>
  <c r="CJ15" i="23" s="1"/>
  <c r="CY32" i="24"/>
  <c r="CZ21" i="24" s="1"/>
  <c r="CS33" i="24"/>
  <c r="CW33" i="24"/>
  <c r="IV22" i="19"/>
  <c r="IV11" i="19"/>
  <c r="IV27" i="19"/>
  <c r="IV21" i="19"/>
  <c r="IV8" i="19"/>
  <c r="IV5" i="17"/>
  <c r="IV20" i="17"/>
  <c r="IV36" i="17"/>
  <c r="IV4" i="17"/>
  <c r="IV13" i="17"/>
  <c r="IV29" i="17"/>
  <c r="IV6" i="17"/>
  <c r="IV22" i="17"/>
  <c r="IV38" i="17"/>
  <c r="IV15" i="17"/>
  <c r="IV31" i="17"/>
  <c r="IV32" i="17"/>
  <c r="IV12" i="17"/>
  <c r="IV17" i="17"/>
  <c r="IV33" i="17"/>
  <c r="IV10" i="17"/>
  <c r="IV26" i="17"/>
  <c r="IV19" i="17"/>
  <c r="IV35" i="17"/>
  <c r="IV28" i="17"/>
  <c r="IV8" i="17"/>
  <c r="IV7" i="17"/>
  <c r="IV23" i="17"/>
  <c r="IV24" i="17"/>
  <c r="IV9" i="17"/>
  <c r="IV25" i="17"/>
  <c r="IV18" i="17"/>
  <c r="IV34" i="17"/>
  <c r="IV11" i="17"/>
  <c r="IV27" i="17"/>
  <c r="IV40" i="17"/>
  <c r="IV16" i="17"/>
  <c r="IV39" i="17"/>
  <c r="DX19" i="16"/>
  <c r="DX23" i="16"/>
  <c r="DX27" i="16"/>
  <c r="DX31" i="16"/>
  <c r="DX39" i="16"/>
  <c r="DX4" i="16"/>
  <c r="DX7" i="16"/>
  <c r="DX28" i="16"/>
  <c r="DX36" i="16"/>
  <c r="DX35" i="16"/>
  <c r="DX12" i="16"/>
  <c r="DX16" i="16"/>
  <c r="DX20" i="16"/>
  <c r="DX24" i="16"/>
  <c r="DX32" i="16"/>
  <c r="DX40" i="16"/>
  <c r="DX29" i="16"/>
  <c r="DX13" i="16"/>
  <c r="DX11" i="16"/>
  <c r="DX30" i="16"/>
  <c r="DX14" i="16"/>
  <c r="DX41" i="16"/>
  <c r="DX25" i="16"/>
  <c r="DX9" i="16"/>
  <c r="DX26" i="16"/>
  <c r="DX10" i="16"/>
  <c r="DX37" i="16"/>
  <c r="DX21" i="16"/>
  <c r="DX5" i="16"/>
  <c r="DX38" i="16"/>
  <c r="DX22" i="16"/>
  <c r="DX6" i="16"/>
  <c r="IV8" i="14"/>
  <c r="IV16" i="14"/>
  <c r="IV20" i="14"/>
  <c r="IV28" i="14"/>
  <c r="IV36" i="14"/>
  <c r="IV12" i="14"/>
  <c r="IV24" i="14"/>
  <c r="IV32" i="14"/>
  <c r="IV40" i="14"/>
  <c r="IV31" i="14"/>
  <c r="IV15" i="14"/>
  <c r="IV38" i="14"/>
  <c r="IV22" i="14"/>
  <c r="IV6" i="14"/>
  <c r="IV29" i="14"/>
  <c r="IV13" i="14"/>
  <c r="DX15" i="15"/>
  <c r="DX17" i="15"/>
  <c r="IU7" i="11"/>
  <c r="IV6" i="11" s="1"/>
  <c r="IU29" i="11"/>
  <c r="IV26" i="11" s="1"/>
  <c r="IU39" i="11"/>
  <c r="IV36" i="11" s="1"/>
  <c r="DW39" i="10"/>
  <c r="DX36" i="10" s="1"/>
  <c r="DW7" i="10"/>
  <c r="DX6" i="10" s="1"/>
  <c r="DW29" i="10"/>
  <c r="IV23" i="9"/>
  <c r="IU7" i="9"/>
  <c r="IV5" i="9" s="1"/>
  <c r="IU18" i="9"/>
  <c r="IV12" i="9" s="1"/>
  <c r="IU40" i="9"/>
  <c r="IV37" i="9" s="1"/>
  <c r="DW30" i="8"/>
  <c r="DW7" i="8"/>
  <c r="DX4" i="8" s="1"/>
  <c r="DW18" i="8"/>
  <c r="DX15" i="8" s="1"/>
  <c r="DW40" i="8"/>
  <c r="DX35" i="8" s="1"/>
  <c r="DW51" i="8"/>
  <c r="DO32" i="25"/>
  <c r="DP31" i="25" s="1"/>
  <c r="CZ17" i="24"/>
  <c r="CZ26" i="24"/>
  <c r="CY32" i="21"/>
  <c r="CZ10" i="21" s="1"/>
  <c r="Q263" i="2"/>
  <c r="O262" i="1"/>
  <c r="J264" i="2" s="1"/>
  <c r="GM30" i="9"/>
  <c r="GN30" i="9"/>
  <c r="GO30" i="9"/>
  <c r="GP30" i="9"/>
  <c r="GQ30" i="9"/>
  <c r="GR30" i="9"/>
  <c r="GS30" i="9"/>
  <c r="GT30" i="9"/>
  <c r="GU30" i="9"/>
  <c r="GV30" i="9"/>
  <c r="GW30" i="9"/>
  <c r="GX30" i="9"/>
  <c r="GY30" i="9"/>
  <c r="GZ30" i="9"/>
  <c r="HA30" i="9"/>
  <c r="HB30" i="9"/>
  <c r="HC30" i="9"/>
  <c r="HD30" i="9"/>
  <c r="HE30" i="9"/>
  <c r="HF30" i="9"/>
  <c r="HG30" i="9"/>
  <c r="HH30" i="9"/>
  <c r="HI30" i="9"/>
  <c r="HJ30" i="9"/>
  <c r="HK30" i="9"/>
  <c r="HL30" i="9"/>
  <c r="HM30" i="9"/>
  <c r="HN30" i="9"/>
  <c r="BK24" i="19"/>
  <c r="BK25" i="19"/>
  <c r="CQ24" i="19"/>
  <c r="CQ25" i="19"/>
  <c r="DW24" i="19"/>
  <c r="DW25" i="19"/>
  <c r="DW26" i="19"/>
  <c r="DW27" i="19"/>
  <c r="FC24" i="19"/>
  <c r="FC25" i="19"/>
  <c r="FC26" i="19"/>
  <c r="GI24" i="19"/>
  <c r="GI25" i="19"/>
  <c r="GI26" i="19"/>
  <c r="HO24" i="19"/>
  <c r="HO25" i="19"/>
  <c r="AE24" i="19"/>
  <c r="AE25" i="19"/>
  <c r="AE25" i="18"/>
  <c r="AE24" i="18"/>
  <c r="AU24" i="18"/>
  <c r="AU25" i="18"/>
  <c r="BK24" i="18"/>
  <c r="BK25" i="18"/>
  <c r="CA24" i="18"/>
  <c r="CA25" i="18"/>
  <c r="CA26" i="18"/>
  <c r="CQ24" i="18"/>
  <c r="CQ25" i="18"/>
  <c r="DG24" i="18"/>
  <c r="DG25" i="18"/>
  <c r="O23" i="18"/>
  <c r="O24" i="18"/>
  <c r="O25" i="18"/>
  <c r="O26" i="18"/>
  <c r="GM39" i="11"/>
  <c r="GN39" i="11"/>
  <c r="GO39" i="11"/>
  <c r="GP39" i="11"/>
  <c r="GQ39" i="11"/>
  <c r="GR39" i="11"/>
  <c r="GS39" i="11"/>
  <c r="GT39" i="11"/>
  <c r="GU39" i="11"/>
  <c r="GV39" i="11"/>
  <c r="GW39" i="11"/>
  <c r="GX39" i="11"/>
  <c r="GY39" i="11"/>
  <c r="GZ39" i="11"/>
  <c r="HA39" i="11"/>
  <c r="HB39" i="11"/>
  <c r="HC39" i="11"/>
  <c r="HD39" i="11"/>
  <c r="HE39" i="11"/>
  <c r="HF39" i="11"/>
  <c r="HG39" i="11"/>
  <c r="HH39" i="11"/>
  <c r="HI39" i="11"/>
  <c r="HJ39" i="11"/>
  <c r="HK39" i="11"/>
  <c r="HL39" i="11"/>
  <c r="HM39" i="11"/>
  <c r="HN39" i="11"/>
  <c r="HO13" i="9"/>
  <c r="GI13" i="9"/>
  <c r="GI14" i="9"/>
  <c r="FC13" i="9"/>
  <c r="FC14" i="9"/>
  <c r="DW13" i="9"/>
  <c r="DW14" i="9"/>
  <c r="CQ13" i="9"/>
  <c r="BK13" i="9"/>
  <c r="AE13" i="9"/>
  <c r="AE14" i="9"/>
  <c r="CQ13" i="8"/>
  <c r="CQ14" i="8"/>
  <c r="CA13" i="8"/>
  <c r="BK13" i="8"/>
  <c r="AU13" i="8"/>
  <c r="AE13" i="8"/>
  <c r="O13" i="8"/>
  <c r="O14" i="8"/>
  <c r="DG13" i="8"/>
  <c r="CQ32" i="25"/>
  <c r="CR32" i="25"/>
  <c r="CK31" i="25"/>
  <c r="CC32" i="25"/>
  <c r="CD32" i="25"/>
  <c r="BN32" i="25"/>
  <c r="BO32" i="25"/>
  <c r="AX32" i="25"/>
  <c r="AY32" i="25"/>
  <c r="AZ32" i="25"/>
  <c r="D32" i="25"/>
  <c r="E32" i="25"/>
  <c r="F32" i="25"/>
  <c r="G32" i="25"/>
  <c r="H32" i="25"/>
  <c r="I32" i="25"/>
  <c r="CL4" i="24"/>
  <c r="BS32" i="24"/>
  <c r="BY5" i="24"/>
  <c r="BY6" i="24"/>
  <c r="BY7" i="24"/>
  <c r="BY8" i="24"/>
  <c r="BY9" i="24"/>
  <c r="BY10" i="24"/>
  <c r="BY11" i="24"/>
  <c r="BY12" i="24"/>
  <c r="BY13" i="24"/>
  <c r="BY14" i="24"/>
  <c r="BY15" i="24"/>
  <c r="BY16" i="24"/>
  <c r="BY17" i="24"/>
  <c r="BY18" i="24"/>
  <c r="BY19" i="24"/>
  <c r="BY20" i="24"/>
  <c r="BY21" i="24"/>
  <c r="BY22" i="24"/>
  <c r="BY23" i="24"/>
  <c r="BY24" i="24"/>
  <c r="BY25" i="24"/>
  <c r="BY26" i="24"/>
  <c r="BY27" i="24"/>
  <c r="BY28" i="24"/>
  <c r="BY29" i="24"/>
  <c r="BY30" i="24"/>
  <c r="BY31" i="24"/>
  <c r="BY4" i="24"/>
  <c r="F230" i="2"/>
  <c r="F197" i="2"/>
  <c r="F164" i="2"/>
  <c r="F131" i="2"/>
  <c r="F98" i="2"/>
  <c r="F65" i="2"/>
  <c r="F32" i="2"/>
  <c r="DG42" i="16"/>
  <c r="D43" i="15"/>
  <c r="E43" i="15"/>
  <c r="F43" i="15"/>
  <c r="G43" i="15"/>
  <c r="H43" i="15"/>
  <c r="I43" i="15"/>
  <c r="J43" i="15"/>
  <c r="K43" i="15"/>
  <c r="L43" i="15"/>
  <c r="M43" i="15"/>
  <c r="N43" i="15"/>
  <c r="CZ5" i="25"/>
  <c r="CZ6" i="25"/>
  <c r="CZ7" i="25"/>
  <c r="CZ8" i="25"/>
  <c r="CZ9" i="25"/>
  <c r="CZ10" i="25"/>
  <c r="CZ11" i="25"/>
  <c r="CZ12" i="25"/>
  <c r="CZ13" i="25"/>
  <c r="CZ14" i="25"/>
  <c r="CZ15" i="25"/>
  <c r="CZ16" i="25"/>
  <c r="CZ17" i="25"/>
  <c r="CZ18" i="25"/>
  <c r="CZ19" i="25"/>
  <c r="CZ20" i="25"/>
  <c r="CZ21" i="25"/>
  <c r="CZ22" i="25"/>
  <c r="CZ23" i="25"/>
  <c r="CZ24" i="25"/>
  <c r="CZ25" i="25"/>
  <c r="CZ26" i="25"/>
  <c r="CZ27" i="25"/>
  <c r="CZ28" i="25"/>
  <c r="CZ29" i="25"/>
  <c r="CZ30" i="25"/>
  <c r="CZ31" i="25"/>
  <c r="CL5" i="24"/>
  <c r="CL6" i="24"/>
  <c r="CL7" i="24"/>
  <c r="CL8" i="24"/>
  <c r="CL9" i="24"/>
  <c r="CL10" i="24"/>
  <c r="CL11" i="24"/>
  <c r="CL12" i="24"/>
  <c r="CL13" i="24"/>
  <c r="CL14" i="24"/>
  <c r="CL15" i="24"/>
  <c r="CL16" i="24"/>
  <c r="CL17" i="24"/>
  <c r="CL18" i="24"/>
  <c r="CL19" i="24"/>
  <c r="CL20" i="24"/>
  <c r="CL21" i="24"/>
  <c r="CL22" i="24"/>
  <c r="CL23" i="24"/>
  <c r="CL24" i="24"/>
  <c r="CL25" i="24"/>
  <c r="CL26" i="24"/>
  <c r="CL27" i="24"/>
  <c r="CL28" i="24"/>
  <c r="CL29" i="24"/>
  <c r="CL30" i="24"/>
  <c r="CL31" i="24"/>
  <c r="CL4" i="21"/>
  <c r="CL5" i="21"/>
  <c r="CL6" i="21"/>
  <c r="CL7" i="21"/>
  <c r="CL8" i="21"/>
  <c r="CL9" i="21"/>
  <c r="CL10" i="21"/>
  <c r="CL11" i="21"/>
  <c r="CL12" i="21"/>
  <c r="CL13" i="21"/>
  <c r="CL14" i="21"/>
  <c r="CL15" i="21"/>
  <c r="CL16" i="21"/>
  <c r="CL17" i="21"/>
  <c r="CL18" i="21"/>
  <c r="CL19" i="21"/>
  <c r="CL20" i="21"/>
  <c r="CL21" i="21"/>
  <c r="CL22" i="21"/>
  <c r="CL23" i="21"/>
  <c r="CL24" i="21"/>
  <c r="CL25" i="21"/>
  <c r="CL26" i="21"/>
  <c r="CL27" i="21"/>
  <c r="CL28" i="21"/>
  <c r="CL29" i="21"/>
  <c r="CL30" i="21"/>
  <c r="CL31" i="21"/>
  <c r="O230" i="2"/>
  <c r="P230" i="2"/>
  <c r="HO7" i="19"/>
  <c r="HO8" i="19"/>
  <c r="HO9" i="19"/>
  <c r="HO10" i="19"/>
  <c r="HO11" i="19"/>
  <c r="HO12" i="19"/>
  <c r="HO13" i="19"/>
  <c r="HO14" i="19"/>
  <c r="HO15" i="19"/>
  <c r="HO16" i="19"/>
  <c r="HO17" i="19"/>
  <c r="HO18" i="19"/>
  <c r="HO19" i="19"/>
  <c r="HO20" i="19"/>
  <c r="HO21" i="19"/>
  <c r="HO22" i="19"/>
  <c r="HO23" i="19"/>
  <c r="HO26" i="19"/>
  <c r="HO27" i="19"/>
  <c r="GI10" i="19"/>
  <c r="GI11" i="19"/>
  <c r="GI12" i="19"/>
  <c r="GI13" i="19"/>
  <c r="GI14" i="19"/>
  <c r="GI15" i="19"/>
  <c r="GI16" i="19"/>
  <c r="GI17" i="19"/>
  <c r="GI18" i="19"/>
  <c r="GI19" i="19"/>
  <c r="GI20" i="19"/>
  <c r="GI21" i="19"/>
  <c r="GI22" i="19"/>
  <c r="GI23" i="19"/>
  <c r="GI27" i="19"/>
  <c r="GI28" i="19"/>
  <c r="DF30" i="18"/>
  <c r="DE30" i="18"/>
  <c r="DD30" i="18"/>
  <c r="DC30" i="18"/>
  <c r="DB30" i="18"/>
  <c r="DA30" i="18"/>
  <c r="CZ30" i="18"/>
  <c r="CY30" i="18"/>
  <c r="CX30" i="18"/>
  <c r="CW30" i="18"/>
  <c r="CV30" i="18"/>
  <c r="CU30" i="18"/>
  <c r="DG29" i="18"/>
  <c r="DG28" i="18"/>
  <c r="DG27" i="18"/>
  <c r="DG26" i="18"/>
  <c r="DG23" i="18"/>
  <c r="DG22" i="18"/>
  <c r="DG21" i="18"/>
  <c r="DG20" i="18"/>
  <c r="DG19" i="18"/>
  <c r="DG18" i="18"/>
  <c r="DG17" i="18"/>
  <c r="DG16" i="18"/>
  <c r="DG15" i="18"/>
  <c r="DG14" i="18"/>
  <c r="DG13" i="18"/>
  <c r="DG12" i="18"/>
  <c r="DG11" i="18"/>
  <c r="DG10" i="18"/>
  <c r="DG9" i="18"/>
  <c r="DG8" i="18"/>
  <c r="DG7" i="18"/>
  <c r="DG6" i="18"/>
  <c r="DG5" i="18"/>
  <c r="DG4" i="18"/>
  <c r="CQ13" i="18"/>
  <c r="CQ14" i="18"/>
  <c r="CQ15" i="18"/>
  <c r="CQ16" i="18"/>
  <c r="CQ17" i="18"/>
  <c r="CQ18" i="18"/>
  <c r="CQ19" i="18"/>
  <c r="CQ20" i="18"/>
  <c r="CQ21" i="18"/>
  <c r="CQ22" i="18"/>
  <c r="CQ23" i="18"/>
  <c r="CQ26" i="18"/>
  <c r="CQ27" i="18"/>
  <c r="GM7" i="11"/>
  <c r="GN7" i="11"/>
  <c r="GO7" i="11"/>
  <c r="GP7" i="11"/>
  <c r="GQ7" i="11"/>
  <c r="GR7" i="11"/>
  <c r="GS7" i="11"/>
  <c r="GT7" i="11"/>
  <c r="GU7" i="11"/>
  <c r="GV7" i="11"/>
  <c r="GW7" i="11"/>
  <c r="GX7" i="11"/>
  <c r="GY7" i="11"/>
  <c r="GZ7" i="11"/>
  <c r="HA7" i="11"/>
  <c r="HB7" i="11"/>
  <c r="HC7" i="11"/>
  <c r="HD7" i="11"/>
  <c r="HE7" i="11"/>
  <c r="HF7" i="11"/>
  <c r="HG7" i="11"/>
  <c r="HH7" i="11"/>
  <c r="HI7" i="11"/>
  <c r="HJ7" i="11"/>
  <c r="HK7" i="11"/>
  <c r="HL7" i="11"/>
  <c r="HM7" i="11"/>
  <c r="HN7" i="11"/>
  <c r="HN30" i="19"/>
  <c r="HM30" i="19"/>
  <c r="HL30" i="19"/>
  <c r="HK30" i="19"/>
  <c r="HJ30" i="19"/>
  <c r="HI30" i="19"/>
  <c r="HH30" i="19"/>
  <c r="HG30" i="19"/>
  <c r="HF30" i="19"/>
  <c r="HE30" i="19"/>
  <c r="HD30" i="19"/>
  <c r="HC30" i="19"/>
  <c r="HB30" i="19"/>
  <c r="HA30" i="19"/>
  <c r="GZ30" i="19"/>
  <c r="GY30" i="19"/>
  <c r="GX30" i="19"/>
  <c r="GW30" i="19"/>
  <c r="GV30" i="19"/>
  <c r="GU30" i="19"/>
  <c r="GT30" i="19"/>
  <c r="GS30" i="19"/>
  <c r="GR30" i="19"/>
  <c r="GQ30" i="19"/>
  <c r="GP30" i="19"/>
  <c r="GO30" i="19"/>
  <c r="GN30" i="19"/>
  <c r="GM30" i="19"/>
  <c r="HO29" i="19"/>
  <c r="HO28" i="19"/>
  <c r="HO6" i="19"/>
  <c r="HO5" i="19"/>
  <c r="HO4" i="19"/>
  <c r="HN43" i="17"/>
  <c r="HM43" i="17"/>
  <c r="HL43" i="17"/>
  <c r="HK43" i="17"/>
  <c r="HJ43" i="17"/>
  <c r="HI43" i="17"/>
  <c r="HH43" i="17"/>
  <c r="HG43" i="17"/>
  <c r="HF43" i="17"/>
  <c r="HE43" i="17"/>
  <c r="HD43" i="17"/>
  <c r="HC43" i="17"/>
  <c r="HB43" i="17"/>
  <c r="HA43" i="17"/>
  <c r="GZ43" i="17"/>
  <c r="GY43" i="17"/>
  <c r="GX43" i="17"/>
  <c r="GW43" i="17"/>
  <c r="GV43" i="17"/>
  <c r="GU43" i="17"/>
  <c r="GT43" i="17"/>
  <c r="GS43" i="17"/>
  <c r="GR43" i="17"/>
  <c r="GQ43" i="17"/>
  <c r="GP43" i="17"/>
  <c r="GO43" i="17"/>
  <c r="GN43" i="17"/>
  <c r="GM43" i="17"/>
  <c r="HO42" i="17"/>
  <c r="HP42" i="17" s="1"/>
  <c r="HO41" i="17"/>
  <c r="HO40" i="17"/>
  <c r="HO39" i="17"/>
  <c r="HO38" i="17"/>
  <c r="HO37" i="17"/>
  <c r="HO36" i="17"/>
  <c r="HO35" i="17"/>
  <c r="HO34" i="17"/>
  <c r="HO33" i="17"/>
  <c r="HO32" i="17"/>
  <c r="HO31" i="17"/>
  <c r="HO30" i="17"/>
  <c r="HO29" i="17"/>
  <c r="HO28" i="17"/>
  <c r="HO27" i="17"/>
  <c r="HO26" i="17"/>
  <c r="HO25" i="17"/>
  <c r="HO24" i="17"/>
  <c r="HO23" i="17"/>
  <c r="HO22" i="17"/>
  <c r="HO21" i="17"/>
  <c r="HO20" i="17"/>
  <c r="HO19" i="17"/>
  <c r="HO18" i="17"/>
  <c r="HO17" i="17"/>
  <c r="HO16" i="17"/>
  <c r="HO15" i="17"/>
  <c r="HO14" i="17"/>
  <c r="HP14" i="17" s="1"/>
  <c r="HO13" i="17"/>
  <c r="HO12" i="17"/>
  <c r="HO11" i="17"/>
  <c r="HO10" i="17"/>
  <c r="HO9" i="17"/>
  <c r="HO8" i="17"/>
  <c r="HO7" i="17"/>
  <c r="HO6" i="17"/>
  <c r="HO43" i="17" s="1"/>
  <c r="HP37" i="17" s="1"/>
  <c r="HO5" i="17"/>
  <c r="HO4" i="17"/>
  <c r="DF43" i="16"/>
  <c r="DE43" i="16"/>
  <c r="DD43" i="16"/>
  <c r="DC43" i="16"/>
  <c r="DB43" i="16"/>
  <c r="DA43" i="16"/>
  <c r="CZ43" i="16"/>
  <c r="CY43" i="16"/>
  <c r="CX43" i="16"/>
  <c r="CW43" i="16"/>
  <c r="CV43" i="16"/>
  <c r="CU43" i="16"/>
  <c r="DG41" i="16"/>
  <c r="DG40" i="16"/>
  <c r="DG39" i="16"/>
  <c r="DG38" i="16"/>
  <c r="DG37" i="16"/>
  <c r="DG36" i="16"/>
  <c r="DG35" i="16"/>
  <c r="DG34" i="16"/>
  <c r="DG33" i="16"/>
  <c r="DG32" i="16"/>
  <c r="DG31" i="16"/>
  <c r="DG30" i="16"/>
  <c r="DG29" i="16"/>
  <c r="DG28" i="16"/>
  <c r="DG27" i="16"/>
  <c r="DG26" i="16"/>
  <c r="DG25" i="16"/>
  <c r="DG24" i="16"/>
  <c r="DG23" i="16"/>
  <c r="DG22" i="16"/>
  <c r="DG21" i="16"/>
  <c r="DG20" i="16"/>
  <c r="DG19" i="16"/>
  <c r="DG18" i="16"/>
  <c r="DG17" i="16"/>
  <c r="DG16" i="16"/>
  <c r="DG15" i="16"/>
  <c r="DG14" i="16"/>
  <c r="DG13" i="16"/>
  <c r="DG12" i="16"/>
  <c r="DG11" i="16"/>
  <c r="DG10" i="16"/>
  <c r="DG9" i="16"/>
  <c r="DG8" i="16"/>
  <c r="DG7" i="16"/>
  <c r="DG6" i="16"/>
  <c r="DG5" i="16"/>
  <c r="DG4" i="16"/>
  <c r="DG43" i="16" s="1"/>
  <c r="HN43" i="14"/>
  <c r="HM43" i="14"/>
  <c r="HL43" i="14"/>
  <c r="HK43" i="14"/>
  <c r="HJ43" i="14"/>
  <c r="HI43" i="14"/>
  <c r="HH43" i="14"/>
  <c r="HG43" i="14"/>
  <c r="HF43" i="14"/>
  <c r="HE43" i="14"/>
  <c r="HD43" i="14"/>
  <c r="HC43" i="14"/>
  <c r="HB43" i="14"/>
  <c r="HA43" i="14"/>
  <c r="GZ43" i="14"/>
  <c r="GY43" i="14"/>
  <c r="GX43" i="14"/>
  <c r="GW43" i="14"/>
  <c r="GV43" i="14"/>
  <c r="GU43" i="14"/>
  <c r="GT43" i="14"/>
  <c r="GS43" i="14"/>
  <c r="GR43" i="14"/>
  <c r="GQ43" i="14"/>
  <c r="GP43" i="14"/>
  <c r="GO43" i="14"/>
  <c r="GN43" i="14"/>
  <c r="GM43" i="14"/>
  <c r="HO42" i="14"/>
  <c r="HO41" i="14"/>
  <c r="HO40" i="14"/>
  <c r="HO39" i="14"/>
  <c r="HO38" i="14"/>
  <c r="HO37" i="14"/>
  <c r="HO36" i="14"/>
  <c r="HO35" i="14"/>
  <c r="HO34" i="14"/>
  <c r="HO33" i="14"/>
  <c r="HO32" i="14"/>
  <c r="HO31" i="14"/>
  <c r="HO30" i="14"/>
  <c r="HO29" i="14"/>
  <c r="HO28" i="14"/>
  <c r="HO27" i="14"/>
  <c r="HO26" i="14"/>
  <c r="HO25" i="14"/>
  <c r="HO24" i="14"/>
  <c r="HO23" i="14"/>
  <c r="HO22" i="14"/>
  <c r="HO21" i="14"/>
  <c r="HO20" i="14"/>
  <c r="HO19" i="14"/>
  <c r="HO18" i="14"/>
  <c r="HO17" i="14"/>
  <c r="HO16" i="14"/>
  <c r="HO15" i="14"/>
  <c r="HO14" i="14"/>
  <c r="HO13" i="14"/>
  <c r="HO12" i="14"/>
  <c r="HO11" i="14"/>
  <c r="HO10" i="14"/>
  <c r="HO9" i="14"/>
  <c r="HO8" i="14"/>
  <c r="HO7" i="14"/>
  <c r="HO6" i="14"/>
  <c r="HO5" i="14"/>
  <c r="HO4" i="14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G6" i="15"/>
  <c r="DG5" i="15"/>
  <c r="DG4" i="15"/>
  <c r="HO38" i="11"/>
  <c r="HO37" i="11"/>
  <c r="HO36" i="11"/>
  <c r="HO35" i="11"/>
  <c r="HO34" i="11"/>
  <c r="HO33" i="11"/>
  <c r="HO39" i="11" s="1"/>
  <c r="HN29" i="11"/>
  <c r="HM29" i="11"/>
  <c r="HL29" i="11"/>
  <c r="HK29" i="11"/>
  <c r="HJ29" i="11"/>
  <c r="HI29" i="11"/>
  <c r="HH29" i="11"/>
  <c r="HG29" i="11"/>
  <c r="HF29" i="11"/>
  <c r="HE29" i="11"/>
  <c r="HD29" i="11"/>
  <c r="HC29" i="11"/>
  <c r="HB29" i="11"/>
  <c r="HA29" i="11"/>
  <c r="GZ29" i="11"/>
  <c r="GY29" i="11"/>
  <c r="GX29" i="11"/>
  <c r="GW29" i="11"/>
  <c r="GV29" i="11"/>
  <c r="GU29" i="11"/>
  <c r="GT29" i="11"/>
  <c r="GS29" i="11"/>
  <c r="GR29" i="11"/>
  <c r="GQ29" i="11"/>
  <c r="GP29" i="11"/>
  <c r="GO29" i="11"/>
  <c r="GN29" i="11"/>
  <c r="GM29" i="11"/>
  <c r="HO28" i="11"/>
  <c r="HO27" i="11"/>
  <c r="HO26" i="11"/>
  <c r="HO25" i="11"/>
  <c r="HO24" i="11"/>
  <c r="HO23" i="11"/>
  <c r="HO22" i="11"/>
  <c r="HO21" i="11"/>
  <c r="HO20" i="11"/>
  <c r="HO19" i="11"/>
  <c r="HO18" i="11"/>
  <c r="HO17" i="11"/>
  <c r="HO16" i="11"/>
  <c r="HO15" i="11"/>
  <c r="HO14" i="11"/>
  <c r="HO13" i="11"/>
  <c r="HO12" i="11"/>
  <c r="HO11" i="11"/>
  <c r="HO6" i="11"/>
  <c r="HO5" i="11"/>
  <c r="HO4" i="11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DG38" i="10"/>
  <c r="DG37" i="10"/>
  <c r="DG36" i="10"/>
  <c r="DG35" i="10"/>
  <c r="DG34" i="10"/>
  <c r="DG33" i="10"/>
  <c r="DG39" i="10" s="1"/>
  <c r="DH33" i="10" s="1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DG28" i="10"/>
  <c r="DG27" i="10"/>
  <c r="DG26" i="10"/>
  <c r="DG25" i="10"/>
  <c r="DG24" i="10"/>
  <c r="DG23" i="10"/>
  <c r="DG22" i="10"/>
  <c r="DG21" i="10"/>
  <c r="DG20" i="10"/>
  <c r="DG19" i="10"/>
  <c r="DG18" i="10"/>
  <c r="DG17" i="10"/>
  <c r="DG16" i="10"/>
  <c r="DG15" i="10"/>
  <c r="DG14" i="10"/>
  <c r="DG13" i="10"/>
  <c r="DG12" i="10"/>
  <c r="DG11" i="10"/>
  <c r="DF7" i="10"/>
  <c r="DE7" i="10"/>
  <c r="DD7" i="10"/>
  <c r="DC7" i="10"/>
  <c r="DB7" i="10"/>
  <c r="DA7" i="10"/>
  <c r="CZ7" i="10"/>
  <c r="CY7" i="10"/>
  <c r="CX7" i="10"/>
  <c r="CW7" i="10"/>
  <c r="CV7" i="10"/>
  <c r="CU7" i="10"/>
  <c r="DG6" i="10"/>
  <c r="DG5" i="10"/>
  <c r="DG4" i="10"/>
  <c r="HN40" i="9"/>
  <c r="HM40" i="9"/>
  <c r="HL40" i="9"/>
  <c r="HK40" i="9"/>
  <c r="HJ40" i="9"/>
  <c r="HI40" i="9"/>
  <c r="HH40" i="9"/>
  <c r="HG40" i="9"/>
  <c r="HF40" i="9"/>
  <c r="HE40" i="9"/>
  <c r="HD40" i="9"/>
  <c r="HC40" i="9"/>
  <c r="HB40" i="9"/>
  <c r="HA40" i="9"/>
  <c r="GZ40" i="9"/>
  <c r="GY40" i="9"/>
  <c r="GX40" i="9"/>
  <c r="GW40" i="9"/>
  <c r="GV40" i="9"/>
  <c r="GU40" i="9"/>
  <c r="GT40" i="9"/>
  <c r="GS40" i="9"/>
  <c r="GR40" i="9"/>
  <c r="GQ40" i="9"/>
  <c r="GP40" i="9"/>
  <c r="GO40" i="9"/>
  <c r="GN40" i="9"/>
  <c r="GM40" i="9"/>
  <c r="HO39" i="9"/>
  <c r="HO38" i="9"/>
  <c r="HO37" i="9"/>
  <c r="HO36" i="9"/>
  <c r="HO35" i="9"/>
  <c r="HO34" i="9"/>
  <c r="HO29" i="9"/>
  <c r="HO28" i="9"/>
  <c r="HO27" i="9"/>
  <c r="HO26" i="9"/>
  <c r="HO25" i="9"/>
  <c r="HO24" i="9"/>
  <c r="HO23" i="9"/>
  <c r="HO22" i="9"/>
  <c r="HN18" i="9"/>
  <c r="HM18" i="9"/>
  <c r="HL18" i="9"/>
  <c r="HK18" i="9"/>
  <c r="HJ18" i="9"/>
  <c r="HI18" i="9"/>
  <c r="HH18" i="9"/>
  <c r="HG18" i="9"/>
  <c r="HF18" i="9"/>
  <c r="HE18" i="9"/>
  <c r="HD18" i="9"/>
  <c r="HC18" i="9"/>
  <c r="HB18" i="9"/>
  <c r="HA18" i="9"/>
  <c r="GZ18" i="9"/>
  <c r="GY18" i="9"/>
  <c r="GX18" i="9"/>
  <c r="GW18" i="9"/>
  <c r="GV18" i="9"/>
  <c r="GU18" i="9"/>
  <c r="GT18" i="9"/>
  <c r="GS18" i="9"/>
  <c r="GR18" i="9"/>
  <c r="GQ18" i="9"/>
  <c r="GP18" i="9"/>
  <c r="GO18" i="9"/>
  <c r="GN18" i="9"/>
  <c r="GM18" i="9"/>
  <c r="HO15" i="9"/>
  <c r="HO17" i="9"/>
  <c r="HO16" i="9"/>
  <c r="HO11" i="9"/>
  <c r="HO18" i="9" s="1"/>
  <c r="HP13" i="9" s="1"/>
  <c r="HO12" i="9"/>
  <c r="HO14" i="9"/>
  <c r="HO6" i="9"/>
  <c r="HO5" i="9"/>
  <c r="HO4" i="9"/>
  <c r="DF51" i="8"/>
  <c r="DE51" i="8"/>
  <c r="DD51" i="8"/>
  <c r="DC51" i="8"/>
  <c r="DB51" i="8"/>
  <c r="DA51" i="8"/>
  <c r="CZ51" i="8"/>
  <c r="CY51" i="8"/>
  <c r="CX51" i="8"/>
  <c r="CW51" i="8"/>
  <c r="CV51" i="8"/>
  <c r="CU51" i="8"/>
  <c r="DG50" i="8"/>
  <c r="DG49" i="8"/>
  <c r="DG48" i="8"/>
  <c r="DG47" i="8"/>
  <c r="DG46" i="8"/>
  <c r="DG45" i="8"/>
  <c r="DG44" i="8"/>
  <c r="DF40" i="8"/>
  <c r="DE40" i="8"/>
  <c r="DD40" i="8"/>
  <c r="DC40" i="8"/>
  <c r="DB40" i="8"/>
  <c r="DA40" i="8"/>
  <c r="CZ40" i="8"/>
  <c r="CY40" i="8"/>
  <c r="CX40" i="8"/>
  <c r="CW40" i="8"/>
  <c r="CV40" i="8"/>
  <c r="CU40" i="8"/>
  <c r="DG39" i="8"/>
  <c r="DG38" i="8"/>
  <c r="DG37" i="8"/>
  <c r="DG36" i="8"/>
  <c r="DG35" i="8"/>
  <c r="DG34" i="8"/>
  <c r="DF30" i="8"/>
  <c r="DE30" i="8"/>
  <c r="DD30" i="8"/>
  <c r="DC30" i="8"/>
  <c r="DB30" i="8"/>
  <c r="DA30" i="8"/>
  <c r="CZ30" i="8"/>
  <c r="CY30" i="8"/>
  <c r="CX30" i="8"/>
  <c r="CW30" i="8"/>
  <c r="CV30" i="8"/>
  <c r="CU30" i="8"/>
  <c r="DG29" i="8"/>
  <c r="DG28" i="8"/>
  <c r="DG27" i="8"/>
  <c r="DG26" i="8"/>
  <c r="DG25" i="8"/>
  <c r="DG24" i="8"/>
  <c r="DG23" i="8"/>
  <c r="DG22" i="8"/>
  <c r="DF18" i="8"/>
  <c r="DE18" i="8"/>
  <c r="DD18" i="8"/>
  <c r="DC18" i="8"/>
  <c r="DB18" i="8"/>
  <c r="DA18" i="8"/>
  <c r="CZ18" i="8"/>
  <c r="CY18" i="8"/>
  <c r="CX18" i="8"/>
  <c r="CW18" i="8"/>
  <c r="CV18" i="8"/>
  <c r="CU18" i="8"/>
  <c r="DG15" i="8"/>
  <c r="DG17" i="8"/>
  <c r="DG16" i="8"/>
  <c r="DG11" i="8"/>
  <c r="DG12" i="8"/>
  <c r="DG14" i="8"/>
  <c r="DF7" i="8"/>
  <c r="DE7" i="8"/>
  <c r="DD7" i="8"/>
  <c r="DC7" i="8"/>
  <c r="DB7" i="8"/>
  <c r="DA7" i="8"/>
  <c r="CZ7" i="8"/>
  <c r="CY7" i="8"/>
  <c r="CX7" i="8"/>
  <c r="CW7" i="8"/>
  <c r="CV7" i="8"/>
  <c r="CU7" i="8"/>
  <c r="DG6" i="8"/>
  <c r="DG5" i="8"/>
  <c r="DG4" i="8"/>
  <c r="CY32" i="25"/>
  <c r="CX32" i="25"/>
  <c r="CW32" i="25"/>
  <c r="CV32" i="25"/>
  <c r="CU32" i="25"/>
  <c r="CT32" i="25"/>
  <c r="CS32" i="25"/>
  <c r="CP32" i="25"/>
  <c r="CO32" i="25"/>
  <c r="CZ4" i="25"/>
  <c r="CK32" i="24"/>
  <c r="CJ32" i="24"/>
  <c r="CI32" i="24"/>
  <c r="CH32" i="24"/>
  <c r="CG32" i="24"/>
  <c r="CF32" i="24"/>
  <c r="CE32" i="24"/>
  <c r="CD32" i="24"/>
  <c r="CC32" i="24"/>
  <c r="BW32" i="23"/>
  <c r="BV32" i="23"/>
  <c r="BU32" i="23"/>
  <c r="BT32" i="23"/>
  <c r="BS32" i="23"/>
  <c r="BR32" i="23"/>
  <c r="BQ32" i="23"/>
  <c r="BX31" i="23"/>
  <c r="BX30" i="23"/>
  <c r="BX29" i="23"/>
  <c r="BX28" i="23"/>
  <c r="BX27" i="23"/>
  <c r="BX26" i="23"/>
  <c r="BX25" i="23"/>
  <c r="BX24" i="23"/>
  <c r="BX23" i="23"/>
  <c r="BX22" i="23"/>
  <c r="BX21" i="23"/>
  <c r="BX20" i="23"/>
  <c r="BX19" i="23"/>
  <c r="BX18" i="23"/>
  <c r="BX17" i="23"/>
  <c r="BX16" i="23"/>
  <c r="BX15" i="23"/>
  <c r="BX14" i="23"/>
  <c r="BX13" i="23"/>
  <c r="BX12" i="23"/>
  <c r="BX11" i="23"/>
  <c r="BX10" i="23"/>
  <c r="BX9" i="23"/>
  <c r="BX8" i="23"/>
  <c r="BX7" i="23"/>
  <c r="BX6" i="23"/>
  <c r="BX5" i="23"/>
  <c r="BX4" i="23"/>
  <c r="CK32" i="21"/>
  <c r="CJ32" i="21"/>
  <c r="CI32" i="21"/>
  <c r="CH32" i="21"/>
  <c r="CG32" i="21"/>
  <c r="CF32" i="21"/>
  <c r="CE32" i="21"/>
  <c r="CD32" i="21"/>
  <c r="CC32" i="21"/>
  <c r="N230" i="2"/>
  <c r="M230" i="2"/>
  <c r="L230" i="2"/>
  <c r="K230" i="2"/>
  <c r="J230" i="2"/>
  <c r="I230" i="2"/>
  <c r="H230" i="2"/>
  <c r="G230" i="2"/>
  <c r="E230" i="2"/>
  <c r="D230" i="2"/>
  <c r="C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N230" i="1"/>
  <c r="M230" i="1"/>
  <c r="L230" i="1"/>
  <c r="K230" i="1"/>
  <c r="J230" i="1"/>
  <c r="I230" i="1"/>
  <c r="H230" i="1"/>
  <c r="G230" i="1"/>
  <c r="F230" i="1"/>
  <c r="E230" i="1"/>
  <c r="D230" i="1"/>
  <c r="C230" i="1"/>
  <c r="O229" i="1"/>
  <c r="AG31" i="5" s="1"/>
  <c r="AC31" i="5"/>
  <c r="AD31" i="5" s="1"/>
  <c r="O228" i="1"/>
  <c r="AG30" i="5" s="1"/>
  <c r="AN20" i="6"/>
  <c r="AP20" i="6" s="1"/>
  <c r="O227" i="1"/>
  <c r="AG29" i="5" s="1"/>
  <c r="AN6" i="6"/>
  <c r="AP6" i="6" s="1"/>
  <c r="O226" i="1"/>
  <c r="O225" i="1"/>
  <c r="O224" i="1"/>
  <c r="AC26" i="5" s="1"/>
  <c r="AD26" i="5" s="1"/>
  <c r="O223" i="1"/>
  <c r="AG25" i="5" s="1"/>
  <c r="AC25" i="5"/>
  <c r="AD25" i="5" s="1"/>
  <c r="O222" i="1"/>
  <c r="AG24" i="5" s="1"/>
  <c r="AI24" i="5" s="1"/>
  <c r="AN22" i="6"/>
  <c r="AP22" i="6" s="1"/>
  <c r="O221" i="1"/>
  <c r="AG23" i="5" s="1"/>
  <c r="AI23" i="5" s="1"/>
  <c r="AN5" i="6"/>
  <c r="AP5" i="6" s="1"/>
  <c r="O220" i="1"/>
  <c r="O219" i="1"/>
  <c r="AG21" i="5" s="1"/>
  <c r="AI21" i="5" s="1"/>
  <c r="AC21" i="5"/>
  <c r="AD21" i="5" s="1"/>
  <c r="O218" i="1"/>
  <c r="AG20" i="5" s="1"/>
  <c r="O217" i="1"/>
  <c r="O216" i="1"/>
  <c r="AG18" i="5" s="1"/>
  <c r="AI18" i="5" s="1"/>
  <c r="AN16" i="6"/>
  <c r="AP16" i="6" s="1"/>
  <c r="O215" i="1"/>
  <c r="O214" i="1"/>
  <c r="O213" i="1"/>
  <c r="O212" i="1"/>
  <c r="AG14" i="5" s="1"/>
  <c r="AI14" i="5" s="1"/>
  <c r="AN9" i="6"/>
  <c r="AP9" i="6" s="1"/>
  <c r="O211" i="1"/>
  <c r="O210" i="1"/>
  <c r="O209" i="1"/>
  <c r="O208" i="1"/>
  <c r="O207" i="1"/>
  <c r="AG9" i="5" s="1"/>
  <c r="AN18" i="6"/>
  <c r="AP18" i="6" s="1"/>
  <c r="O206" i="1"/>
  <c r="O205" i="1"/>
  <c r="AG7" i="5" s="1"/>
  <c r="AN29" i="6"/>
  <c r="AP29" i="6" s="1"/>
  <c r="O204" i="1"/>
  <c r="AN13" i="6" s="1"/>
  <c r="AP13" i="6" s="1"/>
  <c r="O203" i="1"/>
  <c r="AG5" i="5" s="1"/>
  <c r="AN28" i="6"/>
  <c r="AP28" i="6" s="1"/>
  <c r="O202" i="1"/>
  <c r="AG4" i="5" s="1"/>
  <c r="AI4" i="5" s="1"/>
  <c r="AN24" i="6"/>
  <c r="AP24" i="6" s="1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AI18" i="9"/>
  <c r="BP32" i="24"/>
  <c r="L197" i="2"/>
  <c r="G197" i="2"/>
  <c r="GI34" i="11"/>
  <c r="GI35" i="11"/>
  <c r="GI36" i="11"/>
  <c r="GI37" i="11"/>
  <c r="GI38" i="11"/>
  <c r="GI33" i="11"/>
  <c r="GI12" i="11"/>
  <c r="GI13" i="11"/>
  <c r="GI14" i="11"/>
  <c r="GI15" i="11"/>
  <c r="GI16" i="11"/>
  <c r="GI17" i="11"/>
  <c r="GI18" i="11"/>
  <c r="GI19" i="11"/>
  <c r="GI20" i="11"/>
  <c r="GI21" i="11"/>
  <c r="GI22" i="11"/>
  <c r="GI23" i="11"/>
  <c r="GI24" i="11"/>
  <c r="GI25" i="11"/>
  <c r="GI26" i="11"/>
  <c r="GI27" i="11"/>
  <c r="GI28" i="11"/>
  <c r="GI11" i="11"/>
  <c r="GI4" i="11"/>
  <c r="GI5" i="11"/>
  <c r="GI6" i="11"/>
  <c r="GH30" i="19"/>
  <c r="GG30" i="19"/>
  <c r="GF30" i="19"/>
  <c r="GE30" i="19"/>
  <c r="GD30" i="19"/>
  <c r="GC30" i="19"/>
  <c r="GB30" i="19"/>
  <c r="GA30" i="19"/>
  <c r="FZ30" i="19"/>
  <c r="FY30" i="19"/>
  <c r="FX30" i="19"/>
  <c r="FW30" i="19"/>
  <c r="FV30" i="19"/>
  <c r="FU30" i="19"/>
  <c r="FT30" i="19"/>
  <c r="FS30" i="19"/>
  <c r="FR30" i="19"/>
  <c r="FQ30" i="19"/>
  <c r="FP30" i="19"/>
  <c r="FO30" i="19"/>
  <c r="FN30" i="19"/>
  <c r="FM30" i="19"/>
  <c r="FL30" i="19"/>
  <c r="FK30" i="19"/>
  <c r="FJ30" i="19"/>
  <c r="FI30" i="19"/>
  <c r="FH30" i="19"/>
  <c r="FG30" i="19"/>
  <c r="GI29" i="19"/>
  <c r="GI9" i="19"/>
  <c r="GI8" i="19"/>
  <c r="GI7" i="19"/>
  <c r="GI6" i="19"/>
  <c r="GI5" i="19"/>
  <c r="GI4" i="19"/>
  <c r="FB30" i="19"/>
  <c r="FA30" i="19"/>
  <c r="EZ30" i="19"/>
  <c r="EY30" i="19"/>
  <c r="EX30" i="19"/>
  <c r="EW30" i="19"/>
  <c r="EV30" i="19"/>
  <c r="EU30" i="19"/>
  <c r="ET30" i="19"/>
  <c r="ES30" i="19"/>
  <c r="ER30" i="19"/>
  <c r="EQ30" i="19"/>
  <c r="EP30" i="19"/>
  <c r="EO30" i="19"/>
  <c r="EN30" i="19"/>
  <c r="EM30" i="19"/>
  <c r="EL30" i="19"/>
  <c r="EK30" i="19"/>
  <c r="EJ30" i="19"/>
  <c r="EI30" i="19"/>
  <c r="EH30" i="19"/>
  <c r="EG30" i="19"/>
  <c r="EF30" i="19"/>
  <c r="EE30" i="19"/>
  <c r="ED30" i="19"/>
  <c r="EC30" i="19"/>
  <c r="EB30" i="19"/>
  <c r="EA30" i="19"/>
  <c r="FC29" i="19"/>
  <c r="FC28" i="19"/>
  <c r="FC27" i="19"/>
  <c r="FC23" i="19"/>
  <c r="FC22" i="19"/>
  <c r="FC21" i="19"/>
  <c r="FC20" i="19"/>
  <c r="FC19" i="19"/>
  <c r="FC18" i="19"/>
  <c r="FC17" i="19"/>
  <c r="FC16" i="19"/>
  <c r="FC15" i="19"/>
  <c r="FC14" i="19"/>
  <c r="FC13" i="19"/>
  <c r="FC12" i="19"/>
  <c r="FC11" i="19"/>
  <c r="FC10" i="19"/>
  <c r="FC9" i="19"/>
  <c r="FC8" i="19"/>
  <c r="FC7" i="19"/>
  <c r="FC6" i="19"/>
  <c r="FC5" i="19"/>
  <c r="FC4" i="19"/>
  <c r="DV30" i="19"/>
  <c r="DU30" i="19"/>
  <c r="DT30" i="19"/>
  <c r="DS30" i="19"/>
  <c r="DR30" i="19"/>
  <c r="DQ30" i="19"/>
  <c r="DP30" i="19"/>
  <c r="DO30" i="19"/>
  <c r="DN30" i="19"/>
  <c r="DM30" i="19"/>
  <c r="DL30" i="19"/>
  <c r="DK30" i="19"/>
  <c r="DJ30" i="19"/>
  <c r="DI30" i="19"/>
  <c r="DH30" i="19"/>
  <c r="DG30" i="19"/>
  <c r="DF30" i="19"/>
  <c r="DE30" i="19"/>
  <c r="DD30" i="19"/>
  <c r="DC30" i="19"/>
  <c r="DB30" i="19"/>
  <c r="DA30" i="19"/>
  <c r="CZ30" i="19"/>
  <c r="CY30" i="19"/>
  <c r="CX30" i="19"/>
  <c r="CW30" i="19"/>
  <c r="CV30" i="19"/>
  <c r="CU30" i="19"/>
  <c r="DW29" i="19"/>
  <c r="DW28" i="19"/>
  <c r="DW23" i="19"/>
  <c r="DW22" i="19"/>
  <c r="DW21" i="19"/>
  <c r="DW20" i="19"/>
  <c r="DW19" i="19"/>
  <c r="DW18" i="19"/>
  <c r="DW17" i="19"/>
  <c r="DW16" i="19"/>
  <c r="DW15" i="19"/>
  <c r="DW14" i="19"/>
  <c r="DW13" i="19"/>
  <c r="DW12" i="19"/>
  <c r="DW11" i="19"/>
  <c r="DW10" i="19"/>
  <c r="DW9" i="19"/>
  <c r="DW8" i="19"/>
  <c r="DW7" i="19"/>
  <c r="DW6" i="19"/>
  <c r="DW5" i="19"/>
  <c r="DW4" i="19"/>
  <c r="CP30" i="19"/>
  <c r="CO30" i="19"/>
  <c r="CN30" i="19"/>
  <c r="CM30" i="19"/>
  <c r="CL30" i="19"/>
  <c r="CK30" i="19"/>
  <c r="CJ30" i="19"/>
  <c r="CI30" i="19"/>
  <c r="CH30" i="19"/>
  <c r="CG30" i="19"/>
  <c r="CF30" i="19"/>
  <c r="CE30" i="19"/>
  <c r="CD30" i="19"/>
  <c r="CC30" i="19"/>
  <c r="CB30" i="19"/>
  <c r="CA30" i="19"/>
  <c r="BZ30" i="19"/>
  <c r="BY30" i="19"/>
  <c r="BX30" i="19"/>
  <c r="BW30" i="19"/>
  <c r="BV30" i="19"/>
  <c r="BU30" i="19"/>
  <c r="BT30" i="19"/>
  <c r="BS30" i="19"/>
  <c r="BR30" i="19"/>
  <c r="BQ30" i="19"/>
  <c r="BP30" i="19"/>
  <c r="BO30" i="19"/>
  <c r="CQ29" i="19"/>
  <c r="CQ28" i="19"/>
  <c r="CQ27" i="19"/>
  <c r="CQ26" i="19"/>
  <c r="CQ23" i="19"/>
  <c r="CQ22" i="19"/>
  <c r="CQ21" i="19"/>
  <c r="CQ20" i="19"/>
  <c r="CQ19" i="19"/>
  <c r="CQ18" i="19"/>
  <c r="CQ17" i="19"/>
  <c r="CQ16" i="19"/>
  <c r="CQ15" i="19"/>
  <c r="CQ14" i="19"/>
  <c r="CQ13" i="19"/>
  <c r="CQ12" i="19"/>
  <c r="CQ11" i="19"/>
  <c r="CQ10" i="19"/>
  <c r="CQ9" i="19"/>
  <c r="CQ8" i="19"/>
  <c r="CQ7" i="19"/>
  <c r="CQ6" i="19"/>
  <c r="CQ5" i="19"/>
  <c r="CQ4" i="19"/>
  <c r="BJ30" i="19"/>
  <c r="BI30" i="19"/>
  <c r="BH30" i="19"/>
  <c r="BG30" i="19"/>
  <c r="BF30" i="19"/>
  <c r="BE30" i="19"/>
  <c r="BD30" i="19"/>
  <c r="BC30" i="19"/>
  <c r="BB30" i="19"/>
  <c r="BA30" i="19"/>
  <c r="AZ30" i="19"/>
  <c r="AY30" i="19"/>
  <c r="AX30" i="19"/>
  <c r="AW30" i="19"/>
  <c r="AV30" i="19"/>
  <c r="AU30" i="19"/>
  <c r="AT30" i="19"/>
  <c r="AS30" i="19"/>
  <c r="AR30" i="19"/>
  <c r="AQ30" i="19"/>
  <c r="AP30" i="19"/>
  <c r="AO30" i="19"/>
  <c r="AN30" i="19"/>
  <c r="AM30" i="19"/>
  <c r="AL30" i="19"/>
  <c r="AK30" i="19"/>
  <c r="AJ30" i="19"/>
  <c r="AI30" i="19"/>
  <c r="BK29" i="19"/>
  <c r="BK28" i="19"/>
  <c r="BK27" i="19"/>
  <c r="BK26" i="19"/>
  <c r="BK23" i="19"/>
  <c r="BK22" i="19"/>
  <c r="BK21" i="19"/>
  <c r="BK20" i="19"/>
  <c r="BK19" i="19"/>
  <c r="BK18" i="19"/>
  <c r="BK17" i="19"/>
  <c r="BK16" i="19"/>
  <c r="BK15" i="19"/>
  <c r="BK14" i="19"/>
  <c r="BK13" i="19"/>
  <c r="BK12" i="19"/>
  <c r="BK11" i="19"/>
  <c r="BK10" i="19"/>
  <c r="BK9" i="19"/>
  <c r="BK8" i="19"/>
  <c r="BK7" i="19"/>
  <c r="BK6" i="19"/>
  <c r="BK5" i="19"/>
  <c r="BK4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C30" i="19"/>
  <c r="AE23" i="19"/>
  <c r="AE26" i="19"/>
  <c r="AE27" i="19"/>
  <c r="AE28" i="19"/>
  <c r="AE29" i="19"/>
  <c r="CP30" i="18"/>
  <c r="CO30" i="18"/>
  <c r="CN30" i="18"/>
  <c r="CM30" i="18"/>
  <c r="CL30" i="18"/>
  <c r="CK30" i="18"/>
  <c r="CJ30" i="18"/>
  <c r="CI30" i="18"/>
  <c r="CH30" i="18"/>
  <c r="CG30" i="18"/>
  <c r="CF30" i="18"/>
  <c r="CE30" i="18"/>
  <c r="CQ29" i="18"/>
  <c r="CQ28" i="18"/>
  <c r="CQ12" i="18"/>
  <c r="CQ11" i="18"/>
  <c r="CQ10" i="18"/>
  <c r="CQ9" i="18"/>
  <c r="CQ8" i="18"/>
  <c r="CQ7" i="18"/>
  <c r="CQ6" i="18"/>
  <c r="CQ5" i="18"/>
  <c r="CQ4" i="18"/>
  <c r="BZ30" i="18"/>
  <c r="BY30" i="18"/>
  <c r="BX30" i="18"/>
  <c r="BW30" i="18"/>
  <c r="BV30" i="18"/>
  <c r="BU30" i="18"/>
  <c r="BT30" i="18"/>
  <c r="BS30" i="18"/>
  <c r="BR30" i="18"/>
  <c r="BQ30" i="18"/>
  <c r="BP30" i="18"/>
  <c r="BO30" i="18"/>
  <c r="CA29" i="18"/>
  <c r="CA28" i="18"/>
  <c r="CA27" i="18"/>
  <c r="CA23" i="18"/>
  <c r="CA22" i="18"/>
  <c r="CA21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A4" i="18"/>
  <c r="BJ30" i="18"/>
  <c r="BI30" i="18"/>
  <c r="BH30" i="18"/>
  <c r="BG30" i="18"/>
  <c r="BF30" i="18"/>
  <c r="BE30" i="18"/>
  <c r="BD30" i="18"/>
  <c r="BC30" i="18"/>
  <c r="BB30" i="18"/>
  <c r="BA30" i="18"/>
  <c r="AZ30" i="18"/>
  <c r="AY30" i="18"/>
  <c r="BK29" i="18"/>
  <c r="BK28" i="18"/>
  <c r="BK27" i="18"/>
  <c r="BK26" i="18"/>
  <c r="BK23" i="18"/>
  <c r="BK22" i="18"/>
  <c r="BK21" i="18"/>
  <c r="BK20" i="18"/>
  <c r="BK19" i="18"/>
  <c r="BK18" i="18"/>
  <c r="BK17" i="18"/>
  <c r="BK16" i="18"/>
  <c r="BK15" i="18"/>
  <c r="BK14" i="18"/>
  <c r="BK13" i="18"/>
  <c r="BK12" i="18"/>
  <c r="BK11" i="18"/>
  <c r="BK10" i="18"/>
  <c r="BK9" i="18"/>
  <c r="BK8" i="18"/>
  <c r="BK7" i="18"/>
  <c r="BK6" i="18"/>
  <c r="BK5" i="18"/>
  <c r="BK4" i="18"/>
  <c r="AT30" i="18"/>
  <c r="AS30" i="18"/>
  <c r="AR30" i="18"/>
  <c r="AQ30" i="18"/>
  <c r="AP30" i="18"/>
  <c r="AO30" i="18"/>
  <c r="AN30" i="18"/>
  <c r="AM30" i="18"/>
  <c r="AL30" i="18"/>
  <c r="AK30" i="18"/>
  <c r="AJ30" i="18"/>
  <c r="AI30" i="18"/>
  <c r="AU29" i="18"/>
  <c r="AU28" i="18"/>
  <c r="AU27" i="18"/>
  <c r="AU26" i="18"/>
  <c r="AU23" i="18"/>
  <c r="AU22" i="18"/>
  <c r="AU21" i="18"/>
  <c r="AU20" i="18"/>
  <c r="AU19" i="18"/>
  <c r="AU18" i="18"/>
  <c r="AU17" i="18"/>
  <c r="AU16" i="18"/>
  <c r="AU15" i="18"/>
  <c r="AU14" i="18"/>
  <c r="AU13" i="18"/>
  <c r="AU12" i="18"/>
  <c r="AU11" i="18"/>
  <c r="AU10" i="18"/>
  <c r="AU9" i="18"/>
  <c r="AU8" i="18"/>
  <c r="AU7" i="18"/>
  <c r="AU6" i="18"/>
  <c r="AU5" i="18"/>
  <c r="AU4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AE29" i="18"/>
  <c r="AE28" i="18"/>
  <c r="AE27" i="18"/>
  <c r="AE26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E5" i="18"/>
  <c r="AE4" i="18"/>
  <c r="O21" i="18"/>
  <c r="O22" i="18"/>
  <c r="O27" i="18"/>
  <c r="O28" i="18"/>
  <c r="O29" i="18"/>
  <c r="D30" i="18"/>
  <c r="E30" i="18"/>
  <c r="F30" i="18"/>
  <c r="G30" i="18"/>
  <c r="H30" i="18"/>
  <c r="I30" i="18"/>
  <c r="J30" i="18"/>
  <c r="K30" i="18"/>
  <c r="L30" i="18"/>
  <c r="M30" i="18"/>
  <c r="N30" i="18"/>
  <c r="C30" i="18"/>
  <c r="O20" i="18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C43" i="17"/>
  <c r="AJ43" i="17"/>
  <c r="AK43" i="17"/>
  <c r="AL43" i="17"/>
  <c r="AM43" i="17"/>
  <c r="AN43" i="17"/>
  <c r="AO43" i="17"/>
  <c r="AP43" i="17"/>
  <c r="AQ43" i="17"/>
  <c r="AR43" i="17"/>
  <c r="AS43" i="17"/>
  <c r="AT43" i="17"/>
  <c r="AU43" i="17"/>
  <c r="AV43" i="17"/>
  <c r="AW43" i="17"/>
  <c r="AX43" i="17"/>
  <c r="AY43" i="17"/>
  <c r="AZ43" i="17"/>
  <c r="BA43" i="17"/>
  <c r="BB43" i="17"/>
  <c r="BC43" i="17"/>
  <c r="BD43" i="17"/>
  <c r="BE43" i="17"/>
  <c r="BF43" i="17"/>
  <c r="BG43" i="17"/>
  <c r="BH43" i="17"/>
  <c r="BI43" i="17"/>
  <c r="BJ43" i="17"/>
  <c r="AI43" i="17"/>
  <c r="BP43" i="17"/>
  <c r="BQ43" i="17"/>
  <c r="BR43" i="17"/>
  <c r="BS43" i="17"/>
  <c r="BT43" i="17"/>
  <c r="BU43" i="17"/>
  <c r="BV43" i="17"/>
  <c r="BW43" i="17"/>
  <c r="BX43" i="17"/>
  <c r="BY43" i="17"/>
  <c r="BZ43" i="17"/>
  <c r="CA43" i="17"/>
  <c r="CB43" i="17"/>
  <c r="CC43" i="17"/>
  <c r="CD43" i="17"/>
  <c r="CE43" i="17"/>
  <c r="CF43" i="17"/>
  <c r="CG43" i="17"/>
  <c r="CH43" i="17"/>
  <c r="CI43" i="17"/>
  <c r="CJ43" i="17"/>
  <c r="CK43" i="17"/>
  <c r="CL43" i="17"/>
  <c r="CM43" i="17"/>
  <c r="CN43" i="17"/>
  <c r="CO43" i="17"/>
  <c r="CP43" i="17"/>
  <c r="BO43" i="17"/>
  <c r="DW5" i="17"/>
  <c r="DW6" i="17"/>
  <c r="DW7" i="17"/>
  <c r="DW8" i="17"/>
  <c r="DW9" i="17"/>
  <c r="DW10" i="17"/>
  <c r="DW11" i="17"/>
  <c r="DW12" i="17"/>
  <c r="DW13" i="17"/>
  <c r="DW14" i="17"/>
  <c r="DW15" i="17"/>
  <c r="DW16" i="17"/>
  <c r="DW17" i="17"/>
  <c r="DW18" i="17"/>
  <c r="DW19" i="17"/>
  <c r="DW20" i="17"/>
  <c r="DW21" i="17"/>
  <c r="DW22" i="17"/>
  <c r="DW23" i="17"/>
  <c r="DW24" i="17"/>
  <c r="DW25" i="17"/>
  <c r="DW26" i="17"/>
  <c r="DW27" i="17"/>
  <c r="DW28" i="17"/>
  <c r="DW29" i="17"/>
  <c r="DW30" i="17"/>
  <c r="DW31" i="17"/>
  <c r="DW32" i="17"/>
  <c r="DW33" i="17"/>
  <c r="DW34" i="17"/>
  <c r="DW35" i="17"/>
  <c r="DW36" i="17"/>
  <c r="DW37" i="17"/>
  <c r="DW38" i="17"/>
  <c r="DW39" i="17"/>
  <c r="DW40" i="17"/>
  <c r="DW41" i="17"/>
  <c r="DW42" i="17"/>
  <c r="CV43" i="17"/>
  <c r="CW43" i="17"/>
  <c r="CX43" i="17"/>
  <c r="CY43" i="17"/>
  <c r="CZ43" i="17"/>
  <c r="DA43" i="17"/>
  <c r="DB43" i="17"/>
  <c r="DC43" i="17"/>
  <c r="DD43" i="17"/>
  <c r="DE43" i="17"/>
  <c r="DF43" i="17"/>
  <c r="DG43" i="17"/>
  <c r="DH43" i="17"/>
  <c r="DI43" i="17"/>
  <c r="DJ43" i="17"/>
  <c r="DK43" i="17"/>
  <c r="DL43" i="17"/>
  <c r="DM43" i="17"/>
  <c r="DN43" i="17"/>
  <c r="DO43" i="17"/>
  <c r="DP43" i="17"/>
  <c r="DQ43" i="17"/>
  <c r="DR43" i="17"/>
  <c r="DS43" i="17"/>
  <c r="DT43" i="17"/>
  <c r="DU43" i="17"/>
  <c r="DV43" i="17"/>
  <c r="CU43" i="17"/>
  <c r="FH43" i="17"/>
  <c r="FI43" i="17"/>
  <c r="FJ43" i="17"/>
  <c r="FK43" i="17"/>
  <c r="FL43" i="17"/>
  <c r="FM43" i="17"/>
  <c r="FN43" i="17"/>
  <c r="FO43" i="17"/>
  <c r="FP43" i="17"/>
  <c r="FQ43" i="17"/>
  <c r="FR43" i="17"/>
  <c r="FS43" i="17"/>
  <c r="FT43" i="17"/>
  <c r="FU43" i="17"/>
  <c r="FV43" i="17"/>
  <c r="FW43" i="17"/>
  <c r="FX43" i="17"/>
  <c r="FY43" i="17"/>
  <c r="FZ43" i="17"/>
  <c r="GA43" i="17"/>
  <c r="GB43" i="17"/>
  <c r="GC43" i="17"/>
  <c r="GD43" i="17"/>
  <c r="GE43" i="17"/>
  <c r="GF43" i="17"/>
  <c r="GG43" i="17"/>
  <c r="GH43" i="17"/>
  <c r="FG43" i="17"/>
  <c r="EB43" i="17"/>
  <c r="EC43" i="17"/>
  <c r="ED43" i="17"/>
  <c r="EE43" i="17"/>
  <c r="EF43" i="17"/>
  <c r="EG43" i="17"/>
  <c r="EH43" i="17"/>
  <c r="EI43" i="17"/>
  <c r="EJ43" i="17"/>
  <c r="EK43" i="17"/>
  <c r="EL43" i="17"/>
  <c r="EM43" i="17"/>
  <c r="EN43" i="17"/>
  <c r="EO43" i="17"/>
  <c r="EP43" i="17"/>
  <c r="EQ43" i="17"/>
  <c r="ER43" i="17"/>
  <c r="ES43" i="17"/>
  <c r="ET43" i="17"/>
  <c r="EU43" i="17"/>
  <c r="EV43" i="17"/>
  <c r="EW43" i="17"/>
  <c r="EX43" i="17"/>
  <c r="EY43" i="17"/>
  <c r="EZ43" i="17"/>
  <c r="FA43" i="17"/>
  <c r="FB43" i="17"/>
  <c r="EA43" i="17"/>
  <c r="GI42" i="17"/>
  <c r="GI41" i="17"/>
  <c r="GI40" i="17"/>
  <c r="GI39" i="17"/>
  <c r="GI38" i="17"/>
  <c r="GI37" i="17"/>
  <c r="GI36" i="17"/>
  <c r="GI35" i="17"/>
  <c r="GI34" i="17"/>
  <c r="GI33" i="17"/>
  <c r="GI32" i="17"/>
  <c r="GI31" i="17"/>
  <c r="GI30" i="17"/>
  <c r="GI29" i="17"/>
  <c r="GI28" i="17"/>
  <c r="GI27" i="17"/>
  <c r="GI26" i="17"/>
  <c r="GI25" i="17"/>
  <c r="GI24" i="17"/>
  <c r="GI23" i="17"/>
  <c r="GI22" i="17"/>
  <c r="GI21" i="17"/>
  <c r="GI20" i="17"/>
  <c r="GI19" i="17"/>
  <c r="GI18" i="17"/>
  <c r="GI17" i="17"/>
  <c r="GI16" i="17"/>
  <c r="GI15" i="17"/>
  <c r="GI14" i="17"/>
  <c r="GI13" i="17"/>
  <c r="GI12" i="17"/>
  <c r="GI11" i="17"/>
  <c r="GI10" i="17"/>
  <c r="GI9" i="17"/>
  <c r="GI8" i="17"/>
  <c r="GI7" i="17"/>
  <c r="GI6" i="17"/>
  <c r="GI5" i="17"/>
  <c r="GI4" i="17"/>
  <c r="FC42" i="17"/>
  <c r="FC41" i="17"/>
  <c r="FC40" i="17"/>
  <c r="FC39" i="17"/>
  <c r="FC38" i="17"/>
  <c r="FC37" i="17"/>
  <c r="FC36" i="17"/>
  <c r="FC35" i="17"/>
  <c r="FC34" i="17"/>
  <c r="FC33" i="17"/>
  <c r="FC32" i="17"/>
  <c r="FC31" i="17"/>
  <c r="FC30" i="17"/>
  <c r="FC29" i="17"/>
  <c r="FC28" i="17"/>
  <c r="FC27" i="17"/>
  <c r="FC26" i="17"/>
  <c r="FC25" i="17"/>
  <c r="FC24" i="17"/>
  <c r="FC23" i="17"/>
  <c r="FC22" i="17"/>
  <c r="FC21" i="17"/>
  <c r="FC20" i="17"/>
  <c r="FC19" i="17"/>
  <c r="FC18" i="17"/>
  <c r="FC17" i="17"/>
  <c r="FC16" i="17"/>
  <c r="FC15" i="17"/>
  <c r="FC14" i="17"/>
  <c r="FC13" i="17"/>
  <c r="FC12" i="17"/>
  <c r="FC11" i="17"/>
  <c r="FC10" i="17"/>
  <c r="FC9" i="17"/>
  <c r="FC8" i="17"/>
  <c r="FC7" i="17"/>
  <c r="FC6" i="17"/>
  <c r="FC5" i="17"/>
  <c r="FC4" i="17"/>
  <c r="DW4" i="17"/>
  <c r="CQ42" i="17"/>
  <c r="CQ41" i="17"/>
  <c r="CQ40" i="17"/>
  <c r="CQ39" i="17"/>
  <c r="CQ38" i="17"/>
  <c r="CQ37" i="17"/>
  <c r="CQ36" i="17"/>
  <c r="CQ35" i="17"/>
  <c r="CQ34" i="17"/>
  <c r="CQ33" i="17"/>
  <c r="CQ32" i="17"/>
  <c r="CQ31" i="17"/>
  <c r="CQ30" i="17"/>
  <c r="CQ29" i="17"/>
  <c r="CQ28" i="17"/>
  <c r="CQ27" i="17"/>
  <c r="CQ26" i="17"/>
  <c r="CQ25" i="17"/>
  <c r="CQ24" i="17"/>
  <c r="CQ23" i="17"/>
  <c r="CQ22" i="17"/>
  <c r="CQ21" i="17"/>
  <c r="CQ20" i="17"/>
  <c r="CQ19" i="17"/>
  <c r="CQ18" i="17"/>
  <c r="CQ17" i="17"/>
  <c r="CQ16" i="17"/>
  <c r="CQ15" i="17"/>
  <c r="CQ14" i="17"/>
  <c r="CQ13" i="17"/>
  <c r="CQ12" i="17"/>
  <c r="CQ11" i="17"/>
  <c r="CQ10" i="17"/>
  <c r="CQ9" i="17"/>
  <c r="CQ8" i="17"/>
  <c r="CQ7" i="17"/>
  <c r="CQ6" i="17"/>
  <c r="CQ5" i="17"/>
  <c r="CQ4" i="17"/>
  <c r="BK42" i="17"/>
  <c r="BK41" i="17"/>
  <c r="BK40" i="17"/>
  <c r="BK39" i="17"/>
  <c r="BK38" i="17"/>
  <c r="BK37" i="17"/>
  <c r="BK36" i="17"/>
  <c r="BK35" i="17"/>
  <c r="BK34" i="17"/>
  <c r="BK33" i="17"/>
  <c r="BK32" i="17"/>
  <c r="BK31" i="17"/>
  <c r="BK30" i="17"/>
  <c r="BK29" i="17"/>
  <c r="BK28" i="17"/>
  <c r="BK27" i="17"/>
  <c r="BK26" i="17"/>
  <c r="BK25" i="17"/>
  <c r="BK24" i="17"/>
  <c r="BK23" i="17"/>
  <c r="BK22" i="17"/>
  <c r="BK21" i="17"/>
  <c r="BK20" i="17"/>
  <c r="BK19" i="17"/>
  <c r="BK18" i="17"/>
  <c r="BK17" i="17"/>
  <c r="BK16" i="17"/>
  <c r="BK15" i="17"/>
  <c r="BK14" i="17"/>
  <c r="BK13" i="17"/>
  <c r="BK12" i="17"/>
  <c r="BK11" i="17"/>
  <c r="BK10" i="17"/>
  <c r="BK9" i="17"/>
  <c r="BK8" i="17"/>
  <c r="BK7" i="17"/>
  <c r="BK6" i="17"/>
  <c r="BK5" i="17"/>
  <c r="BK4" i="17"/>
  <c r="AE41" i="17"/>
  <c r="AE42" i="17"/>
  <c r="C43" i="16"/>
  <c r="D43" i="16"/>
  <c r="E43" i="16"/>
  <c r="F43" i="16"/>
  <c r="G43" i="16"/>
  <c r="H43" i="16"/>
  <c r="I43" i="16"/>
  <c r="J43" i="16"/>
  <c r="K43" i="16"/>
  <c r="L43" i="16"/>
  <c r="M43" i="16"/>
  <c r="N43" i="16"/>
  <c r="CP43" i="16"/>
  <c r="CO43" i="16"/>
  <c r="CN43" i="16"/>
  <c r="CM43" i="16"/>
  <c r="CL43" i="16"/>
  <c r="CK43" i="16"/>
  <c r="CJ43" i="16"/>
  <c r="CI43" i="16"/>
  <c r="CH43" i="16"/>
  <c r="CG43" i="16"/>
  <c r="CF43" i="16"/>
  <c r="CE43" i="16"/>
  <c r="CQ41" i="16"/>
  <c r="CQ40" i="16"/>
  <c r="CQ39" i="16"/>
  <c r="CQ38" i="16"/>
  <c r="CQ37" i="16"/>
  <c r="CQ36" i="16"/>
  <c r="CQ35" i="16"/>
  <c r="CQ34" i="16"/>
  <c r="CQ33" i="16"/>
  <c r="CQ32" i="16"/>
  <c r="CQ31" i="16"/>
  <c r="CQ30" i="16"/>
  <c r="CQ29" i="16"/>
  <c r="CQ28" i="16"/>
  <c r="CQ27" i="16"/>
  <c r="CQ26" i="16"/>
  <c r="CQ25" i="16"/>
  <c r="CQ24" i="16"/>
  <c r="CQ23" i="16"/>
  <c r="CQ22" i="16"/>
  <c r="CQ21" i="16"/>
  <c r="CQ20" i="16"/>
  <c r="CQ19" i="16"/>
  <c r="CQ18" i="16"/>
  <c r="CQ17" i="16"/>
  <c r="CQ16" i="16"/>
  <c r="CQ15" i="16"/>
  <c r="CQ14" i="16"/>
  <c r="CQ13" i="16"/>
  <c r="CQ12" i="16"/>
  <c r="CQ11" i="16"/>
  <c r="CQ10" i="16"/>
  <c r="CQ9" i="16"/>
  <c r="CQ8" i="16"/>
  <c r="CQ7" i="16"/>
  <c r="CQ6" i="16"/>
  <c r="CQ5" i="16"/>
  <c r="CQ4" i="16"/>
  <c r="BZ43" i="16"/>
  <c r="BY43" i="16"/>
  <c r="BX43" i="16"/>
  <c r="BW43" i="16"/>
  <c r="BV43" i="16"/>
  <c r="BU43" i="16"/>
  <c r="BT43" i="16"/>
  <c r="BS43" i="16"/>
  <c r="BR43" i="16"/>
  <c r="BQ43" i="16"/>
  <c r="BP43" i="16"/>
  <c r="BO43" i="16"/>
  <c r="CA41" i="16"/>
  <c r="CA40" i="16"/>
  <c r="CA39" i="16"/>
  <c r="CA38" i="16"/>
  <c r="CA37" i="16"/>
  <c r="CA36" i="16"/>
  <c r="CA35" i="16"/>
  <c r="CA34" i="16"/>
  <c r="CA33" i="16"/>
  <c r="CA32" i="16"/>
  <c r="CA31" i="16"/>
  <c r="CA30" i="16"/>
  <c r="CA29" i="16"/>
  <c r="CA28" i="16"/>
  <c r="CA27" i="16"/>
  <c r="CA26" i="16"/>
  <c r="CA25" i="16"/>
  <c r="CA24" i="16"/>
  <c r="CA23" i="16"/>
  <c r="CA22" i="16"/>
  <c r="CA21" i="16"/>
  <c r="CA20" i="16"/>
  <c r="CA19" i="16"/>
  <c r="CA18" i="16"/>
  <c r="CA17" i="16"/>
  <c r="CA16" i="16"/>
  <c r="CA15" i="16"/>
  <c r="CA14" i="16"/>
  <c r="CA13" i="16"/>
  <c r="CA12" i="16"/>
  <c r="CA11" i="16"/>
  <c r="CA10" i="16"/>
  <c r="CA9" i="16"/>
  <c r="CA8" i="16"/>
  <c r="CA7" i="16"/>
  <c r="CA6" i="16"/>
  <c r="CA5" i="16"/>
  <c r="CA4" i="16"/>
  <c r="BJ43" i="16"/>
  <c r="BI43" i="16"/>
  <c r="BH43" i="16"/>
  <c r="BG43" i="16"/>
  <c r="BF43" i="16"/>
  <c r="BE43" i="16"/>
  <c r="BD43" i="16"/>
  <c r="BC43" i="16"/>
  <c r="BB43" i="16"/>
  <c r="BA43" i="16"/>
  <c r="AZ43" i="16"/>
  <c r="AY43" i="16"/>
  <c r="BK41" i="16"/>
  <c r="BK40" i="16"/>
  <c r="BK39" i="16"/>
  <c r="BK38" i="16"/>
  <c r="BK37" i="16"/>
  <c r="BK36" i="16"/>
  <c r="BK35" i="16"/>
  <c r="BK34" i="16"/>
  <c r="BK33" i="16"/>
  <c r="BK32" i="16"/>
  <c r="BK31" i="16"/>
  <c r="BK30" i="16"/>
  <c r="BK29" i="16"/>
  <c r="BK28" i="16"/>
  <c r="BK27" i="16"/>
  <c r="BK26" i="16"/>
  <c r="BK25" i="16"/>
  <c r="BK24" i="16"/>
  <c r="BK23" i="16"/>
  <c r="BK22" i="16"/>
  <c r="BK21" i="16"/>
  <c r="BK20" i="16"/>
  <c r="BK19" i="16"/>
  <c r="BK18" i="16"/>
  <c r="BK17" i="16"/>
  <c r="BK16" i="16"/>
  <c r="BK15" i="16"/>
  <c r="BK14" i="16"/>
  <c r="BK13" i="16"/>
  <c r="BK12" i="16"/>
  <c r="BK11" i="16"/>
  <c r="BK10" i="16"/>
  <c r="BK9" i="16"/>
  <c r="BK8" i="16"/>
  <c r="BK7" i="16"/>
  <c r="BK6" i="16"/>
  <c r="BK5" i="16"/>
  <c r="BK4" i="16"/>
  <c r="AT43" i="16"/>
  <c r="AS43" i="16"/>
  <c r="AR43" i="16"/>
  <c r="AQ43" i="16"/>
  <c r="AP43" i="16"/>
  <c r="AO43" i="16"/>
  <c r="AN43" i="16"/>
  <c r="AM43" i="16"/>
  <c r="AL43" i="16"/>
  <c r="AK43" i="16"/>
  <c r="AJ43" i="16"/>
  <c r="AI43" i="16"/>
  <c r="AU41" i="16"/>
  <c r="AU40" i="16"/>
  <c r="AU39" i="16"/>
  <c r="AU38" i="16"/>
  <c r="AU37" i="16"/>
  <c r="AU36" i="16"/>
  <c r="AU35" i="16"/>
  <c r="AU34" i="16"/>
  <c r="AU33" i="16"/>
  <c r="AU32" i="16"/>
  <c r="AU31" i="16"/>
  <c r="AU30" i="16"/>
  <c r="AU29" i="16"/>
  <c r="AU28" i="16"/>
  <c r="AU27" i="16"/>
  <c r="AU26" i="16"/>
  <c r="AU25" i="16"/>
  <c r="AU24" i="16"/>
  <c r="AU23" i="16"/>
  <c r="AU22" i="16"/>
  <c r="AU21" i="16"/>
  <c r="AU20" i="16"/>
  <c r="AU19" i="16"/>
  <c r="AU18" i="16"/>
  <c r="AU17" i="16"/>
  <c r="AU16" i="16"/>
  <c r="AU15" i="16"/>
  <c r="AU14" i="16"/>
  <c r="AU13" i="16"/>
  <c r="AU12" i="16"/>
  <c r="AU11" i="16"/>
  <c r="AU10" i="16"/>
  <c r="AU9" i="16"/>
  <c r="AU8" i="16"/>
  <c r="AU7" i="16"/>
  <c r="AU6" i="16"/>
  <c r="AU5" i="16"/>
  <c r="AU4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AE41" i="16"/>
  <c r="AE40" i="16"/>
  <c r="AE39" i="16"/>
  <c r="AE38" i="16"/>
  <c r="AE37" i="16"/>
  <c r="AE36" i="16"/>
  <c r="AE35" i="16"/>
  <c r="AE34" i="16"/>
  <c r="AE33" i="16"/>
  <c r="AE32" i="16"/>
  <c r="AE31" i="16"/>
  <c r="AE30" i="16"/>
  <c r="AE29" i="16"/>
  <c r="AE28" i="16"/>
  <c r="AE27" i="16"/>
  <c r="AE26" i="16"/>
  <c r="AE25" i="16"/>
  <c r="AE24" i="16"/>
  <c r="AE23" i="16"/>
  <c r="AE22" i="16"/>
  <c r="AE21" i="16"/>
  <c r="AE20" i="16"/>
  <c r="AE19" i="16"/>
  <c r="AE18" i="16"/>
  <c r="AE17" i="16"/>
  <c r="AE16" i="16"/>
  <c r="AE15" i="16"/>
  <c r="AE14" i="16"/>
  <c r="AE13" i="16"/>
  <c r="AE12" i="16"/>
  <c r="AE11" i="16"/>
  <c r="AE10" i="16"/>
  <c r="AE9" i="16"/>
  <c r="AE8" i="16"/>
  <c r="AE7" i="16"/>
  <c r="AE6" i="16"/>
  <c r="AE5" i="16"/>
  <c r="AE4" i="16"/>
  <c r="GH43" i="14"/>
  <c r="GG43" i="14"/>
  <c r="GF43" i="14"/>
  <c r="GE43" i="14"/>
  <c r="GD43" i="14"/>
  <c r="GC43" i="14"/>
  <c r="GB43" i="14"/>
  <c r="GA43" i="14"/>
  <c r="FZ43" i="14"/>
  <c r="FY43" i="14"/>
  <c r="FX43" i="14"/>
  <c r="FW43" i="14"/>
  <c r="FV43" i="14"/>
  <c r="FU43" i="14"/>
  <c r="FT43" i="14"/>
  <c r="FS43" i="14"/>
  <c r="FR43" i="14"/>
  <c r="FQ43" i="14"/>
  <c r="FP43" i="14"/>
  <c r="FO43" i="14"/>
  <c r="FN43" i="14"/>
  <c r="FM43" i="14"/>
  <c r="FL43" i="14"/>
  <c r="FK43" i="14"/>
  <c r="FJ43" i="14"/>
  <c r="FI43" i="14"/>
  <c r="FH43" i="14"/>
  <c r="FG43" i="14"/>
  <c r="GI42" i="14"/>
  <c r="GI41" i="14"/>
  <c r="GI40" i="14"/>
  <c r="GI39" i="14"/>
  <c r="GI38" i="14"/>
  <c r="GI37" i="14"/>
  <c r="GI36" i="14"/>
  <c r="GI35" i="14"/>
  <c r="GI34" i="14"/>
  <c r="GI33" i="14"/>
  <c r="GI32" i="14"/>
  <c r="GI31" i="14"/>
  <c r="GI30" i="14"/>
  <c r="GI29" i="14"/>
  <c r="GI28" i="14"/>
  <c r="GI27" i="14"/>
  <c r="GI26" i="14"/>
  <c r="GI25" i="14"/>
  <c r="GI24" i="14"/>
  <c r="GI23" i="14"/>
  <c r="GI22" i="14"/>
  <c r="GI21" i="14"/>
  <c r="GI20" i="14"/>
  <c r="GI19" i="14"/>
  <c r="GI18" i="14"/>
  <c r="GI17" i="14"/>
  <c r="GI16" i="14"/>
  <c r="GI15" i="14"/>
  <c r="GI14" i="14"/>
  <c r="GI13" i="14"/>
  <c r="GI12" i="14"/>
  <c r="GI11" i="14"/>
  <c r="GI10" i="14"/>
  <c r="GI9" i="14"/>
  <c r="GI8" i="14"/>
  <c r="GI7" i="14"/>
  <c r="GI6" i="14"/>
  <c r="GI5" i="14"/>
  <c r="GI4" i="14"/>
  <c r="FB43" i="14"/>
  <c r="FA43" i="14"/>
  <c r="EZ43" i="14"/>
  <c r="EY43" i="14"/>
  <c r="EX43" i="14"/>
  <c r="EW43" i="14"/>
  <c r="EV43" i="14"/>
  <c r="EU43" i="14"/>
  <c r="ET43" i="14"/>
  <c r="ES43" i="14"/>
  <c r="ER43" i="14"/>
  <c r="EQ43" i="14"/>
  <c r="EP43" i="14"/>
  <c r="EO43" i="14"/>
  <c r="EN43" i="14"/>
  <c r="EM43" i="14"/>
  <c r="EL43" i="14"/>
  <c r="EK43" i="14"/>
  <c r="EJ43" i="14"/>
  <c r="EI43" i="14"/>
  <c r="EH43" i="14"/>
  <c r="EG43" i="14"/>
  <c r="EF43" i="14"/>
  <c r="EE43" i="14"/>
  <c r="ED43" i="14"/>
  <c r="EC43" i="14"/>
  <c r="EB43" i="14"/>
  <c r="EA43" i="14"/>
  <c r="FC42" i="14"/>
  <c r="FC41" i="14"/>
  <c r="FC40" i="14"/>
  <c r="FC39" i="14"/>
  <c r="FC38" i="14"/>
  <c r="FC37" i="14"/>
  <c r="FC36" i="14"/>
  <c r="FC35" i="14"/>
  <c r="FC34" i="14"/>
  <c r="FC33" i="14"/>
  <c r="FC32" i="14"/>
  <c r="FC31" i="14"/>
  <c r="FC30" i="14"/>
  <c r="FC29" i="14"/>
  <c r="FC28" i="14"/>
  <c r="FC27" i="14"/>
  <c r="FC26" i="14"/>
  <c r="FC25" i="14"/>
  <c r="FC24" i="14"/>
  <c r="FC23" i="14"/>
  <c r="FC22" i="14"/>
  <c r="FC21" i="14"/>
  <c r="FC20" i="14"/>
  <c r="FC19" i="14"/>
  <c r="FC18" i="14"/>
  <c r="FC17" i="14"/>
  <c r="FC16" i="14"/>
  <c r="FC15" i="14"/>
  <c r="FC14" i="14"/>
  <c r="FC13" i="14"/>
  <c r="FC12" i="14"/>
  <c r="FC11" i="14"/>
  <c r="FC10" i="14"/>
  <c r="FC9" i="14"/>
  <c r="FC8" i="14"/>
  <c r="FC7" i="14"/>
  <c r="FC6" i="14"/>
  <c r="FC5" i="14"/>
  <c r="FC4" i="14"/>
  <c r="DV43" i="14"/>
  <c r="DU43" i="14"/>
  <c r="DT43" i="14"/>
  <c r="DS43" i="14"/>
  <c r="DR43" i="14"/>
  <c r="DQ43" i="14"/>
  <c r="DP43" i="14"/>
  <c r="DO43" i="14"/>
  <c r="DN43" i="14"/>
  <c r="DM43" i="14"/>
  <c r="DL43" i="14"/>
  <c r="DK43" i="14"/>
  <c r="DJ43" i="14"/>
  <c r="DI43" i="14"/>
  <c r="DH43" i="14"/>
  <c r="DG43" i="14"/>
  <c r="DF43" i="14"/>
  <c r="DE43" i="14"/>
  <c r="DD43" i="14"/>
  <c r="DC43" i="14"/>
  <c r="DB43" i="14"/>
  <c r="DA43" i="14"/>
  <c r="CZ43" i="14"/>
  <c r="CY43" i="14"/>
  <c r="CX43" i="14"/>
  <c r="CW43" i="14"/>
  <c r="CV43" i="14"/>
  <c r="CU43" i="14"/>
  <c r="DW42" i="14"/>
  <c r="DW41" i="14"/>
  <c r="DW40" i="14"/>
  <c r="DW39" i="14"/>
  <c r="DW38" i="14"/>
  <c r="DW37" i="14"/>
  <c r="DW36" i="14"/>
  <c r="DW35" i="14"/>
  <c r="DW34" i="14"/>
  <c r="DW33" i="14"/>
  <c r="DW32" i="14"/>
  <c r="DW31" i="14"/>
  <c r="DW30" i="14"/>
  <c r="DW29" i="14"/>
  <c r="DW28" i="14"/>
  <c r="DW27" i="14"/>
  <c r="DW26" i="14"/>
  <c r="DW25" i="14"/>
  <c r="DW24" i="14"/>
  <c r="DW23" i="14"/>
  <c r="DW22" i="14"/>
  <c r="DW21" i="14"/>
  <c r="DW20" i="14"/>
  <c r="DW19" i="14"/>
  <c r="DW18" i="14"/>
  <c r="DW17" i="14"/>
  <c r="DW16" i="14"/>
  <c r="DW15" i="14"/>
  <c r="DW14" i="14"/>
  <c r="DW13" i="14"/>
  <c r="DW12" i="14"/>
  <c r="DW11" i="14"/>
  <c r="DW10" i="14"/>
  <c r="DW9" i="14"/>
  <c r="DW8" i="14"/>
  <c r="DW7" i="14"/>
  <c r="DW43" i="14" s="1"/>
  <c r="DW6" i="14"/>
  <c r="DW5" i="14"/>
  <c r="DW4" i="14"/>
  <c r="CP43" i="14"/>
  <c r="CO43" i="14"/>
  <c r="CN43" i="14"/>
  <c r="CM43" i="14"/>
  <c r="CL43" i="14"/>
  <c r="CK43" i="14"/>
  <c r="CJ43" i="14"/>
  <c r="CI43" i="14"/>
  <c r="CH43" i="14"/>
  <c r="CG43" i="14"/>
  <c r="CF43" i="14"/>
  <c r="CE43" i="14"/>
  <c r="CD43" i="14"/>
  <c r="CC43" i="14"/>
  <c r="CB43" i="14"/>
  <c r="CA43" i="14"/>
  <c r="BZ43" i="14"/>
  <c r="BY43" i="14"/>
  <c r="BX43" i="14"/>
  <c r="BW43" i="14"/>
  <c r="BV43" i="14"/>
  <c r="BU43" i="14"/>
  <c r="BT43" i="14"/>
  <c r="BS43" i="14"/>
  <c r="BR43" i="14"/>
  <c r="BQ43" i="14"/>
  <c r="BP43" i="14"/>
  <c r="BO43" i="14"/>
  <c r="CQ42" i="14"/>
  <c r="CQ41" i="14"/>
  <c r="CQ40" i="14"/>
  <c r="CQ39" i="14"/>
  <c r="CQ38" i="14"/>
  <c r="CQ37" i="14"/>
  <c r="CQ36" i="14"/>
  <c r="CQ35" i="14"/>
  <c r="CQ34" i="14"/>
  <c r="CQ33" i="14"/>
  <c r="CQ32" i="14"/>
  <c r="CQ31" i="14"/>
  <c r="CQ30" i="14"/>
  <c r="CQ29" i="14"/>
  <c r="CQ28" i="14"/>
  <c r="CQ27" i="14"/>
  <c r="CQ26" i="14"/>
  <c r="CQ25" i="14"/>
  <c r="CQ24" i="14"/>
  <c r="CQ23" i="14"/>
  <c r="CQ22" i="14"/>
  <c r="CQ21" i="14"/>
  <c r="CQ20" i="14"/>
  <c r="CQ19" i="14"/>
  <c r="CQ18" i="14"/>
  <c r="CQ17" i="14"/>
  <c r="CQ16" i="14"/>
  <c r="CQ15" i="14"/>
  <c r="CQ14" i="14"/>
  <c r="CQ13" i="14"/>
  <c r="CQ12" i="14"/>
  <c r="CQ11" i="14"/>
  <c r="CQ10" i="14"/>
  <c r="CQ9" i="14"/>
  <c r="CQ8" i="14"/>
  <c r="CQ7" i="14"/>
  <c r="CQ6" i="14"/>
  <c r="CQ5" i="14"/>
  <c r="CQ4" i="14"/>
  <c r="BJ43" i="14"/>
  <c r="BI43" i="14"/>
  <c r="BH43" i="14"/>
  <c r="BG43" i="14"/>
  <c r="BF43" i="14"/>
  <c r="BE43" i="14"/>
  <c r="BD43" i="14"/>
  <c r="BC43" i="14"/>
  <c r="BB43" i="14"/>
  <c r="BA43" i="14"/>
  <c r="AZ43" i="14"/>
  <c r="AY43" i="14"/>
  <c r="AX43" i="14"/>
  <c r="AW43" i="14"/>
  <c r="AV43" i="14"/>
  <c r="AU43" i="14"/>
  <c r="AT43" i="14"/>
  <c r="AS43" i="14"/>
  <c r="AR43" i="14"/>
  <c r="AQ43" i="14"/>
  <c r="AP43" i="14"/>
  <c r="AO43" i="14"/>
  <c r="AN43" i="14"/>
  <c r="AM43" i="14"/>
  <c r="AL43" i="14"/>
  <c r="AK43" i="14"/>
  <c r="AJ43" i="14"/>
  <c r="AI43" i="14"/>
  <c r="BK42" i="14"/>
  <c r="BK41" i="14"/>
  <c r="BK40" i="14"/>
  <c r="BK39" i="14"/>
  <c r="BK38" i="14"/>
  <c r="BK37" i="14"/>
  <c r="BK36" i="14"/>
  <c r="BK35" i="14"/>
  <c r="BK34" i="14"/>
  <c r="BK33" i="14"/>
  <c r="BK32" i="14"/>
  <c r="BK31" i="14"/>
  <c r="BK30" i="14"/>
  <c r="BK29" i="14"/>
  <c r="BK28" i="14"/>
  <c r="BK27" i="14"/>
  <c r="BK26" i="14"/>
  <c r="BK25" i="14"/>
  <c r="BK24" i="14"/>
  <c r="BK23" i="14"/>
  <c r="BK22" i="14"/>
  <c r="BK21" i="14"/>
  <c r="BK20" i="14"/>
  <c r="BK19" i="14"/>
  <c r="BK18" i="14"/>
  <c r="BK17" i="14"/>
  <c r="BK16" i="14"/>
  <c r="BK15" i="14"/>
  <c r="BK14" i="14"/>
  <c r="BK13" i="14"/>
  <c r="BK12" i="14"/>
  <c r="BK11" i="14"/>
  <c r="BK10" i="14"/>
  <c r="BK9" i="14"/>
  <c r="BK8" i="14"/>
  <c r="BK7" i="14"/>
  <c r="BK6" i="14"/>
  <c r="BK5" i="14"/>
  <c r="BK4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C43" i="14"/>
  <c r="AE42" i="14"/>
  <c r="C43" i="15"/>
  <c r="T43" i="15"/>
  <c r="U43" i="15"/>
  <c r="V43" i="15"/>
  <c r="W43" i="15"/>
  <c r="X43" i="15"/>
  <c r="Y43" i="15"/>
  <c r="Z43" i="15"/>
  <c r="AA43" i="15"/>
  <c r="AB43" i="15"/>
  <c r="AC43" i="15"/>
  <c r="AD43" i="15"/>
  <c r="S43" i="15"/>
  <c r="AJ43" i="15"/>
  <c r="AK43" i="15"/>
  <c r="AL43" i="15"/>
  <c r="AM43" i="15"/>
  <c r="AN43" i="15"/>
  <c r="AO43" i="15"/>
  <c r="AP43" i="15"/>
  <c r="AQ43" i="15"/>
  <c r="AR43" i="15"/>
  <c r="AS43" i="15"/>
  <c r="AT43" i="15"/>
  <c r="AI43" i="15"/>
  <c r="AZ43" i="15"/>
  <c r="BA43" i="15"/>
  <c r="BB43" i="15"/>
  <c r="BC43" i="15"/>
  <c r="BD43" i="15"/>
  <c r="BE43" i="15"/>
  <c r="BF43" i="15"/>
  <c r="BG43" i="15"/>
  <c r="BH43" i="15"/>
  <c r="BI43" i="15"/>
  <c r="BJ43" i="15"/>
  <c r="AY43" i="15"/>
  <c r="BP43" i="15"/>
  <c r="BQ43" i="15"/>
  <c r="BR43" i="15"/>
  <c r="BS43" i="15"/>
  <c r="BT43" i="15"/>
  <c r="BU43" i="15"/>
  <c r="BV43" i="15"/>
  <c r="BW43" i="15"/>
  <c r="BX43" i="15"/>
  <c r="BY43" i="15"/>
  <c r="BZ43" i="15"/>
  <c r="BO43" i="15"/>
  <c r="CF43" i="15"/>
  <c r="CG43" i="15"/>
  <c r="CH43" i="15"/>
  <c r="CI43" i="15"/>
  <c r="CJ43" i="15"/>
  <c r="CK43" i="15"/>
  <c r="CL43" i="15"/>
  <c r="CM43" i="15"/>
  <c r="CN43" i="15"/>
  <c r="CO43" i="15"/>
  <c r="CP43" i="15"/>
  <c r="CE43" i="15"/>
  <c r="CQ42" i="15"/>
  <c r="CQ41" i="15"/>
  <c r="CQ40" i="15"/>
  <c r="CQ39" i="15"/>
  <c r="CQ38" i="15"/>
  <c r="CQ37" i="15"/>
  <c r="CQ36" i="15"/>
  <c r="CQ35" i="15"/>
  <c r="CQ34" i="15"/>
  <c r="CQ33" i="15"/>
  <c r="CQ32" i="15"/>
  <c r="CQ31" i="15"/>
  <c r="CQ30" i="15"/>
  <c r="CQ29" i="15"/>
  <c r="CQ28" i="15"/>
  <c r="CQ27" i="15"/>
  <c r="CQ26" i="15"/>
  <c r="CQ25" i="15"/>
  <c r="CQ24" i="15"/>
  <c r="CQ23" i="15"/>
  <c r="CQ22" i="15"/>
  <c r="CQ21" i="15"/>
  <c r="CQ20" i="15"/>
  <c r="CQ19" i="15"/>
  <c r="CQ18" i="15"/>
  <c r="CQ17" i="15"/>
  <c r="CQ16" i="15"/>
  <c r="CQ15" i="15"/>
  <c r="CQ14" i="15"/>
  <c r="CQ13" i="15"/>
  <c r="CQ12" i="15"/>
  <c r="CQ11" i="15"/>
  <c r="CQ10" i="15"/>
  <c r="CQ9" i="15"/>
  <c r="CQ8" i="15"/>
  <c r="CQ7" i="15"/>
  <c r="CQ6" i="15"/>
  <c r="CQ5" i="15"/>
  <c r="CQ4" i="15"/>
  <c r="CA42" i="15"/>
  <c r="CA41" i="15"/>
  <c r="CA40" i="15"/>
  <c r="CA39" i="15"/>
  <c r="CA38" i="15"/>
  <c r="CA37" i="15"/>
  <c r="CA36" i="15"/>
  <c r="CA35" i="15"/>
  <c r="CA34" i="15"/>
  <c r="CA33" i="15"/>
  <c r="CA32" i="15"/>
  <c r="CA31" i="15"/>
  <c r="CA30" i="15"/>
  <c r="CA29" i="15"/>
  <c r="CA28" i="15"/>
  <c r="CA27" i="15"/>
  <c r="CA26" i="15"/>
  <c r="CA25" i="15"/>
  <c r="CA24" i="15"/>
  <c r="CA23" i="15"/>
  <c r="CA22" i="15"/>
  <c r="CA21" i="15"/>
  <c r="CA20" i="15"/>
  <c r="CA19" i="15"/>
  <c r="CA18" i="15"/>
  <c r="CA17" i="15"/>
  <c r="CA16" i="15"/>
  <c r="CA15" i="15"/>
  <c r="CA14" i="15"/>
  <c r="CA13" i="15"/>
  <c r="CA12" i="15"/>
  <c r="CA11" i="15"/>
  <c r="CA10" i="15"/>
  <c r="CA9" i="15"/>
  <c r="CA8" i="15"/>
  <c r="CA7" i="15"/>
  <c r="CA6" i="15"/>
  <c r="CA5" i="15"/>
  <c r="CA4" i="15"/>
  <c r="BK42" i="15"/>
  <c r="BK41" i="15"/>
  <c r="BK40" i="15"/>
  <c r="BK39" i="15"/>
  <c r="BK38" i="15"/>
  <c r="BK37" i="15"/>
  <c r="BK36" i="15"/>
  <c r="BK35" i="15"/>
  <c r="BK34" i="15"/>
  <c r="BK33" i="15"/>
  <c r="BK32" i="15"/>
  <c r="BK31" i="15"/>
  <c r="BK30" i="15"/>
  <c r="BK29" i="15"/>
  <c r="BK28" i="15"/>
  <c r="BK27" i="15"/>
  <c r="BK26" i="15"/>
  <c r="BK25" i="15"/>
  <c r="BK24" i="15"/>
  <c r="BK23" i="15"/>
  <c r="BK22" i="15"/>
  <c r="BK21" i="15"/>
  <c r="BK20" i="15"/>
  <c r="BK19" i="15"/>
  <c r="BK18" i="15"/>
  <c r="BK17" i="15"/>
  <c r="BK16" i="15"/>
  <c r="BK15" i="15"/>
  <c r="BK14" i="15"/>
  <c r="BK13" i="15"/>
  <c r="BK12" i="15"/>
  <c r="BK11" i="15"/>
  <c r="BK10" i="15"/>
  <c r="BK9" i="15"/>
  <c r="BK8" i="15"/>
  <c r="BK7" i="15"/>
  <c r="BK6" i="15"/>
  <c r="BK5" i="15"/>
  <c r="BK4" i="15"/>
  <c r="AU42" i="15"/>
  <c r="AU41" i="15"/>
  <c r="AU40" i="15"/>
  <c r="AU39" i="15"/>
  <c r="AU38" i="15"/>
  <c r="AU37" i="15"/>
  <c r="AU36" i="15"/>
  <c r="AU35" i="15"/>
  <c r="AU34" i="15"/>
  <c r="AU33" i="15"/>
  <c r="AU32" i="15"/>
  <c r="AU31" i="15"/>
  <c r="AU30" i="15"/>
  <c r="AU29" i="15"/>
  <c r="AU28" i="15"/>
  <c r="AU27" i="15"/>
  <c r="AU26" i="15"/>
  <c r="AU25" i="15"/>
  <c r="AU24" i="15"/>
  <c r="AU23" i="15"/>
  <c r="AU22" i="15"/>
  <c r="AU21" i="15"/>
  <c r="AU20" i="15"/>
  <c r="AU19" i="15"/>
  <c r="AU18" i="15"/>
  <c r="AU17" i="15"/>
  <c r="AU16" i="15"/>
  <c r="AU15" i="15"/>
  <c r="AU14" i="15"/>
  <c r="AU13" i="15"/>
  <c r="AU12" i="15"/>
  <c r="AU11" i="15"/>
  <c r="AU10" i="15"/>
  <c r="AU9" i="15"/>
  <c r="AU8" i="15"/>
  <c r="AU7" i="15"/>
  <c r="AU6" i="15"/>
  <c r="AU5" i="15"/>
  <c r="AU4" i="15"/>
  <c r="AE42" i="15"/>
  <c r="AE41" i="15"/>
  <c r="AE40" i="15"/>
  <c r="AE39" i="15"/>
  <c r="AE38" i="15"/>
  <c r="AE37" i="15"/>
  <c r="AE36" i="15"/>
  <c r="AE35" i="15"/>
  <c r="AE34" i="15"/>
  <c r="AE33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20" i="15"/>
  <c r="AE19" i="15"/>
  <c r="AE18" i="15"/>
  <c r="AE17" i="15"/>
  <c r="AE16" i="15"/>
  <c r="AE15" i="15"/>
  <c r="AE14" i="15"/>
  <c r="AE13" i="15"/>
  <c r="AE12" i="15"/>
  <c r="AE11" i="15"/>
  <c r="AE10" i="15"/>
  <c r="AE9" i="15"/>
  <c r="AE8" i="15"/>
  <c r="AE7" i="15"/>
  <c r="AE6" i="15"/>
  <c r="AE5" i="15"/>
  <c r="AE4" i="15"/>
  <c r="O37" i="15"/>
  <c r="O38" i="15"/>
  <c r="O39" i="15"/>
  <c r="O40" i="15"/>
  <c r="O41" i="15"/>
  <c r="O42" i="15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CK5" i="25"/>
  <c r="CK6" i="25"/>
  <c r="CK7" i="25"/>
  <c r="CK8" i="25"/>
  <c r="CK9" i="25"/>
  <c r="CK10" i="25"/>
  <c r="CK11" i="25"/>
  <c r="CK12" i="25"/>
  <c r="CK13" i="25"/>
  <c r="CK14" i="25"/>
  <c r="CK15" i="25"/>
  <c r="CK16" i="25"/>
  <c r="CK17" i="25"/>
  <c r="CK18" i="25"/>
  <c r="CK19" i="25"/>
  <c r="CK20" i="25"/>
  <c r="CK21" i="25"/>
  <c r="CK22" i="25"/>
  <c r="CK23" i="25"/>
  <c r="CK24" i="25"/>
  <c r="CK25" i="25"/>
  <c r="CK26" i="25"/>
  <c r="CK27" i="25"/>
  <c r="CK28" i="25"/>
  <c r="CK29" i="25"/>
  <c r="CK30" i="25"/>
  <c r="AE5" i="19"/>
  <c r="AE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O4" i="18"/>
  <c r="AE30" i="17"/>
  <c r="AE38" i="17"/>
  <c r="AE23" i="17"/>
  <c r="AE4" i="17"/>
  <c r="AE31" i="17"/>
  <c r="AE25" i="17"/>
  <c r="AE39" i="17"/>
  <c r="AE24" i="17"/>
  <c r="AE17" i="17"/>
  <c r="AE22" i="17"/>
  <c r="AE28" i="17"/>
  <c r="AE6" i="17"/>
  <c r="AE9" i="17"/>
  <c r="AE35" i="17"/>
  <c r="AE14" i="17"/>
  <c r="AE20" i="17"/>
  <c r="AE18" i="17"/>
  <c r="AE21" i="17"/>
  <c r="AE40" i="17"/>
  <c r="AE7" i="17"/>
  <c r="AE15" i="17"/>
  <c r="AE13" i="17"/>
  <c r="AE29" i="17"/>
  <c r="AE11" i="17"/>
  <c r="AE26" i="17"/>
  <c r="AE12" i="17"/>
  <c r="AE32" i="17"/>
  <c r="AE33" i="17"/>
  <c r="AE36" i="17"/>
  <c r="AE5" i="17"/>
  <c r="AE8" i="17"/>
  <c r="AE34" i="17"/>
  <c r="AE16" i="17"/>
  <c r="AE19" i="17"/>
  <c r="AE27" i="17"/>
  <c r="AE37" i="17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39" i="14"/>
  <c r="AE40" i="14"/>
  <c r="AE41" i="14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FH18" i="9"/>
  <c r="FI18" i="9"/>
  <c r="FJ18" i="9"/>
  <c r="FK18" i="9"/>
  <c r="FL18" i="9"/>
  <c r="FM18" i="9"/>
  <c r="FN18" i="9"/>
  <c r="FO18" i="9"/>
  <c r="FP18" i="9"/>
  <c r="FQ18" i="9"/>
  <c r="FR18" i="9"/>
  <c r="FS18" i="9"/>
  <c r="FT18" i="9"/>
  <c r="FU18" i="9"/>
  <c r="FV18" i="9"/>
  <c r="FW18" i="9"/>
  <c r="FX18" i="9"/>
  <c r="FY18" i="9"/>
  <c r="FZ18" i="9"/>
  <c r="GA18" i="9"/>
  <c r="GB18" i="9"/>
  <c r="GC18" i="9"/>
  <c r="GD18" i="9"/>
  <c r="GE18" i="9"/>
  <c r="GF18" i="9"/>
  <c r="GG18" i="9"/>
  <c r="GH18" i="9"/>
  <c r="FG18" i="9"/>
  <c r="EA18" i="9"/>
  <c r="BO18" i="9"/>
  <c r="BP18" i="9"/>
  <c r="BQ18" i="9"/>
  <c r="BR18" i="9"/>
  <c r="BS18" i="9"/>
  <c r="BT18" i="9"/>
  <c r="BU18" i="9"/>
  <c r="BV18" i="9"/>
  <c r="BW18" i="9"/>
  <c r="BX18" i="9"/>
  <c r="BY18" i="9"/>
  <c r="BZ18" i="9"/>
  <c r="CA18" i="9"/>
  <c r="CB18" i="9"/>
  <c r="CC18" i="9"/>
  <c r="CD18" i="9"/>
  <c r="CE18" i="9"/>
  <c r="CF18" i="9"/>
  <c r="CG18" i="9"/>
  <c r="CH18" i="9"/>
  <c r="CI18" i="9"/>
  <c r="CJ18" i="9"/>
  <c r="CK18" i="9"/>
  <c r="CL18" i="9"/>
  <c r="CM18" i="9"/>
  <c r="CN18" i="9"/>
  <c r="CO18" i="9"/>
  <c r="CP18" i="9"/>
  <c r="CV18" i="9"/>
  <c r="CW18" i="9"/>
  <c r="CX18" i="9"/>
  <c r="CY18" i="9"/>
  <c r="CZ18" i="9"/>
  <c r="DA18" i="9"/>
  <c r="DB18" i="9"/>
  <c r="DC18" i="9"/>
  <c r="DD18" i="9"/>
  <c r="DE18" i="9"/>
  <c r="DF18" i="9"/>
  <c r="DG18" i="9"/>
  <c r="DH18" i="9"/>
  <c r="DI18" i="9"/>
  <c r="DJ18" i="9"/>
  <c r="DK18" i="9"/>
  <c r="DL18" i="9"/>
  <c r="DM18" i="9"/>
  <c r="DN18" i="9"/>
  <c r="DO18" i="9"/>
  <c r="DP18" i="9"/>
  <c r="DQ18" i="9"/>
  <c r="DR18" i="9"/>
  <c r="DS18" i="9"/>
  <c r="DT18" i="9"/>
  <c r="DU18" i="9"/>
  <c r="DV18" i="9"/>
  <c r="CU18" i="9"/>
  <c r="CE40" i="8"/>
  <c r="CF18" i="8"/>
  <c r="CG18" i="8"/>
  <c r="CH18" i="8"/>
  <c r="CI18" i="8"/>
  <c r="CJ18" i="8"/>
  <c r="CK18" i="8"/>
  <c r="CL18" i="8"/>
  <c r="CM18" i="8"/>
  <c r="CN18" i="8"/>
  <c r="CO18" i="8"/>
  <c r="CP18" i="8"/>
  <c r="CE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K197" i="2"/>
  <c r="M197" i="2"/>
  <c r="N197" i="2"/>
  <c r="O197" i="2"/>
  <c r="P197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O192" i="1"/>
  <c r="D166" i="1"/>
  <c r="E166" i="1"/>
  <c r="F166" i="1"/>
  <c r="G166" i="1"/>
  <c r="H166" i="1"/>
  <c r="I166" i="1"/>
  <c r="J166" i="1"/>
  <c r="K166" i="1"/>
  <c r="L166" i="1"/>
  <c r="M166" i="1"/>
  <c r="N166" i="1"/>
  <c r="C166" i="1"/>
  <c r="O139" i="1"/>
  <c r="O140" i="1"/>
  <c r="S6" i="5" s="1"/>
  <c r="T6" i="5" s="1"/>
  <c r="O141" i="1"/>
  <c r="S7" i="5"/>
  <c r="T7" i="5"/>
  <c r="O142" i="1"/>
  <c r="S8" i="5"/>
  <c r="T8" i="5" s="1"/>
  <c r="O143" i="1"/>
  <c r="S9" i="5" s="1"/>
  <c r="T9" i="5" s="1"/>
  <c r="O144" i="1"/>
  <c r="O145" i="1"/>
  <c r="S11" i="5"/>
  <c r="T11" i="5"/>
  <c r="O146" i="1"/>
  <c r="S12" i="5"/>
  <c r="T12" i="5" s="1"/>
  <c r="O147" i="1"/>
  <c r="S13" i="5" s="1"/>
  <c r="T13" i="5" s="1"/>
  <c r="O148" i="1"/>
  <c r="S14" i="5" s="1"/>
  <c r="T14" i="5" s="1"/>
  <c r="O149" i="1"/>
  <c r="S15" i="5"/>
  <c r="T15" i="5" s="1"/>
  <c r="O150" i="1"/>
  <c r="O151" i="1"/>
  <c r="S17" i="5"/>
  <c r="T17" i="5" s="1"/>
  <c r="O152" i="1"/>
  <c r="O153" i="1"/>
  <c r="O154" i="1"/>
  <c r="S20" i="5" s="1"/>
  <c r="T20" i="5"/>
  <c r="O155" i="1"/>
  <c r="O156" i="1"/>
  <c r="S22" i="5" s="1"/>
  <c r="T22" i="5" s="1"/>
  <c r="O157" i="1"/>
  <c r="S23" i="5"/>
  <c r="T23" i="5" s="1"/>
  <c r="O158" i="1"/>
  <c r="S24" i="5" s="1"/>
  <c r="T24" i="5" s="1"/>
  <c r="O159" i="1"/>
  <c r="O160" i="1"/>
  <c r="S26" i="5" s="1"/>
  <c r="T26" i="5" s="1"/>
  <c r="O161" i="1"/>
  <c r="S27" i="5"/>
  <c r="T27" i="5" s="1"/>
  <c r="O162" i="1"/>
  <c r="S28" i="5" s="1"/>
  <c r="T28" i="5" s="1"/>
  <c r="O163" i="1"/>
  <c r="S29" i="5" s="1"/>
  <c r="T29" i="5" s="1"/>
  <c r="O164" i="1"/>
  <c r="S30" i="5" s="1"/>
  <c r="T30" i="5" s="1"/>
  <c r="O165" i="1"/>
  <c r="S31" i="5" s="1"/>
  <c r="T31" i="5" s="1"/>
  <c r="O138" i="1"/>
  <c r="S4" i="5" s="1"/>
  <c r="T4" i="5" s="1"/>
  <c r="O171" i="1"/>
  <c r="O172" i="1"/>
  <c r="O173" i="1"/>
  <c r="O174" i="1"/>
  <c r="X8" i="5"/>
  <c r="Y8" i="5" s="1"/>
  <c r="O175" i="1"/>
  <c r="AH19" i="6" s="1"/>
  <c r="AJ19" i="6" s="1"/>
  <c r="O176" i="1"/>
  <c r="O177" i="1"/>
  <c r="AH25" i="6"/>
  <c r="AJ25" i="6" s="1"/>
  <c r="O178" i="1"/>
  <c r="AH21" i="6" s="1"/>
  <c r="AJ21" i="6" s="1"/>
  <c r="O179" i="1"/>
  <c r="AH26" i="6" s="1"/>
  <c r="AJ26" i="6" s="1"/>
  <c r="O180" i="1"/>
  <c r="X14" i="5" s="1"/>
  <c r="Y14" i="5" s="1"/>
  <c r="O181" i="1"/>
  <c r="AH17" i="6"/>
  <c r="AJ17" i="6" s="1"/>
  <c r="O182" i="1"/>
  <c r="O183" i="1"/>
  <c r="AH16" i="6" s="1"/>
  <c r="AJ16" i="6" s="1"/>
  <c r="O184" i="1"/>
  <c r="O185" i="1"/>
  <c r="O186" i="1"/>
  <c r="AH11" i="6" s="1"/>
  <c r="AJ11" i="6" s="1"/>
  <c r="O187" i="1"/>
  <c r="X21" i="5"/>
  <c r="Y21" i="5" s="1"/>
  <c r="O188" i="1"/>
  <c r="O189" i="1"/>
  <c r="X23" i="5" s="1"/>
  <c r="Y23" i="5" s="1"/>
  <c r="O190" i="1"/>
  <c r="X24" i="5" s="1"/>
  <c r="Y24" i="5" s="1"/>
  <c r="O191" i="1"/>
  <c r="AH30" i="6"/>
  <c r="AJ30" i="6" s="1"/>
  <c r="O193" i="1"/>
  <c r="O194" i="1"/>
  <c r="O195" i="1"/>
  <c r="O196" i="1"/>
  <c r="O197" i="1"/>
  <c r="O170" i="1"/>
  <c r="D198" i="1"/>
  <c r="E198" i="1"/>
  <c r="F198" i="1"/>
  <c r="G198" i="1"/>
  <c r="H198" i="1"/>
  <c r="I198" i="1"/>
  <c r="J198" i="1"/>
  <c r="K198" i="1"/>
  <c r="L198" i="1"/>
  <c r="M198" i="1"/>
  <c r="N198" i="1"/>
  <c r="C198" i="1"/>
  <c r="BW32" i="21"/>
  <c r="BX32" i="21"/>
  <c r="GG39" i="11"/>
  <c r="GF39" i="11"/>
  <c r="GE39" i="11"/>
  <c r="GD39" i="11"/>
  <c r="GC39" i="11"/>
  <c r="GB39" i="11"/>
  <c r="GA39" i="11"/>
  <c r="FZ39" i="11"/>
  <c r="FY39" i="11"/>
  <c r="FX39" i="11"/>
  <c r="FW39" i="11"/>
  <c r="FV39" i="11"/>
  <c r="FU39" i="11"/>
  <c r="FT39" i="11"/>
  <c r="GH39" i="11"/>
  <c r="FS39" i="11"/>
  <c r="FR39" i="11"/>
  <c r="FQ39" i="11"/>
  <c r="FP39" i="11"/>
  <c r="FO39" i="11"/>
  <c r="FN39" i="11"/>
  <c r="FM39" i="11"/>
  <c r="FL39" i="11"/>
  <c r="FK39" i="11"/>
  <c r="FJ39" i="11"/>
  <c r="FI39" i="11"/>
  <c r="FH39" i="11"/>
  <c r="FG39" i="11"/>
  <c r="GG29" i="11"/>
  <c r="GF29" i="11"/>
  <c r="GE29" i="11"/>
  <c r="GD29" i="11"/>
  <c r="GC29" i="11"/>
  <c r="GB29" i="11"/>
  <c r="GA29" i="11"/>
  <c r="FZ29" i="11"/>
  <c r="FY29" i="11"/>
  <c r="FX29" i="11"/>
  <c r="FW29" i="11"/>
  <c r="FV29" i="11"/>
  <c r="FU29" i="11"/>
  <c r="FT29" i="11"/>
  <c r="GH29" i="11"/>
  <c r="FS29" i="11"/>
  <c r="FR29" i="11"/>
  <c r="FQ29" i="11"/>
  <c r="FP29" i="11"/>
  <c r="FO29" i="11"/>
  <c r="FN29" i="11"/>
  <c r="FM29" i="11"/>
  <c r="FL29" i="11"/>
  <c r="FK29" i="11"/>
  <c r="FJ29" i="11"/>
  <c r="FI29" i="11"/>
  <c r="FH29" i="11"/>
  <c r="FG29" i="11"/>
  <c r="GG7" i="11"/>
  <c r="GF7" i="11"/>
  <c r="GE7" i="11"/>
  <c r="GD7" i="11"/>
  <c r="GC7" i="11"/>
  <c r="GB7" i="11"/>
  <c r="GA7" i="11"/>
  <c r="FZ7" i="11"/>
  <c r="FY7" i="11"/>
  <c r="FX7" i="11"/>
  <c r="FW7" i="11"/>
  <c r="FV7" i="11"/>
  <c r="FU7" i="11"/>
  <c r="FT7" i="11"/>
  <c r="GH7" i="11"/>
  <c r="FS7" i="11"/>
  <c r="FR7" i="11"/>
  <c r="FQ7" i="11"/>
  <c r="FP7" i="11"/>
  <c r="FO7" i="11"/>
  <c r="FN7" i="11"/>
  <c r="FM7" i="11"/>
  <c r="FL7" i="11"/>
  <c r="FK7" i="11"/>
  <c r="FJ7" i="11"/>
  <c r="FI7" i="11"/>
  <c r="FH7" i="11"/>
  <c r="FG7" i="11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Q38" i="10"/>
  <c r="CQ37" i="10"/>
  <c r="CQ36" i="10"/>
  <c r="CQ35" i="10"/>
  <c r="CQ34" i="10"/>
  <c r="CQ33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Q28" i="10"/>
  <c r="CQ27" i="10"/>
  <c r="CQ26" i="10"/>
  <c r="CQ25" i="10"/>
  <c r="CQ24" i="10"/>
  <c r="CQ23" i="10"/>
  <c r="CQ22" i="10"/>
  <c r="CQ21" i="10"/>
  <c r="CQ20" i="10"/>
  <c r="CQ19" i="10"/>
  <c r="CQ18" i="10"/>
  <c r="CQ17" i="10"/>
  <c r="CQ16" i="10"/>
  <c r="CQ15" i="10"/>
  <c r="CQ14" i="10"/>
  <c r="CQ29" i="10" s="1"/>
  <c r="CR11" i="10" s="1"/>
  <c r="CQ13" i="10"/>
  <c r="CQ12" i="10"/>
  <c r="CQ11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Q6" i="10"/>
  <c r="CQ7" i="10" s="1"/>
  <c r="CQ5" i="10"/>
  <c r="CQ4" i="10"/>
  <c r="GH40" i="9"/>
  <c r="GG40" i="9"/>
  <c r="GF40" i="9"/>
  <c r="GE40" i="9"/>
  <c r="GD40" i="9"/>
  <c r="GC40" i="9"/>
  <c r="GB40" i="9"/>
  <c r="GA40" i="9"/>
  <c r="FZ40" i="9"/>
  <c r="FY40" i="9"/>
  <c r="FX40" i="9"/>
  <c r="FW40" i="9"/>
  <c r="FV40" i="9"/>
  <c r="FU40" i="9"/>
  <c r="FT40" i="9"/>
  <c r="FS40" i="9"/>
  <c r="FR40" i="9"/>
  <c r="FQ40" i="9"/>
  <c r="FP40" i="9"/>
  <c r="FO40" i="9"/>
  <c r="FN40" i="9"/>
  <c r="FM40" i="9"/>
  <c r="FL40" i="9"/>
  <c r="FK40" i="9"/>
  <c r="FJ40" i="9"/>
  <c r="FI40" i="9"/>
  <c r="FH40" i="9"/>
  <c r="FG40" i="9"/>
  <c r="GI39" i="9"/>
  <c r="GI38" i="9"/>
  <c r="GI37" i="9"/>
  <c r="GI36" i="9"/>
  <c r="GI35" i="9"/>
  <c r="GI34" i="9"/>
  <c r="GH30" i="9"/>
  <c r="GG30" i="9"/>
  <c r="GF30" i="9"/>
  <c r="GE30" i="9"/>
  <c r="GD30" i="9"/>
  <c r="GC30" i="9"/>
  <c r="GB30" i="9"/>
  <c r="GA30" i="9"/>
  <c r="FZ30" i="9"/>
  <c r="FY30" i="9"/>
  <c r="FX30" i="9"/>
  <c r="FW30" i="9"/>
  <c r="FV30" i="9"/>
  <c r="FU30" i="9"/>
  <c r="FT30" i="9"/>
  <c r="FS30" i="9"/>
  <c r="FR30" i="9"/>
  <c r="FQ30" i="9"/>
  <c r="FP30" i="9"/>
  <c r="FO30" i="9"/>
  <c r="FN30" i="9"/>
  <c r="FM30" i="9"/>
  <c r="FL30" i="9"/>
  <c r="FK30" i="9"/>
  <c r="FJ30" i="9"/>
  <c r="FI30" i="9"/>
  <c r="FH30" i="9"/>
  <c r="FG30" i="9"/>
  <c r="GI29" i="9"/>
  <c r="GI28" i="9"/>
  <c r="GI27" i="9"/>
  <c r="GI26" i="9"/>
  <c r="GI25" i="9"/>
  <c r="GI24" i="9"/>
  <c r="GI23" i="9"/>
  <c r="GI22" i="9"/>
  <c r="GI30" i="9" s="1"/>
  <c r="GI16" i="9"/>
  <c r="GI15" i="9"/>
  <c r="GI17" i="9"/>
  <c r="GI11" i="9"/>
  <c r="GI12" i="9"/>
  <c r="GI6" i="9"/>
  <c r="GI5" i="9"/>
  <c r="GI4" i="9"/>
  <c r="CP51" i="8"/>
  <c r="CO51" i="8"/>
  <c r="CN51" i="8"/>
  <c r="CM51" i="8"/>
  <c r="CL51" i="8"/>
  <c r="CK51" i="8"/>
  <c r="CJ51" i="8"/>
  <c r="CI51" i="8"/>
  <c r="CH51" i="8"/>
  <c r="CG51" i="8"/>
  <c r="CF51" i="8"/>
  <c r="CE51" i="8"/>
  <c r="CQ49" i="8"/>
  <c r="CQ48" i="8"/>
  <c r="CQ46" i="8"/>
  <c r="CQ45" i="8"/>
  <c r="CQ47" i="8"/>
  <c r="CQ50" i="8"/>
  <c r="CQ44" i="8"/>
  <c r="CP40" i="8"/>
  <c r="CO40" i="8"/>
  <c r="CN40" i="8"/>
  <c r="CM40" i="8"/>
  <c r="CL40" i="8"/>
  <c r="CK40" i="8"/>
  <c r="CJ40" i="8"/>
  <c r="CI40" i="8"/>
  <c r="CH40" i="8"/>
  <c r="CG40" i="8"/>
  <c r="CF40" i="8"/>
  <c r="CQ39" i="8"/>
  <c r="CQ38" i="8"/>
  <c r="CQ37" i="8"/>
  <c r="CQ36" i="8"/>
  <c r="CQ35" i="8"/>
  <c r="CQ34" i="8"/>
  <c r="CP30" i="8"/>
  <c r="CO30" i="8"/>
  <c r="CN30" i="8"/>
  <c r="CM30" i="8"/>
  <c r="CL30" i="8"/>
  <c r="CK30" i="8"/>
  <c r="CJ30" i="8"/>
  <c r="CI30" i="8"/>
  <c r="CH30" i="8"/>
  <c r="CG30" i="8"/>
  <c r="CF30" i="8"/>
  <c r="CE30" i="8"/>
  <c r="CQ29" i="8"/>
  <c r="CQ28" i="8"/>
  <c r="CQ27" i="8"/>
  <c r="CQ26" i="8"/>
  <c r="CQ25" i="8"/>
  <c r="CQ24" i="8"/>
  <c r="CQ23" i="8"/>
  <c r="CQ22" i="8"/>
  <c r="CQ30" i="8" s="1"/>
  <c r="CR23" i="8" s="1"/>
  <c r="CQ16" i="8"/>
  <c r="CQ15" i="8"/>
  <c r="CQ17" i="8"/>
  <c r="CQ11" i="8"/>
  <c r="CQ12" i="8"/>
  <c r="CP7" i="8"/>
  <c r="CO7" i="8"/>
  <c r="CN7" i="8"/>
  <c r="CM7" i="8"/>
  <c r="CL7" i="8"/>
  <c r="CK7" i="8"/>
  <c r="CJ7" i="8"/>
  <c r="CI7" i="8"/>
  <c r="CH7" i="8"/>
  <c r="CG7" i="8"/>
  <c r="CF7" i="8"/>
  <c r="CE7" i="8"/>
  <c r="CQ6" i="8"/>
  <c r="CQ5" i="8"/>
  <c r="CQ4" i="8"/>
  <c r="CJ32" i="25"/>
  <c r="CI32" i="25"/>
  <c r="CH32" i="25"/>
  <c r="CG32" i="25"/>
  <c r="CF32" i="25"/>
  <c r="CE32" i="25"/>
  <c r="CB32" i="25"/>
  <c r="CB33" i="25" s="1"/>
  <c r="CA32" i="25"/>
  <c r="CA33" i="25" s="1"/>
  <c r="BZ32" i="25"/>
  <c r="BZ33" i="25" s="1"/>
  <c r="CK4" i="25"/>
  <c r="BX32" i="24"/>
  <c r="BW32" i="24"/>
  <c r="BV32" i="24"/>
  <c r="BU32" i="24"/>
  <c r="BT32" i="24"/>
  <c r="BT33" i="24" s="1"/>
  <c r="BR32" i="24"/>
  <c r="BQ32" i="24"/>
  <c r="BL32" i="23"/>
  <c r="BK32" i="23"/>
  <c r="BJ32" i="23"/>
  <c r="BI32" i="23"/>
  <c r="BH32" i="23"/>
  <c r="BG32" i="23"/>
  <c r="BF32" i="23"/>
  <c r="BM31" i="23"/>
  <c r="BM30" i="23"/>
  <c r="BM29" i="23"/>
  <c r="BM28" i="23"/>
  <c r="BM27" i="23"/>
  <c r="BM26" i="23"/>
  <c r="BM25" i="23"/>
  <c r="BM24" i="23"/>
  <c r="BM23" i="23"/>
  <c r="BM22" i="23"/>
  <c r="BM21" i="23"/>
  <c r="BM20" i="23"/>
  <c r="BM19" i="23"/>
  <c r="BM18" i="23"/>
  <c r="BM17" i="23"/>
  <c r="BM16" i="23"/>
  <c r="BM15" i="23"/>
  <c r="BM14" i="23"/>
  <c r="BM13" i="23"/>
  <c r="BM12" i="23"/>
  <c r="BM11" i="23"/>
  <c r="BM10" i="23"/>
  <c r="BM9" i="23"/>
  <c r="BM8" i="23"/>
  <c r="BM7" i="23"/>
  <c r="BM6" i="23"/>
  <c r="BM5" i="23"/>
  <c r="BM4" i="23"/>
  <c r="BV32" i="21"/>
  <c r="BU32" i="21"/>
  <c r="BT32" i="21"/>
  <c r="BS32" i="21"/>
  <c r="BR32" i="21"/>
  <c r="BQ32" i="21"/>
  <c r="BP32" i="21"/>
  <c r="BY31" i="21"/>
  <c r="BY30" i="21"/>
  <c r="BY29" i="21"/>
  <c r="BY28" i="21"/>
  <c r="BY27" i="21"/>
  <c r="BY26" i="21"/>
  <c r="BY25" i="21"/>
  <c r="BY24" i="21"/>
  <c r="BY23" i="21"/>
  <c r="BY22" i="21"/>
  <c r="BY21" i="21"/>
  <c r="BY20" i="21"/>
  <c r="BY19" i="21"/>
  <c r="BY18" i="21"/>
  <c r="BY17" i="21"/>
  <c r="BY16" i="21"/>
  <c r="BY15" i="21"/>
  <c r="BY14" i="21"/>
  <c r="BY13" i="21"/>
  <c r="BY12" i="21"/>
  <c r="BY11" i="21"/>
  <c r="BY10" i="21"/>
  <c r="BY9" i="21"/>
  <c r="BY8" i="21"/>
  <c r="BY7" i="21"/>
  <c r="BY6" i="21"/>
  <c r="BY5" i="21"/>
  <c r="BY4" i="21"/>
  <c r="C197" i="2"/>
  <c r="D197" i="2"/>
  <c r="E197" i="2"/>
  <c r="H197" i="2"/>
  <c r="I197" i="2"/>
  <c r="J197" i="2"/>
  <c r="Q196" i="2"/>
  <c r="X15" i="5"/>
  <c r="Y15" i="5" s="1"/>
  <c r="S5" i="5"/>
  <c r="T5" i="5"/>
  <c r="S21" i="5"/>
  <c r="T21" i="5" s="1"/>
  <c r="W32" i="5"/>
  <c r="AB32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BB5" i="23"/>
  <c r="BB6" i="23"/>
  <c r="BB7" i="23"/>
  <c r="BB8" i="23"/>
  <c r="BB9" i="23"/>
  <c r="BB10" i="23"/>
  <c r="BB11" i="23"/>
  <c r="BB12" i="23"/>
  <c r="BC12" i="23" s="1"/>
  <c r="BB13" i="23"/>
  <c r="BB14" i="23"/>
  <c r="BB15" i="23"/>
  <c r="BB16" i="23"/>
  <c r="BB17" i="23"/>
  <c r="BB18" i="23"/>
  <c r="BB19" i="23"/>
  <c r="BB20" i="23"/>
  <c r="BB21" i="23"/>
  <c r="BB22" i="23"/>
  <c r="BB23" i="23"/>
  <c r="BB24" i="23"/>
  <c r="BB25" i="23"/>
  <c r="BB26" i="23"/>
  <c r="BB27" i="23"/>
  <c r="BB28" i="23"/>
  <c r="BB29" i="23"/>
  <c r="BB30" i="23"/>
  <c r="BB31" i="23"/>
  <c r="R32" i="5"/>
  <c r="AD4" i="6"/>
  <c r="BI32" i="21"/>
  <c r="BJ32" i="24"/>
  <c r="BL4" i="21"/>
  <c r="BL5" i="21"/>
  <c r="BL6" i="21"/>
  <c r="BL7" i="21"/>
  <c r="BL8" i="21"/>
  <c r="BL9" i="21"/>
  <c r="BL10" i="21"/>
  <c r="BL11" i="21"/>
  <c r="BL12" i="21"/>
  <c r="BL13" i="21"/>
  <c r="BL14" i="21"/>
  <c r="BL15" i="21"/>
  <c r="BL16" i="21"/>
  <c r="BL17" i="21"/>
  <c r="BL18" i="21"/>
  <c r="BL19" i="21"/>
  <c r="BL20" i="21"/>
  <c r="BL21" i="21"/>
  <c r="BL22" i="21"/>
  <c r="BL23" i="21"/>
  <c r="BL24" i="21"/>
  <c r="BL25" i="21"/>
  <c r="BL26" i="21"/>
  <c r="BL27" i="21"/>
  <c r="BL28" i="21"/>
  <c r="BL29" i="21"/>
  <c r="BL30" i="21"/>
  <c r="C164" i="2"/>
  <c r="D164" i="2"/>
  <c r="E164" i="2"/>
  <c r="H164" i="2"/>
  <c r="I164" i="2"/>
  <c r="BT32" i="25"/>
  <c r="BT33" i="25" s="1"/>
  <c r="BU32" i="25"/>
  <c r="BV4" i="25"/>
  <c r="BV5" i="25"/>
  <c r="BV6" i="25"/>
  <c r="BV7" i="25"/>
  <c r="BV8" i="25"/>
  <c r="BV9" i="25"/>
  <c r="BV10" i="25"/>
  <c r="BV11" i="25"/>
  <c r="BV12" i="25"/>
  <c r="BV13" i="25"/>
  <c r="BV14" i="25"/>
  <c r="BV15" i="25"/>
  <c r="BV16" i="25"/>
  <c r="BV17" i="25"/>
  <c r="BV18" i="25"/>
  <c r="BV19" i="25"/>
  <c r="BV20" i="25"/>
  <c r="BV21" i="25"/>
  <c r="BV22" i="25"/>
  <c r="BV23" i="25"/>
  <c r="BV24" i="25"/>
  <c r="BV25" i="25"/>
  <c r="BV26" i="25"/>
  <c r="BV27" i="25"/>
  <c r="BV28" i="25"/>
  <c r="BV29" i="25"/>
  <c r="BV30" i="25"/>
  <c r="BS32" i="25"/>
  <c r="BR32" i="25"/>
  <c r="BQ32" i="25"/>
  <c r="BP32" i="25"/>
  <c r="BP33" i="25" s="1"/>
  <c r="BM32" i="25"/>
  <c r="BL32" i="25"/>
  <c r="BK32" i="25"/>
  <c r="BV31" i="25"/>
  <c r="FB39" i="11"/>
  <c r="FA39" i="11"/>
  <c r="EZ39" i="11"/>
  <c r="EY39" i="11"/>
  <c r="EX39" i="11"/>
  <c r="EW39" i="11"/>
  <c r="EV39" i="11"/>
  <c r="EU39" i="11"/>
  <c r="ET39" i="11"/>
  <c r="ES39" i="11"/>
  <c r="ER39" i="11"/>
  <c r="EQ39" i="11"/>
  <c r="EP39" i="11"/>
  <c r="EO39" i="11"/>
  <c r="EN39" i="11"/>
  <c r="EM39" i="11"/>
  <c r="EL39" i="11"/>
  <c r="EK39" i="11"/>
  <c r="EJ39" i="11"/>
  <c r="EI39" i="11"/>
  <c r="EH39" i="11"/>
  <c r="EG39" i="11"/>
  <c r="EF39" i="11"/>
  <c r="EE39" i="11"/>
  <c r="ED39" i="11"/>
  <c r="EC39" i="11"/>
  <c r="EB39" i="11"/>
  <c r="EA39" i="11"/>
  <c r="FC38" i="11"/>
  <c r="FC37" i="11"/>
  <c r="FC36" i="11"/>
  <c r="FC35" i="11"/>
  <c r="FC34" i="11"/>
  <c r="FC33" i="11"/>
  <c r="FB29" i="11"/>
  <c r="FA29" i="11"/>
  <c r="EZ29" i="11"/>
  <c r="EY29" i="11"/>
  <c r="EX29" i="11"/>
  <c r="EW29" i="11"/>
  <c r="EV29" i="11"/>
  <c r="EU29" i="11"/>
  <c r="ET29" i="11"/>
  <c r="ES29" i="11"/>
  <c r="ER29" i="11"/>
  <c r="EQ29" i="11"/>
  <c r="EP29" i="11"/>
  <c r="EO29" i="11"/>
  <c r="EN29" i="11"/>
  <c r="EM29" i="11"/>
  <c r="EL29" i="11"/>
  <c r="EK29" i="11"/>
  <c r="EJ29" i="11"/>
  <c r="EI29" i="11"/>
  <c r="EH29" i="11"/>
  <c r="EG29" i="11"/>
  <c r="EF29" i="11"/>
  <c r="EE29" i="11"/>
  <c r="ED29" i="11"/>
  <c r="EC29" i="11"/>
  <c r="EB29" i="11"/>
  <c r="EA29" i="11"/>
  <c r="FC28" i="11"/>
  <c r="FC27" i="11"/>
  <c r="FC26" i="11"/>
  <c r="FC25" i="11"/>
  <c r="FC24" i="11"/>
  <c r="FC23" i="11"/>
  <c r="FC22" i="11"/>
  <c r="FC21" i="11"/>
  <c r="FC20" i="11"/>
  <c r="FC19" i="11"/>
  <c r="FC18" i="11"/>
  <c r="FC17" i="11"/>
  <c r="FC16" i="11"/>
  <c r="FC15" i="11"/>
  <c r="FC14" i="11"/>
  <c r="FC13" i="11"/>
  <c r="FC12" i="11"/>
  <c r="FC11" i="11"/>
  <c r="FB7" i="11"/>
  <c r="FA7" i="11"/>
  <c r="EZ7" i="11"/>
  <c r="EY7" i="11"/>
  <c r="EX7" i="11"/>
  <c r="EW7" i="11"/>
  <c r="EV7" i="11"/>
  <c r="EU7" i="11"/>
  <c r="ET7" i="11"/>
  <c r="ES7" i="11"/>
  <c r="ER7" i="11"/>
  <c r="EQ7" i="11"/>
  <c r="EP7" i="11"/>
  <c r="EO7" i="11"/>
  <c r="EN7" i="11"/>
  <c r="EM7" i="11"/>
  <c r="EL7" i="11"/>
  <c r="EK7" i="11"/>
  <c r="EJ7" i="11"/>
  <c r="EI7" i="11"/>
  <c r="EH7" i="11"/>
  <c r="EG7" i="11"/>
  <c r="EF7" i="11"/>
  <c r="EE7" i="11"/>
  <c r="ED7" i="11"/>
  <c r="EC7" i="11"/>
  <c r="EB7" i="11"/>
  <c r="EA7" i="11"/>
  <c r="FC6" i="11"/>
  <c r="FC5" i="11"/>
  <c r="FC4" i="11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CA38" i="10"/>
  <c r="CA37" i="10"/>
  <c r="CA36" i="10"/>
  <c r="CA35" i="10"/>
  <c r="CA34" i="10"/>
  <c r="CA33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CA28" i="10"/>
  <c r="CA27" i="10"/>
  <c r="CA26" i="10"/>
  <c r="CA25" i="10"/>
  <c r="CA24" i="10"/>
  <c r="CA23" i="10"/>
  <c r="CA22" i="10"/>
  <c r="CA21" i="10"/>
  <c r="CA20" i="10"/>
  <c r="CA19" i="10"/>
  <c r="CA18" i="10"/>
  <c r="CA17" i="10"/>
  <c r="CA16" i="10"/>
  <c r="CA15" i="10"/>
  <c r="CA14" i="10"/>
  <c r="CA13" i="10"/>
  <c r="CA12" i="10"/>
  <c r="CA11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CA6" i="10"/>
  <c r="CA5" i="10"/>
  <c r="CA4" i="10"/>
  <c r="FB40" i="9"/>
  <c r="FA40" i="9"/>
  <c r="EZ40" i="9"/>
  <c r="EY40" i="9"/>
  <c r="EX40" i="9"/>
  <c r="EW40" i="9"/>
  <c r="EV40" i="9"/>
  <c r="EU40" i="9"/>
  <c r="ET40" i="9"/>
  <c r="ES40" i="9"/>
  <c r="ER40" i="9"/>
  <c r="EQ40" i="9"/>
  <c r="EP40" i="9"/>
  <c r="EO40" i="9"/>
  <c r="EN40" i="9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FC39" i="9"/>
  <c r="FC38" i="9"/>
  <c r="FC37" i="9"/>
  <c r="FC36" i="9"/>
  <c r="FC35" i="9"/>
  <c r="FC34" i="9"/>
  <c r="FB30" i="9"/>
  <c r="FA30" i="9"/>
  <c r="EZ30" i="9"/>
  <c r="EY30" i="9"/>
  <c r="EX30" i="9"/>
  <c r="EW30" i="9"/>
  <c r="EV30" i="9"/>
  <c r="EU30" i="9"/>
  <c r="ET30" i="9"/>
  <c r="ES30" i="9"/>
  <c r="ER30" i="9"/>
  <c r="EQ30" i="9"/>
  <c r="EP30" i="9"/>
  <c r="EO30" i="9"/>
  <c r="EN30" i="9"/>
  <c r="EM30" i="9"/>
  <c r="EL30" i="9"/>
  <c r="EK30" i="9"/>
  <c r="EJ30" i="9"/>
  <c r="EI30" i="9"/>
  <c r="EH30" i="9"/>
  <c r="EG30" i="9"/>
  <c r="EF30" i="9"/>
  <c r="EE30" i="9"/>
  <c r="ED30" i="9"/>
  <c r="EC30" i="9"/>
  <c r="EB30" i="9"/>
  <c r="EA30" i="9"/>
  <c r="FC29" i="9"/>
  <c r="FC28" i="9"/>
  <c r="FC27" i="9"/>
  <c r="FC26" i="9"/>
  <c r="FC25" i="9"/>
  <c r="FC24" i="9"/>
  <c r="FC23" i="9"/>
  <c r="FC22" i="9"/>
  <c r="FB18" i="9"/>
  <c r="FA18" i="9"/>
  <c r="EZ18" i="9"/>
  <c r="EY18" i="9"/>
  <c r="EX18" i="9"/>
  <c r="EW18" i="9"/>
  <c r="EV18" i="9"/>
  <c r="EU18" i="9"/>
  <c r="ET18" i="9"/>
  <c r="ES18" i="9"/>
  <c r="ER18" i="9"/>
  <c r="EQ18" i="9"/>
  <c r="EP18" i="9"/>
  <c r="EO18" i="9"/>
  <c r="EN18" i="9"/>
  <c r="EM18" i="9"/>
  <c r="EL18" i="9"/>
  <c r="EK18" i="9"/>
  <c r="EJ18" i="9"/>
  <c r="EI18" i="9"/>
  <c r="EH18" i="9"/>
  <c r="EG18" i="9"/>
  <c r="EF18" i="9"/>
  <c r="EE18" i="9"/>
  <c r="ED18" i="9"/>
  <c r="EC18" i="9"/>
  <c r="EB18" i="9"/>
  <c r="FC16" i="9"/>
  <c r="FC15" i="9"/>
  <c r="FC17" i="9"/>
  <c r="FC11" i="9"/>
  <c r="FC12" i="9"/>
  <c r="FC6" i="9"/>
  <c r="FC5" i="9"/>
  <c r="FC4" i="9"/>
  <c r="BZ51" i="8"/>
  <c r="BY51" i="8"/>
  <c r="BX51" i="8"/>
  <c r="BW51" i="8"/>
  <c r="BV51" i="8"/>
  <c r="BU51" i="8"/>
  <c r="BT51" i="8"/>
  <c r="BS51" i="8"/>
  <c r="BR51" i="8"/>
  <c r="BQ51" i="8"/>
  <c r="BP51" i="8"/>
  <c r="BO51" i="8"/>
  <c r="CA50" i="8"/>
  <c r="CA49" i="8"/>
  <c r="CA48" i="8"/>
  <c r="CA47" i="8"/>
  <c r="CA46" i="8"/>
  <c r="CA45" i="8"/>
  <c r="CA44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CA39" i="8"/>
  <c r="CA38" i="8"/>
  <c r="CA37" i="8"/>
  <c r="CA36" i="8"/>
  <c r="CA35" i="8"/>
  <c r="CA34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CA29" i="8"/>
  <c r="CA28" i="8"/>
  <c r="CA27" i="8"/>
  <c r="CA26" i="8"/>
  <c r="CA25" i="8"/>
  <c r="CA24" i="8"/>
  <c r="CA23" i="8"/>
  <c r="CA22" i="8"/>
  <c r="CA16" i="8"/>
  <c r="CA15" i="8"/>
  <c r="CA17" i="8"/>
  <c r="CA11" i="8"/>
  <c r="CA12" i="8"/>
  <c r="CA14" i="8"/>
  <c r="BZ7" i="8"/>
  <c r="BY7" i="8"/>
  <c r="BX7" i="8"/>
  <c r="BW7" i="8"/>
  <c r="BV7" i="8"/>
  <c r="BU7" i="8"/>
  <c r="BT7" i="8"/>
  <c r="BS7" i="8"/>
  <c r="BR7" i="8"/>
  <c r="BQ7" i="8"/>
  <c r="BP7" i="8"/>
  <c r="BO7" i="8"/>
  <c r="CA6" i="8"/>
  <c r="CA5" i="8"/>
  <c r="CA4" i="8"/>
  <c r="BK32" i="24"/>
  <c r="BK33" i="24" s="1"/>
  <c r="BI32" i="24"/>
  <c r="BI33" i="24" s="1"/>
  <c r="BH32" i="24"/>
  <c r="BG32" i="24"/>
  <c r="BG33" i="24"/>
  <c r="BF32" i="24"/>
  <c r="BF33" i="24" s="1"/>
  <c r="BE32" i="24"/>
  <c r="BD32" i="24"/>
  <c r="BD33" i="24"/>
  <c r="BC32" i="24"/>
  <c r="BL31" i="24"/>
  <c r="BL30" i="24"/>
  <c r="BL29" i="24"/>
  <c r="BL28" i="24"/>
  <c r="BL27" i="24"/>
  <c r="BL26" i="24"/>
  <c r="BL25" i="24"/>
  <c r="BL24" i="24"/>
  <c r="BL23" i="24"/>
  <c r="BL22" i="24"/>
  <c r="BL21" i="24"/>
  <c r="BL20" i="24"/>
  <c r="BL19" i="24"/>
  <c r="BL18" i="24"/>
  <c r="BL17" i="24"/>
  <c r="BL16" i="24"/>
  <c r="BL15" i="24"/>
  <c r="BL14" i="24"/>
  <c r="BL13" i="24"/>
  <c r="BL12" i="24"/>
  <c r="BL11" i="24"/>
  <c r="BL10" i="24"/>
  <c r="BL9" i="24"/>
  <c r="BL8" i="24"/>
  <c r="BL7" i="24"/>
  <c r="BL6" i="24"/>
  <c r="BL5" i="24"/>
  <c r="BL4" i="24"/>
  <c r="BA32" i="23"/>
  <c r="AZ32" i="23"/>
  <c r="AZ33" i="23" s="1"/>
  <c r="AY32" i="23"/>
  <c r="AX32" i="23"/>
  <c r="AW32" i="23"/>
  <c r="AV32" i="23"/>
  <c r="AU32" i="23"/>
  <c r="BB32" i="23" s="1"/>
  <c r="BB4" i="23"/>
  <c r="BK32" i="21"/>
  <c r="BJ32" i="21"/>
  <c r="BH32" i="21"/>
  <c r="BH33" i="21" s="1"/>
  <c r="BG32" i="21"/>
  <c r="BF32" i="21"/>
  <c r="BE32" i="21"/>
  <c r="BD32" i="21"/>
  <c r="BC32" i="21"/>
  <c r="BL31" i="21"/>
  <c r="G164" i="2"/>
  <c r="P164" i="2"/>
  <c r="O164" i="2"/>
  <c r="N164" i="2"/>
  <c r="M164" i="2"/>
  <c r="BN33" i="25" s="1"/>
  <c r="L164" i="2"/>
  <c r="K164" i="2"/>
  <c r="J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N166" i="26"/>
  <c r="M166" i="26"/>
  <c r="L166" i="26"/>
  <c r="K166" i="26"/>
  <c r="J166" i="26"/>
  <c r="I166" i="26"/>
  <c r="H166" i="26"/>
  <c r="G166" i="26"/>
  <c r="F166" i="26"/>
  <c r="E166" i="26"/>
  <c r="D166" i="26"/>
  <c r="C166" i="26"/>
  <c r="O165" i="26"/>
  <c r="O164" i="26"/>
  <c r="S30" i="27" s="1"/>
  <c r="O163" i="26"/>
  <c r="S29" i="27"/>
  <c r="O162" i="26"/>
  <c r="O161" i="26"/>
  <c r="S27" i="27"/>
  <c r="O160" i="26"/>
  <c r="S26" i="27" s="1"/>
  <c r="O159" i="26"/>
  <c r="S25" i="27" s="1"/>
  <c r="O158" i="26"/>
  <c r="S24" i="27" s="1"/>
  <c r="O157" i="26"/>
  <c r="S23" i="27" s="1"/>
  <c r="O156" i="26"/>
  <c r="S22" i="27" s="1"/>
  <c r="O155" i="26"/>
  <c r="O154" i="26"/>
  <c r="O153" i="26"/>
  <c r="S19" i="27"/>
  <c r="O152" i="26"/>
  <c r="S18" i="27" s="1"/>
  <c r="O151" i="26"/>
  <c r="S17" i="27"/>
  <c r="O150" i="26"/>
  <c r="S16" i="27" s="1"/>
  <c r="O149" i="26"/>
  <c r="O148" i="26"/>
  <c r="O147" i="26"/>
  <c r="S13" i="27"/>
  <c r="T13" i="27" s="1"/>
  <c r="O146" i="26"/>
  <c r="S12" i="27" s="1"/>
  <c r="O145" i="26"/>
  <c r="S11" i="27" s="1"/>
  <c r="O144" i="26"/>
  <c r="S10" i="27" s="1"/>
  <c r="O143" i="26"/>
  <c r="S9" i="27" s="1"/>
  <c r="O142" i="26"/>
  <c r="S8" i="27"/>
  <c r="O141" i="26"/>
  <c r="S7" i="27"/>
  <c r="O140" i="26"/>
  <c r="S6" i="27"/>
  <c r="O139" i="26"/>
  <c r="S5" i="27" s="1"/>
  <c r="O138" i="26"/>
  <c r="N134" i="26"/>
  <c r="M134" i="26"/>
  <c r="L134" i="26"/>
  <c r="K134" i="26"/>
  <c r="J134" i="26"/>
  <c r="I134" i="26"/>
  <c r="H134" i="26"/>
  <c r="G134" i="26"/>
  <c r="F134" i="26"/>
  <c r="E134" i="26"/>
  <c r="D134" i="26"/>
  <c r="C134" i="26"/>
  <c r="O133" i="26"/>
  <c r="O132" i="26"/>
  <c r="O131" i="26"/>
  <c r="O130" i="26"/>
  <c r="N28" i="27" s="1"/>
  <c r="O28" i="27" s="1"/>
  <c r="O129" i="26"/>
  <c r="O128" i="26"/>
  <c r="O127" i="26"/>
  <c r="O126" i="26"/>
  <c r="O125" i="26"/>
  <c r="O124" i="26"/>
  <c r="O123" i="26"/>
  <c r="R21" i="27" s="1"/>
  <c r="O122" i="26"/>
  <c r="O121" i="26"/>
  <c r="O120" i="26"/>
  <c r="O119" i="26"/>
  <c r="O118" i="26"/>
  <c r="O117" i="26"/>
  <c r="R15" i="27" s="1"/>
  <c r="O116" i="26"/>
  <c r="R14" i="27" s="1"/>
  <c r="O115" i="26"/>
  <c r="R13" i="27" s="1"/>
  <c r="O114" i="26"/>
  <c r="O113" i="26"/>
  <c r="O112" i="26"/>
  <c r="O111" i="26"/>
  <c r="O110" i="26"/>
  <c r="O109" i="26"/>
  <c r="O108" i="26"/>
  <c r="R6" i="27"/>
  <c r="T6" i="27" s="1"/>
  <c r="O107" i="26"/>
  <c r="O106" i="26"/>
  <c r="N102" i="26"/>
  <c r="M102" i="26"/>
  <c r="L102" i="26"/>
  <c r="K102" i="26"/>
  <c r="J102" i="26"/>
  <c r="I102" i="26"/>
  <c r="H102" i="26"/>
  <c r="G102" i="26"/>
  <c r="F102" i="26"/>
  <c r="E102" i="26"/>
  <c r="D102" i="26"/>
  <c r="C102" i="26"/>
  <c r="O101" i="26"/>
  <c r="O100" i="26"/>
  <c r="O99" i="26"/>
  <c r="O98" i="26"/>
  <c r="O97" i="26"/>
  <c r="O96" i="26"/>
  <c r="I26" i="27" s="1"/>
  <c r="O95" i="26"/>
  <c r="M25" i="27" s="1"/>
  <c r="O25" i="27" s="1"/>
  <c r="O94" i="26"/>
  <c r="M24" i="27" s="1"/>
  <c r="O93" i="26"/>
  <c r="I23" i="27"/>
  <c r="O92" i="26"/>
  <c r="O91" i="26"/>
  <c r="I21" i="27"/>
  <c r="O90" i="26"/>
  <c r="M20" i="27" s="1"/>
  <c r="I20" i="27"/>
  <c r="J20" i="27" s="1"/>
  <c r="O89" i="26"/>
  <c r="M19" i="27"/>
  <c r="O88" i="26"/>
  <c r="I18" i="27" s="1"/>
  <c r="J18" i="27" s="1"/>
  <c r="O87" i="26"/>
  <c r="O86" i="26"/>
  <c r="O85" i="26"/>
  <c r="O84" i="26"/>
  <c r="I14" i="27" s="1"/>
  <c r="O83" i="26"/>
  <c r="O82" i="26"/>
  <c r="O81" i="26"/>
  <c r="O80" i="26"/>
  <c r="I10" i="27" s="1"/>
  <c r="O79" i="26"/>
  <c r="M9" i="27" s="1"/>
  <c r="O78" i="26"/>
  <c r="O77" i="26"/>
  <c r="I7" i="27"/>
  <c r="J7" i="27"/>
  <c r="O76" i="26"/>
  <c r="O75" i="26"/>
  <c r="O74" i="26"/>
  <c r="N70" i="26"/>
  <c r="M70" i="26"/>
  <c r="L70" i="26"/>
  <c r="K70" i="26"/>
  <c r="J70" i="26"/>
  <c r="I70" i="26"/>
  <c r="H70" i="26"/>
  <c r="G70" i="26"/>
  <c r="F70" i="26"/>
  <c r="E70" i="26"/>
  <c r="D70" i="26"/>
  <c r="C70" i="26"/>
  <c r="O69" i="26"/>
  <c r="O68" i="26"/>
  <c r="O67" i="26"/>
  <c r="O66" i="26"/>
  <c r="H28" i="27" s="1"/>
  <c r="O65" i="26"/>
  <c r="D27" i="27" s="1"/>
  <c r="O64" i="26"/>
  <c r="D26" i="27" s="1"/>
  <c r="O63" i="26"/>
  <c r="H25" i="27" s="1"/>
  <c r="O62" i="26"/>
  <c r="O61" i="26"/>
  <c r="H23" i="27" s="1"/>
  <c r="J23" i="27" s="1"/>
  <c r="O60" i="26"/>
  <c r="O59" i="26"/>
  <c r="O58" i="26"/>
  <c r="H20" i="27" s="1"/>
  <c r="O57" i="26"/>
  <c r="H19" i="27" s="1"/>
  <c r="O56" i="26"/>
  <c r="H18" i="27" s="1"/>
  <c r="D18" i="27"/>
  <c r="O55" i="26"/>
  <c r="O54" i="26"/>
  <c r="O53" i="26"/>
  <c r="O52" i="26"/>
  <c r="H14" i="27" s="1"/>
  <c r="O51" i="26"/>
  <c r="H13" i="27" s="1"/>
  <c r="O50" i="26"/>
  <c r="O49" i="26"/>
  <c r="O48" i="26"/>
  <c r="O47" i="26"/>
  <c r="O46" i="26"/>
  <c r="O70" i="26" s="1"/>
  <c r="O45" i="26"/>
  <c r="H7" i="27"/>
  <c r="O44" i="26"/>
  <c r="H6" i="27" s="1"/>
  <c r="D6" i="27"/>
  <c r="O43" i="26"/>
  <c r="O42" i="26"/>
  <c r="N38" i="26"/>
  <c r="M38" i="26"/>
  <c r="L38" i="26"/>
  <c r="K38" i="26"/>
  <c r="J38" i="26"/>
  <c r="I38" i="26"/>
  <c r="H38" i="26"/>
  <c r="G38" i="26"/>
  <c r="F38" i="26"/>
  <c r="E38" i="26"/>
  <c r="D38" i="26"/>
  <c r="C38" i="26"/>
  <c r="O37" i="26"/>
  <c r="C31" i="27"/>
  <c r="O36" i="26"/>
  <c r="C30" i="27"/>
  <c r="O35" i="26"/>
  <c r="C29" i="27"/>
  <c r="O34" i="26"/>
  <c r="C28" i="27"/>
  <c r="O33" i="26"/>
  <c r="C27" i="27"/>
  <c r="O32" i="26"/>
  <c r="C26" i="27"/>
  <c r="E26" i="27"/>
  <c r="O31" i="26"/>
  <c r="O30" i="26"/>
  <c r="C24" i="27"/>
  <c r="O29" i="26"/>
  <c r="C23" i="27"/>
  <c r="O28" i="26"/>
  <c r="C22" i="27"/>
  <c r="O27" i="26"/>
  <c r="C21" i="27"/>
  <c r="O26" i="26"/>
  <c r="C20" i="27"/>
  <c r="O25" i="26"/>
  <c r="C19" i="27"/>
  <c r="O24" i="26"/>
  <c r="C18" i="27"/>
  <c r="O23" i="26"/>
  <c r="C17" i="27"/>
  <c r="E17" i="27" s="1"/>
  <c r="O22" i="26"/>
  <c r="C16" i="27"/>
  <c r="O21" i="26"/>
  <c r="C15" i="27"/>
  <c r="O20" i="26"/>
  <c r="C14" i="27"/>
  <c r="O19" i="26"/>
  <c r="C13" i="27"/>
  <c r="O18" i="26"/>
  <c r="C12" i="27"/>
  <c r="O17" i="26"/>
  <c r="C11" i="27"/>
  <c r="O16" i="26"/>
  <c r="C10" i="27"/>
  <c r="O15" i="26"/>
  <c r="O14" i="26"/>
  <c r="O38" i="26" s="1"/>
  <c r="O13" i="26"/>
  <c r="C7" i="27"/>
  <c r="O12" i="26"/>
  <c r="C6" i="27"/>
  <c r="O11" i="26"/>
  <c r="C5" i="27"/>
  <c r="O10" i="26"/>
  <c r="C4" i="27"/>
  <c r="W32" i="6"/>
  <c r="Q103" i="2"/>
  <c r="BF32" i="25"/>
  <c r="BG5" i="25"/>
  <c r="BG6" i="25"/>
  <c r="BG7" i="25"/>
  <c r="BG8" i="25"/>
  <c r="BG9" i="25"/>
  <c r="BG10" i="25"/>
  <c r="BG11" i="25"/>
  <c r="BG12" i="25"/>
  <c r="BG13" i="25"/>
  <c r="BG14" i="25"/>
  <c r="BG15" i="25"/>
  <c r="BG16" i="25"/>
  <c r="BG17" i="25"/>
  <c r="BG18" i="25"/>
  <c r="BG19" i="25"/>
  <c r="BG20" i="25"/>
  <c r="BG21" i="25"/>
  <c r="BG22" i="25"/>
  <c r="BG23" i="25"/>
  <c r="BG24" i="25"/>
  <c r="BG25" i="25"/>
  <c r="BG26" i="25"/>
  <c r="BG27" i="25"/>
  <c r="BG28" i="25"/>
  <c r="BG29" i="25"/>
  <c r="BG30" i="25"/>
  <c r="BG31" i="25"/>
  <c r="BG4" i="25"/>
  <c r="DV39" i="11"/>
  <c r="DU39" i="11"/>
  <c r="DT39" i="11"/>
  <c r="DS39" i="11"/>
  <c r="DR39" i="11"/>
  <c r="DQ39" i="11"/>
  <c r="DP39" i="11"/>
  <c r="DO39" i="11"/>
  <c r="DN39" i="11"/>
  <c r="DM39" i="11"/>
  <c r="DL39" i="11"/>
  <c r="DK39" i="11"/>
  <c r="DJ39" i="11"/>
  <c r="DI39" i="11"/>
  <c r="DH39" i="11"/>
  <c r="DG39" i="11"/>
  <c r="DF39" i="11"/>
  <c r="DE39" i="11"/>
  <c r="DD39" i="11"/>
  <c r="DC39" i="11"/>
  <c r="DB39" i="11"/>
  <c r="DA39" i="11"/>
  <c r="CZ39" i="11"/>
  <c r="CY39" i="11"/>
  <c r="CX39" i="11"/>
  <c r="CW39" i="11"/>
  <c r="CV39" i="11"/>
  <c r="CU39" i="11"/>
  <c r="DW38" i="11"/>
  <c r="DW37" i="11"/>
  <c r="DW36" i="11"/>
  <c r="DW35" i="11"/>
  <c r="DW34" i="11"/>
  <c r="DW39" i="11" s="1"/>
  <c r="DX33" i="11" s="1"/>
  <c r="DW33" i="11"/>
  <c r="DV29" i="11"/>
  <c r="DU29" i="11"/>
  <c r="DT29" i="11"/>
  <c r="DS29" i="11"/>
  <c r="DR29" i="11"/>
  <c r="DQ29" i="11"/>
  <c r="DP29" i="11"/>
  <c r="DO29" i="11"/>
  <c r="DN29" i="11"/>
  <c r="DM29" i="11"/>
  <c r="DL29" i="11"/>
  <c r="DK29" i="11"/>
  <c r="DJ29" i="11"/>
  <c r="DI29" i="11"/>
  <c r="DH29" i="11"/>
  <c r="DG29" i="11"/>
  <c r="DF29" i="11"/>
  <c r="DE29" i="11"/>
  <c r="DD29" i="11"/>
  <c r="DC29" i="11"/>
  <c r="DB29" i="11"/>
  <c r="DA29" i="11"/>
  <c r="CZ29" i="11"/>
  <c r="CY29" i="11"/>
  <c r="CX29" i="11"/>
  <c r="CW29" i="11"/>
  <c r="CV29" i="11"/>
  <c r="CU29" i="11"/>
  <c r="DW28" i="11"/>
  <c r="DW27" i="11"/>
  <c r="DW26" i="11"/>
  <c r="DW25" i="11"/>
  <c r="DW24" i="11"/>
  <c r="DW23" i="11"/>
  <c r="DW22" i="11"/>
  <c r="DW21" i="11"/>
  <c r="DW20" i="11"/>
  <c r="DW19" i="11"/>
  <c r="DW18" i="11"/>
  <c r="DW17" i="11"/>
  <c r="DW16" i="11"/>
  <c r="DW15" i="11"/>
  <c r="DW14" i="11"/>
  <c r="DW29" i="11" s="1"/>
  <c r="DW13" i="11"/>
  <c r="DW12" i="11"/>
  <c r="DW11" i="11"/>
  <c r="DV7" i="11"/>
  <c r="DU7" i="11"/>
  <c r="DT7" i="11"/>
  <c r="DS7" i="11"/>
  <c r="DR7" i="11"/>
  <c r="DQ7" i="11"/>
  <c r="DP7" i="11"/>
  <c r="DO7" i="11"/>
  <c r="DN7" i="11"/>
  <c r="DM7" i="11"/>
  <c r="DL7" i="11"/>
  <c r="DK7" i="11"/>
  <c r="DJ7" i="11"/>
  <c r="DI7" i="11"/>
  <c r="DH7" i="11"/>
  <c r="DG7" i="11"/>
  <c r="DF7" i="11"/>
  <c r="DE7" i="11"/>
  <c r="DD7" i="11"/>
  <c r="DC7" i="11"/>
  <c r="DB7" i="11"/>
  <c r="DA7" i="11"/>
  <c r="CZ7" i="11"/>
  <c r="CY7" i="11"/>
  <c r="CX7" i="11"/>
  <c r="CW7" i="11"/>
  <c r="CV7" i="11"/>
  <c r="CU7" i="11"/>
  <c r="DW6" i="11"/>
  <c r="DW5" i="11"/>
  <c r="DW4" i="11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BK38" i="10"/>
  <c r="BK37" i="10"/>
  <c r="BK36" i="10"/>
  <c r="BK35" i="10"/>
  <c r="BK34" i="10"/>
  <c r="BK33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BK28" i="10"/>
  <c r="BK27" i="10"/>
  <c r="BK26" i="10"/>
  <c r="BK25" i="10"/>
  <c r="BK24" i="10"/>
  <c r="BK23" i="10"/>
  <c r="BK22" i="10"/>
  <c r="BK21" i="10"/>
  <c r="BK20" i="10"/>
  <c r="BK19" i="10"/>
  <c r="BK18" i="10"/>
  <c r="BK17" i="10"/>
  <c r="BK16" i="10"/>
  <c r="BK15" i="10"/>
  <c r="BK14" i="10"/>
  <c r="BK13" i="10"/>
  <c r="BK12" i="10"/>
  <c r="BK11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BK6" i="10"/>
  <c r="BK5" i="10"/>
  <c r="BK4" i="10"/>
  <c r="DV40" i="9"/>
  <c r="DU40" i="9"/>
  <c r="DT40" i="9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E40" i="9"/>
  <c r="DD40" i="9"/>
  <c r="DC40" i="9"/>
  <c r="DB40" i="9"/>
  <c r="DA40" i="9"/>
  <c r="CZ40" i="9"/>
  <c r="CY40" i="9"/>
  <c r="CX40" i="9"/>
  <c r="CW40" i="9"/>
  <c r="CV40" i="9"/>
  <c r="CU40" i="9"/>
  <c r="DW39" i="9"/>
  <c r="DW38" i="9"/>
  <c r="DW37" i="9"/>
  <c r="DW40" i="9" s="1"/>
  <c r="DX35" i="9" s="1"/>
  <c r="DW36" i="9"/>
  <c r="DW35" i="9"/>
  <c r="DW34" i="9"/>
  <c r="DV30" i="9"/>
  <c r="DU30" i="9"/>
  <c r="DT30" i="9"/>
  <c r="DS30" i="9"/>
  <c r="DR30" i="9"/>
  <c r="DQ30" i="9"/>
  <c r="DP30" i="9"/>
  <c r="DO30" i="9"/>
  <c r="DN30" i="9"/>
  <c r="DM30" i="9"/>
  <c r="DL30" i="9"/>
  <c r="DK30" i="9"/>
  <c r="DJ30" i="9"/>
  <c r="DI30" i="9"/>
  <c r="DH30" i="9"/>
  <c r="DG30" i="9"/>
  <c r="DF30" i="9"/>
  <c r="DE30" i="9"/>
  <c r="DD30" i="9"/>
  <c r="DC30" i="9"/>
  <c r="DB30" i="9"/>
  <c r="DA30" i="9"/>
  <c r="CZ30" i="9"/>
  <c r="CY30" i="9"/>
  <c r="CX30" i="9"/>
  <c r="CW30" i="9"/>
  <c r="CV30" i="9"/>
  <c r="CU30" i="9"/>
  <c r="DW29" i="9"/>
  <c r="DW28" i="9"/>
  <c r="DW27" i="9"/>
  <c r="DW26" i="9"/>
  <c r="DW25" i="9"/>
  <c r="DW24" i="9"/>
  <c r="DW23" i="9"/>
  <c r="DW22" i="9"/>
  <c r="DW16" i="9"/>
  <c r="DW15" i="9"/>
  <c r="DW17" i="9"/>
  <c r="DW11" i="9"/>
  <c r="DW12" i="9"/>
  <c r="DW18" i="9" s="1"/>
  <c r="DX11" i="9" s="1"/>
  <c r="DV7" i="9"/>
  <c r="DU7" i="9"/>
  <c r="DT7" i="9"/>
  <c r="DS7" i="9"/>
  <c r="DR7" i="9"/>
  <c r="DQ7" i="9"/>
  <c r="DP7" i="9"/>
  <c r="DO7" i="9"/>
  <c r="DN7" i="9"/>
  <c r="DM7" i="9"/>
  <c r="DL7" i="9"/>
  <c r="DK7" i="9"/>
  <c r="DJ7" i="9"/>
  <c r="DI7" i="9"/>
  <c r="DH7" i="9"/>
  <c r="DG7" i="9"/>
  <c r="DF7" i="9"/>
  <c r="DE7" i="9"/>
  <c r="DD7" i="9"/>
  <c r="DC7" i="9"/>
  <c r="DB7" i="9"/>
  <c r="DA7" i="9"/>
  <c r="CZ7" i="9"/>
  <c r="CY7" i="9"/>
  <c r="CX7" i="9"/>
  <c r="CW7" i="9"/>
  <c r="CV7" i="9"/>
  <c r="CU7" i="9"/>
  <c r="DW6" i="9"/>
  <c r="DW5" i="9"/>
  <c r="DW4" i="9"/>
  <c r="DW7" i="9" s="1"/>
  <c r="BJ51" i="8"/>
  <c r="BI51" i="8"/>
  <c r="BH51" i="8"/>
  <c r="BG51" i="8"/>
  <c r="BF51" i="8"/>
  <c r="BE51" i="8"/>
  <c r="BD51" i="8"/>
  <c r="BC51" i="8"/>
  <c r="BB51" i="8"/>
  <c r="BA51" i="8"/>
  <c r="AZ51" i="8"/>
  <c r="AY51" i="8"/>
  <c r="BK50" i="8"/>
  <c r="BK49" i="8"/>
  <c r="BK48" i="8"/>
  <c r="BK47" i="8"/>
  <c r="BK46" i="8"/>
  <c r="BK45" i="8"/>
  <c r="BK44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BK39" i="8"/>
  <c r="BK38" i="8"/>
  <c r="BK37" i="8"/>
  <c r="BK36" i="8"/>
  <c r="BK35" i="8"/>
  <c r="BK34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BK29" i="8"/>
  <c r="BK28" i="8"/>
  <c r="BK27" i="8"/>
  <c r="BK26" i="8"/>
  <c r="BK25" i="8"/>
  <c r="BK24" i="8"/>
  <c r="BK23" i="8"/>
  <c r="BK22" i="8"/>
  <c r="BK16" i="8"/>
  <c r="BK15" i="8"/>
  <c r="BK17" i="8"/>
  <c r="BK11" i="8"/>
  <c r="BK12" i="8"/>
  <c r="BK14" i="8"/>
  <c r="BJ7" i="8"/>
  <c r="BI7" i="8"/>
  <c r="BH7" i="8"/>
  <c r="BG7" i="8"/>
  <c r="BF7" i="8"/>
  <c r="BE7" i="8"/>
  <c r="BD7" i="8"/>
  <c r="BC7" i="8"/>
  <c r="BB7" i="8"/>
  <c r="BA7" i="8"/>
  <c r="AZ7" i="8"/>
  <c r="AY7" i="8"/>
  <c r="BK6" i="8"/>
  <c r="BK5" i="8"/>
  <c r="BK4" i="8"/>
  <c r="BE32" i="25"/>
  <c r="BD32" i="25"/>
  <c r="BC32" i="25"/>
  <c r="BC33" i="25" s="1"/>
  <c r="BB32" i="25"/>
  <c r="BA32" i="25"/>
  <c r="AW32" i="25"/>
  <c r="AV32" i="25"/>
  <c r="AX32" i="24"/>
  <c r="AW32" i="24"/>
  <c r="AV32" i="24"/>
  <c r="AU32" i="24"/>
  <c r="AT32" i="24"/>
  <c r="AS32" i="24"/>
  <c r="AR32" i="24"/>
  <c r="AQ32" i="24"/>
  <c r="AP32" i="24"/>
  <c r="AY31" i="24"/>
  <c r="AY30" i="24"/>
  <c r="AY29" i="24"/>
  <c r="AY28" i="24"/>
  <c r="AY27" i="24"/>
  <c r="AY26" i="24"/>
  <c r="AY25" i="24"/>
  <c r="AZ25" i="24" s="1"/>
  <c r="AY24" i="24"/>
  <c r="AY23" i="24"/>
  <c r="AY22" i="24"/>
  <c r="AY21" i="24"/>
  <c r="AZ21" i="24" s="1"/>
  <c r="AY20" i="24"/>
  <c r="AY19" i="24"/>
  <c r="AY18" i="24"/>
  <c r="AY17" i="24"/>
  <c r="AY16" i="24"/>
  <c r="AY15" i="24"/>
  <c r="AY14" i="24"/>
  <c r="AY13" i="24"/>
  <c r="AZ13" i="24" s="1"/>
  <c r="AY12" i="24"/>
  <c r="AY11" i="24"/>
  <c r="AY10" i="24"/>
  <c r="AY9" i="24"/>
  <c r="AY8" i="24"/>
  <c r="AY7" i="24"/>
  <c r="AY6" i="24"/>
  <c r="AY5" i="24"/>
  <c r="AY4" i="24"/>
  <c r="AP32" i="23"/>
  <c r="AO32" i="23"/>
  <c r="AN32" i="23"/>
  <c r="AM32" i="23"/>
  <c r="AL32" i="23"/>
  <c r="AK32" i="23"/>
  <c r="AJ32" i="23"/>
  <c r="AQ31" i="23"/>
  <c r="AQ30" i="23"/>
  <c r="AQ29" i="23"/>
  <c r="AQ28" i="23"/>
  <c r="AQ27" i="23"/>
  <c r="AQ26" i="23"/>
  <c r="AQ25" i="23"/>
  <c r="AQ24" i="23"/>
  <c r="AQ23" i="23"/>
  <c r="AQ22" i="23"/>
  <c r="AQ21" i="23"/>
  <c r="AQ20" i="23"/>
  <c r="AQ19" i="23"/>
  <c r="AQ18" i="23"/>
  <c r="AQ17" i="23"/>
  <c r="AQ16" i="23"/>
  <c r="AR16" i="23" s="1"/>
  <c r="AQ15" i="23"/>
  <c r="AQ14" i="23"/>
  <c r="AQ13" i="23"/>
  <c r="AQ12" i="23"/>
  <c r="AQ11" i="23"/>
  <c r="AQ10" i="23"/>
  <c r="AQ9" i="23"/>
  <c r="AQ8" i="23"/>
  <c r="AQ7" i="23"/>
  <c r="AQ6" i="23"/>
  <c r="AQ5" i="23"/>
  <c r="AQ4" i="23"/>
  <c r="AQ32" i="23" s="1"/>
  <c r="AR30" i="23" s="1"/>
  <c r="AX32" i="21"/>
  <c r="AW32" i="21"/>
  <c r="AV32" i="21"/>
  <c r="AU32" i="21"/>
  <c r="AT32" i="21"/>
  <c r="AS32" i="21"/>
  <c r="AR32" i="21"/>
  <c r="AQ32" i="21"/>
  <c r="AP32" i="21"/>
  <c r="AY31" i="21"/>
  <c r="AY30" i="21"/>
  <c r="AY29" i="21"/>
  <c r="AY28" i="21"/>
  <c r="AY27" i="21"/>
  <c r="AY26" i="21"/>
  <c r="AY25" i="21"/>
  <c r="AZ25" i="21" s="1"/>
  <c r="AY24" i="21"/>
  <c r="AY23" i="21"/>
  <c r="AY22" i="21"/>
  <c r="AY21" i="21"/>
  <c r="AY20" i="21"/>
  <c r="AY19" i="21"/>
  <c r="AY18" i="21"/>
  <c r="AY17" i="21"/>
  <c r="AY16" i="21"/>
  <c r="AY15" i="21"/>
  <c r="AY14" i="21"/>
  <c r="AY13" i="21"/>
  <c r="AY12" i="21"/>
  <c r="AY11" i="21"/>
  <c r="AY10" i="21"/>
  <c r="AY9" i="21"/>
  <c r="AZ9" i="21" s="1"/>
  <c r="AY8" i="21"/>
  <c r="AY7" i="21"/>
  <c r="AY6" i="21"/>
  <c r="AY5" i="21"/>
  <c r="AY4" i="21"/>
  <c r="P131" i="2"/>
  <c r="O131" i="2"/>
  <c r="N131" i="2"/>
  <c r="M131" i="2"/>
  <c r="AY33" i="25" s="1"/>
  <c r="L131" i="2"/>
  <c r="K131" i="2"/>
  <c r="J131" i="2"/>
  <c r="I131" i="2"/>
  <c r="H131" i="2"/>
  <c r="G131" i="2"/>
  <c r="E131" i="2"/>
  <c r="D131" i="2"/>
  <c r="C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4" i="2"/>
  <c r="N134" i="1"/>
  <c r="M134" i="1"/>
  <c r="L134" i="1"/>
  <c r="K134" i="1"/>
  <c r="J134" i="1"/>
  <c r="I134" i="1"/>
  <c r="H134" i="1"/>
  <c r="G134" i="1"/>
  <c r="F134" i="1"/>
  <c r="E134" i="1"/>
  <c r="D134" i="1"/>
  <c r="C134" i="1"/>
  <c r="O133" i="1"/>
  <c r="N31" i="5"/>
  <c r="O132" i="1"/>
  <c r="O131" i="1"/>
  <c r="O130" i="1"/>
  <c r="O129" i="1"/>
  <c r="O128" i="1"/>
  <c r="V16" i="6" s="1"/>
  <c r="O127" i="1"/>
  <c r="V30" i="6"/>
  <c r="X30" i="6" s="1"/>
  <c r="O126" i="1"/>
  <c r="O125" i="1"/>
  <c r="O124" i="1"/>
  <c r="V8" i="6"/>
  <c r="X8" i="6" s="1"/>
  <c r="O123" i="1"/>
  <c r="N21" i="5"/>
  <c r="O122" i="1"/>
  <c r="O121" i="1"/>
  <c r="N19" i="5" s="1"/>
  <c r="O120" i="1"/>
  <c r="O119" i="1"/>
  <c r="N17" i="5" s="1"/>
  <c r="O118" i="1"/>
  <c r="O117" i="1"/>
  <c r="N15" i="5" s="1"/>
  <c r="O116" i="1"/>
  <c r="V24" i="6" s="1"/>
  <c r="X24" i="6" s="1"/>
  <c r="N14" i="5"/>
  <c r="O115" i="1"/>
  <c r="V20" i="6" s="1"/>
  <c r="X20" i="6" s="1"/>
  <c r="O114" i="1"/>
  <c r="N12" i="5" s="1"/>
  <c r="O113" i="1"/>
  <c r="N11" i="5" s="1"/>
  <c r="O112" i="1"/>
  <c r="O111" i="1"/>
  <c r="O110" i="1"/>
  <c r="V21" i="6" s="1"/>
  <c r="X21" i="6" s="1"/>
  <c r="O109" i="1"/>
  <c r="V28" i="6" s="1"/>
  <c r="X28" i="6" s="1"/>
  <c r="O108" i="1"/>
  <c r="O107" i="1"/>
  <c r="O106" i="1"/>
  <c r="V12" i="6"/>
  <c r="X12" i="6" s="1"/>
  <c r="S15" i="27"/>
  <c r="T15" i="27"/>
  <c r="S31" i="27"/>
  <c r="S20" i="27"/>
  <c r="S14" i="27"/>
  <c r="D4" i="27"/>
  <c r="D14" i="27"/>
  <c r="I5" i="27"/>
  <c r="M21" i="27"/>
  <c r="O21" i="27"/>
  <c r="N6" i="27"/>
  <c r="O6" i="27"/>
  <c r="N14" i="27"/>
  <c r="D7" i="27"/>
  <c r="D13" i="27"/>
  <c r="H17" i="27"/>
  <c r="D17" i="27"/>
  <c r="M6" i="27"/>
  <c r="I6" i="27"/>
  <c r="M10" i="27"/>
  <c r="M14" i="27"/>
  <c r="M18" i="27"/>
  <c r="I24" i="27"/>
  <c r="M28" i="27"/>
  <c r="I28" i="27"/>
  <c r="N15" i="27"/>
  <c r="N21" i="27"/>
  <c r="N4" i="5"/>
  <c r="V23" i="6"/>
  <c r="X23" i="6" s="1"/>
  <c r="V31" i="6"/>
  <c r="X31" i="6" s="1"/>
  <c r="BK22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AI29" i="11"/>
  <c r="T29" i="10"/>
  <c r="U29" i="10"/>
  <c r="V29" i="10"/>
  <c r="W29" i="10"/>
  <c r="X29" i="10"/>
  <c r="Y29" i="10"/>
  <c r="Z29" i="10"/>
  <c r="AA29" i="10"/>
  <c r="AB29" i="10"/>
  <c r="AC29" i="10"/>
  <c r="AD29" i="10"/>
  <c r="S29" i="10"/>
  <c r="AE12" i="10"/>
  <c r="AE29" i="10" s="1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11" i="10"/>
  <c r="BH40" i="9"/>
  <c r="L70" i="1"/>
  <c r="AL39" i="10"/>
  <c r="O4" i="16"/>
  <c r="AE4" i="14"/>
  <c r="D29" i="11"/>
  <c r="AB29" i="11"/>
  <c r="O11" i="10"/>
  <c r="C51" i="8"/>
  <c r="D51" i="8"/>
  <c r="E51" i="8"/>
  <c r="F51" i="8"/>
  <c r="G51" i="8"/>
  <c r="H51" i="8"/>
  <c r="I51" i="8"/>
  <c r="J51" i="8"/>
  <c r="K51" i="8"/>
  <c r="L51" i="8"/>
  <c r="M51" i="8"/>
  <c r="N51" i="8"/>
  <c r="D18" i="8"/>
  <c r="E18" i="8"/>
  <c r="F18" i="8"/>
  <c r="G18" i="8"/>
  <c r="H18" i="8"/>
  <c r="I18" i="8"/>
  <c r="J18" i="8"/>
  <c r="K18" i="8"/>
  <c r="L18" i="8"/>
  <c r="M18" i="8"/>
  <c r="N18" i="8"/>
  <c r="C18" i="8"/>
  <c r="O11" i="8"/>
  <c r="E32" i="24"/>
  <c r="Q31" i="2"/>
  <c r="Q32" i="6"/>
  <c r="K32" i="6"/>
  <c r="AE10" i="17"/>
  <c r="AD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C7" i="11"/>
  <c r="AU50" i="8"/>
  <c r="AJ51" i="8"/>
  <c r="AK51" i="8"/>
  <c r="AL51" i="8"/>
  <c r="AM51" i="8"/>
  <c r="AN51" i="8"/>
  <c r="AO51" i="8"/>
  <c r="AP51" i="8"/>
  <c r="AQ51" i="8"/>
  <c r="AR51" i="8"/>
  <c r="AS51" i="8"/>
  <c r="AT51" i="8"/>
  <c r="AI51" i="8"/>
  <c r="T7" i="8"/>
  <c r="BP29" i="11"/>
  <c r="BQ29" i="11"/>
  <c r="BR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I29" i="11"/>
  <c r="CJ29" i="11"/>
  <c r="CK29" i="11"/>
  <c r="CL29" i="11"/>
  <c r="CM29" i="11"/>
  <c r="CN29" i="11"/>
  <c r="CO29" i="11"/>
  <c r="CP29" i="11"/>
  <c r="BO29" i="11"/>
  <c r="CQ12" i="11"/>
  <c r="CQ13" i="11"/>
  <c r="CQ14" i="11"/>
  <c r="CQ29" i="11" s="1"/>
  <c r="CR17" i="11" s="1"/>
  <c r="CQ15" i="11"/>
  <c r="CQ16" i="11"/>
  <c r="CQ17" i="11"/>
  <c r="CQ18" i="11"/>
  <c r="CQ19" i="11"/>
  <c r="CQ20" i="11"/>
  <c r="CQ21" i="11"/>
  <c r="CQ22" i="11"/>
  <c r="CQ23" i="11"/>
  <c r="CQ24" i="11"/>
  <c r="CQ25" i="11"/>
  <c r="CQ26" i="11"/>
  <c r="CQ27" i="11"/>
  <c r="CQ28" i="11"/>
  <c r="CQ11" i="11"/>
  <c r="AD51" i="8"/>
  <c r="AE50" i="8"/>
  <c r="O50" i="8"/>
  <c r="T51" i="8"/>
  <c r="U51" i="8"/>
  <c r="V51" i="8"/>
  <c r="W51" i="8"/>
  <c r="X51" i="8"/>
  <c r="Y51" i="8"/>
  <c r="Z51" i="8"/>
  <c r="AA51" i="8"/>
  <c r="AB51" i="8"/>
  <c r="AC51" i="8"/>
  <c r="S51" i="8"/>
  <c r="AD32" i="21"/>
  <c r="Q70" i="2"/>
  <c r="AU45" i="8"/>
  <c r="AU46" i="8"/>
  <c r="AU47" i="8"/>
  <c r="AU48" i="8"/>
  <c r="AU49" i="8"/>
  <c r="AU44" i="8"/>
  <c r="T30" i="8"/>
  <c r="U30" i="8"/>
  <c r="V30" i="8"/>
  <c r="W30" i="8"/>
  <c r="X30" i="8"/>
  <c r="Y30" i="8"/>
  <c r="Z30" i="8"/>
  <c r="AA30" i="8"/>
  <c r="AB30" i="8"/>
  <c r="AC30" i="8"/>
  <c r="AD30" i="8"/>
  <c r="D30" i="8"/>
  <c r="E30" i="8"/>
  <c r="F30" i="8"/>
  <c r="G30" i="8"/>
  <c r="H30" i="8"/>
  <c r="I30" i="8"/>
  <c r="J30" i="8"/>
  <c r="K30" i="8"/>
  <c r="L30" i="8"/>
  <c r="M30" i="8"/>
  <c r="N30" i="8"/>
  <c r="C30" i="8"/>
  <c r="O22" i="8"/>
  <c r="AE23" i="8"/>
  <c r="AE24" i="8"/>
  <c r="AE25" i="8"/>
  <c r="AE26" i="8"/>
  <c r="AE27" i="8"/>
  <c r="O23" i="8"/>
  <c r="O24" i="8"/>
  <c r="O25" i="8"/>
  <c r="O26" i="8"/>
  <c r="O27" i="8"/>
  <c r="O28" i="8"/>
  <c r="O29" i="8"/>
  <c r="AU23" i="8"/>
  <c r="AU24" i="8"/>
  <c r="AU25" i="8"/>
  <c r="AU26" i="8"/>
  <c r="AU27" i="8"/>
  <c r="AU28" i="8"/>
  <c r="AU29" i="8"/>
  <c r="AU22" i="8"/>
  <c r="AJ30" i="8"/>
  <c r="AK30" i="8"/>
  <c r="AL30" i="8"/>
  <c r="AM30" i="8"/>
  <c r="AN30" i="8"/>
  <c r="AO30" i="8"/>
  <c r="AP30" i="8"/>
  <c r="AQ30" i="8"/>
  <c r="AR30" i="8"/>
  <c r="AS30" i="8"/>
  <c r="AT30" i="8"/>
  <c r="AI30" i="8"/>
  <c r="BO39" i="11"/>
  <c r="AU4" i="10"/>
  <c r="AG32" i="25"/>
  <c r="AL4" i="24"/>
  <c r="AD32" i="24"/>
  <c r="AC32" i="24"/>
  <c r="Y32" i="23"/>
  <c r="Y33" i="23" s="1"/>
  <c r="AF4" i="23"/>
  <c r="AL4" i="21"/>
  <c r="AE32" i="21"/>
  <c r="AF32" i="21"/>
  <c r="AG32" i="21"/>
  <c r="AH32" i="21"/>
  <c r="AI32" i="21"/>
  <c r="AJ32" i="21"/>
  <c r="AK32" i="21"/>
  <c r="AC32" i="21"/>
  <c r="P98" i="2"/>
  <c r="AE12" i="9"/>
  <c r="BK12" i="9"/>
  <c r="CQ12" i="9"/>
  <c r="BK11" i="9"/>
  <c r="AE11" i="9"/>
  <c r="CQ11" i="9"/>
  <c r="BK14" i="9"/>
  <c r="CQ14" i="9"/>
  <c r="CP39" i="11"/>
  <c r="CO39" i="11"/>
  <c r="CN39" i="11"/>
  <c r="CM39" i="11"/>
  <c r="CL39" i="11"/>
  <c r="CK39" i="11"/>
  <c r="CJ39" i="11"/>
  <c r="CI39" i="11"/>
  <c r="CH39" i="11"/>
  <c r="CG39" i="11"/>
  <c r="CF39" i="11"/>
  <c r="CE39" i="11"/>
  <c r="CD39" i="11"/>
  <c r="CC39" i="11"/>
  <c r="CB39" i="11"/>
  <c r="CA39" i="11"/>
  <c r="BZ39" i="11"/>
  <c r="BY39" i="11"/>
  <c r="BX39" i="11"/>
  <c r="BW39" i="11"/>
  <c r="BV39" i="11"/>
  <c r="BU39" i="11"/>
  <c r="BT39" i="11"/>
  <c r="BS39" i="11"/>
  <c r="BR39" i="11"/>
  <c r="BQ39" i="11"/>
  <c r="BP39" i="11"/>
  <c r="CQ38" i="11"/>
  <c r="CQ37" i="11"/>
  <c r="CQ36" i="11"/>
  <c r="CQ35" i="11"/>
  <c r="CQ34" i="11"/>
  <c r="CQ33" i="11"/>
  <c r="CP7" i="11"/>
  <c r="CO7" i="11"/>
  <c r="CN7" i="11"/>
  <c r="CM7" i="11"/>
  <c r="CL7" i="11"/>
  <c r="CK7" i="11"/>
  <c r="CJ7" i="11"/>
  <c r="CI7" i="11"/>
  <c r="CH7" i="11"/>
  <c r="CG7" i="11"/>
  <c r="CF7" i="11"/>
  <c r="CE7" i="11"/>
  <c r="CD7" i="11"/>
  <c r="CC7" i="11"/>
  <c r="CB7" i="11"/>
  <c r="CA7" i="11"/>
  <c r="BZ7" i="11"/>
  <c r="BY7" i="11"/>
  <c r="BX7" i="11"/>
  <c r="BW7" i="11"/>
  <c r="BV7" i="11"/>
  <c r="BU7" i="11"/>
  <c r="BT7" i="11"/>
  <c r="BS7" i="11"/>
  <c r="BR7" i="11"/>
  <c r="BQ7" i="11"/>
  <c r="BP7" i="11"/>
  <c r="BO7" i="11"/>
  <c r="CQ6" i="11"/>
  <c r="CQ5" i="11"/>
  <c r="CQ4" i="11"/>
  <c r="AT39" i="10"/>
  <c r="AS39" i="10"/>
  <c r="AR39" i="10"/>
  <c r="AQ39" i="10"/>
  <c r="AP39" i="10"/>
  <c r="AO39" i="10"/>
  <c r="AN39" i="10"/>
  <c r="AM39" i="10"/>
  <c r="AK39" i="10"/>
  <c r="AJ39" i="10"/>
  <c r="AI39" i="10"/>
  <c r="AU38" i="10"/>
  <c r="AU37" i="10"/>
  <c r="AU36" i="10"/>
  <c r="AU35" i="10"/>
  <c r="AU34" i="10"/>
  <c r="AU33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U28" i="10"/>
  <c r="AU27" i="10"/>
  <c r="AU26" i="10"/>
  <c r="AU25" i="10"/>
  <c r="AV25" i="10" s="1"/>
  <c r="AU24" i="10"/>
  <c r="AU23" i="10"/>
  <c r="AU22" i="10"/>
  <c r="AU21" i="10"/>
  <c r="AU20" i="10"/>
  <c r="AU19" i="10"/>
  <c r="AU18" i="10"/>
  <c r="AU17" i="10"/>
  <c r="AU16" i="10"/>
  <c r="AU15" i="10"/>
  <c r="AU14" i="10"/>
  <c r="AU29" i="10"/>
  <c r="AV27" i="10" s="1"/>
  <c r="AU13" i="10"/>
  <c r="AU12" i="10"/>
  <c r="AU11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U6" i="10"/>
  <c r="AU7" i="10" s="1"/>
  <c r="AU5" i="10"/>
  <c r="CP40" i="9"/>
  <c r="CO40" i="9"/>
  <c r="CN40" i="9"/>
  <c r="CM40" i="9"/>
  <c r="CL40" i="9"/>
  <c r="CK40" i="9"/>
  <c r="CJ40" i="9"/>
  <c r="CI40" i="9"/>
  <c r="CH40" i="9"/>
  <c r="CG40" i="9"/>
  <c r="CF40" i="9"/>
  <c r="CE40" i="9"/>
  <c r="CD40" i="9"/>
  <c r="CC40" i="9"/>
  <c r="CB40" i="9"/>
  <c r="CA40" i="9"/>
  <c r="BZ40" i="9"/>
  <c r="BY40" i="9"/>
  <c r="BX40" i="9"/>
  <c r="BW40" i="9"/>
  <c r="BV40" i="9"/>
  <c r="BU40" i="9"/>
  <c r="BT40" i="9"/>
  <c r="BS40" i="9"/>
  <c r="BR40" i="9"/>
  <c r="BQ40" i="9"/>
  <c r="BP40" i="9"/>
  <c r="BO40" i="9"/>
  <c r="CQ39" i="9"/>
  <c r="CQ38" i="9"/>
  <c r="CQ37" i="9"/>
  <c r="CQ36" i="9"/>
  <c r="CQ35" i="9"/>
  <c r="CQ34" i="9"/>
  <c r="CP30" i="9"/>
  <c r="CO30" i="9"/>
  <c r="CN30" i="9"/>
  <c r="CM30" i="9"/>
  <c r="CL30" i="9"/>
  <c r="CK30" i="9"/>
  <c r="CJ30" i="9"/>
  <c r="CI30" i="9"/>
  <c r="CH30" i="9"/>
  <c r="CG30" i="9"/>
  <c r="CF30" i="9"/>
  <c r="CE30" i="9"/>
  <c r="CD30" i="9"/>
  <c r="CC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CQ29" i="9"/>
  <c r="CQ28" i="9"/>
  <c r="CQ27" i="9"/>
  <c r="CQ26" i="9"/>
  <c r="CQ25" i="9"/>
  <c r="CQ24" i="9"/>
  <c r="CQ23" i="9"/>
  <c r="CQ22" i="9"/>
  <c r="CQ16" i="9"/>
  <c r="CQ15" i="9"/>
  <c r="CQ1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CQ6" i="9"/>
  <c r="CQ5" i="9"/>
  <c r="CQ4" i="9"/>
  <c r="AT40" i="8"/>
  <c r="AS40" i="8"/>
  <c r="AR40" i="8"/>
  <c r="AQ40" i="8"/>
  <c r="AP40" i="8"/>
  <c r="AO40" i="8"/>
  <c r="AN40" i="8"/>
  <c r="AM40" i="8"/>
  <c r="AL40" i="8"/>
  <c r="AK40" i="8"/>
  <c r="AJ40" i="8"/>
  <c r="AI40" i="8"/>
  <c r="AU39" i="8"/>
  <c r="AU38" i="8"/>
  <c r="AU37" i="8"/>
  <c r="AU36" i="8"/>
  <c r="AU35" i="8"/>
  <c r="AU34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U17" i="8"/>
  <c r="AU16" i="8"/>
  <c r="AU15" i="8"/>
  <c r="AU14" i="8"/>
  <c r="AU12" i="8"/>
  <c r="AU11" i="8"/>
  <c r="AT7" i="8"/>
  <c r="AS7" i="8"/>
  <c r="AR7" i="8"/>
  <c r="AQ7" i="8"/>
  <c r="AP7" i="8"/>
  <c r="AO7" i="8"/>
  <c r="AN7" i="8"/>
  <c r="AM7" i="8"/>
  <c r="AL7" i="8"/>
  <c r="AK7" i="8"/>
  <c r="AJ7" i="8"/>
  <c r="AI7" i="8"/>
  <c r="AU6" i="8"/>
  <c r="AU5" i="8"/>
  <c r="AU4" i="8"/>
  <c r="AQ32" i="25"/>
  <c r="AP32" i="25"/>
  <c r="AP33" i="25" s="1"/>
  <c r="AO32" i="25"/>
  <c r="AN32" i="25"/>
  <c r="AM32" i="25"/>
  <c r="AL32" i="25"/>
  <c r="AL33" i="25" s="1"/>
  <c r="AK32" i="25"/>
  <c r="AJ32" i="25"/>
  <c r="AI32" i="25"/>
  <c r="AH32" i="25"/>
  <c r="AH33" i="25" s="1"/>
  <c r="AR31" i="25"/>
  <c r="AR30" i="25"/>
  <c r="AR29" i="25"/>
  <c r="AR28" i="25"/>
  <c r="AR27" i="25"/>
  <c r="AR26" i="25"/>
  <c r="AR25" i="25"/>
  <c r="AR24" i="25"/>
  <c r="AR23" i="25"/>
  <c r="AR22" i="25"/>
  <c r="AR21" i="25"/>
  <c r="AR20" i="25"/>
  <c r="AR19" i="25"/>
  <c r="AR18" i="25"/>
  <c r="AR17" i="25"/>
  <c r="AR16" i="25"/>
  <c r="AR15" i="25"/>
  <c r="AR14" i="25"/>
  <c r="AR13" i="25"/>
  <c r="AR12" i="25"/>
  <c r="AR11" i="25"/>
  <c r="AR10" i="25"/>
  <c r="AR9" i="25"/>
  <c r="AR8" i="25"/>
  <c r="AR7" i="25"/>
  <c r="AR6" i="25"/>
  <c r="AR5" i="25"/>
  <c r="AR4" i="25"/>
  <c r="AK32" i="24"/>
  <c r="AK33" i="24" s="1"/>
  <c r="AJ32" i="24"/>
  <c r="AI32" i="24"/>
  <c r="AH32" i="24"/>
  <c r="AG32" i="24"/>
  <c r="AG33" i="24" s="1"/>
  <c r="AF32" i="24"/>
  <c r="AE32" i="24"/>
  <c r="AL31" i="24"/>
  <c r="AL30" i="24"/>
  <c r="AL29" i="24"/>
  <c r="AL28" i="24"/>
  <c r="AL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6" i="24"/>
  <c r="AL5" i="24"/>
  <c r="AE32" i="23"/>
  <c r="AD32" i="23"/>
  <c r="AC32" i="23"/>
  <c r="AB32" i="23"/>
  <c r="AA32" i="23"/>
  <c r="Z32" i="23"/>
  <c r="AF31" i="23"/>
  <c r="AF30" i="23"/>
  <c r="AF29" i="23"/>
  <c r="AF28" i="23"/>
  <c r="AF27" i="23"/>
  <c r="AF26" i="23"/>
  <c r="AF25" i="23"/>
  <c r="AF24" i="23"/>
  <c r="AF23" i="23"/>
  <c r="AF22" i="23"/>
  <c r="AF21" i="23"/>
  <c r="AF20" i="23"/>
  <c r="AF19" i="23"/>
  <c r="AF18" i="23"/>
  <c r="AF17" i="23"/>
  <c r="AF16" i="23"/>
  <c r="AF15" i="23"/>
  <c r="AF14" i="23"/>
  <c r="AF13" i="23"/>
  <c r="AF12" i="23"/>
  <c r="AF11" i="23"/>
  <c r="AF10" i="23"/>
  <c r="AF9" i="23"/>
  <c r="AF8" i="23"/>
  <c r="AF32" i="23" s="1"/>
  <c r="AF7" i="23"/>
  <c r="AF6" i="23"/>
  <c r="AF5" i="23"/>
  <c r="AL31" i="21"/>
  <c r="AL30" i="21"/>
  <c r="AL29" i="21"/>
  <c r="AL28" i="21"/>
  <c r="AL27" i="21"/>
  <c r="AL26" i="21"/>
  <c r="AL25" i="21"/>
  <c r="AL24" i="21"/>
  <c r="AL23" i="21"/>
  <c r="AL22" i="21"/>
  <c r="AL21" i="21"/>
  <c r="AL20" i="21"/>
  <c r="AL19" i="21"/>
  <c r="AL18" i="21"/>
  <c r="AL17" i="21"/>
  <c r="AL16" i="21"/>
  <c r="AL15" i="21"/>
  <c r="AL14" i="21"/>
  <c r="AL13" i="21"/>
  <c r="AL12" i="21"/>
  <c r="AL11" i="21"/>
  <c r="AL10" i="21"/>
  <c r="AL9" i="21"/>
  <c r="AL8" i="21"/>
  <c r="AL7" i="21"/>
  <c r="AL6" i="21"/>
  <c r="AL5" i="21"/>
  <c r="O98" i="2"/>
  <c r="N98" i="2"/>
  <c r="M98" i="2"/>
  <c r="L98" i="2"/>
  <c r="K98" i="2"/>
  <c r="J98" i="2"/>
  <c r="I98" i="2"/>
  <c r="H98" i="2"/>
  <c r="G98" i="2"/>
  <c r="E98" i="2"/>
  <c r="D98" i="2"/>
  <c r="C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N102" i="1"/>
  <c r="M102" i="1"/>
  <c r="L102" i="1"/>
  <c r="K102" i="1"/>
  <c r="J102" i="1"/>
  <c r="I102" i="1"/>
  <c r="H102" i="1"/>
  <c r="G102" i="1"/>
  <c r="F102" i="1"/>
  <c r="E102" i="1"/>
  <c r="D102" i="1"/>
  <c r="C102" i="1"/>
  <c r="O101" i="1"/>
  <c r="I31" i="5"/>
  <c r="O100" i="1"/>
  <c r="P29" i="6" s="1"/>
  <c r="R29" i="6" s="1"/>
  <c r="O99" i="1"/>
  <c r="O98" i="1"/>
  <c r="O97" i="1"/>
  <c r="O96" i="1"/>
  <c r="M26" i="5" s="1"/>
  <c r="O95" i="1"/>
  <c r="O94" i="1"/>
  <c r="M24" i="5"/>
  <c r="O93" i="1"/>
  <c r="O92" i="1"/>
  <c r="O91" i="1"/>
  <c r="O90" i="1"/>
  <c r="M20" i="5" s="1"/>
  <c r="O89" i="1"/>
  <c r="O88" i="1"/>
  <c r="O87" i="1"/>
  <c r="O86" i="1"/>
  <c r="O85" i="1"/>
  <c r="O84" i="1"/>
  <c r="P27" i="6"/>
  <c r="R27" i="6" s="1"/>
  <c r="O83" i="1"/>
  <c r="P13" i="6" s="1"/>
  <c r="R13" i="6" s="1"/>
  <c r="O82" i="1"/>
  <c r="O81" i="1"/>
  <c r="I11" i="5"/>
  <c r="O80" i="1"/>
  <c r="O79" i="1"/>
  <c r="P15" i="6"/>
  <c r="R15" i="6" s="1"/>
  <c r="O78" i="1"/>
  <c r="P19" i="6" s="1"/>
  <c r="R19" i="6" s="1"/>
  <c r="O77" i="1"/>
  <c r="P23" i="6" s="1"/>
  <c r="O76" i="1"/>
  <c r="O75" i="1"/>
  <c r="O74" i="1"/>
  <c r="I27" i="5"/>
  <c r="J27" i="5" s="1"/>
  <c r="P28" i="6"/>
  <c r="R28" i="6" s="1"/>
  <c r="I18" i="5"/>
  <c r="I22" i="5"/>
  <c r="P14" i="6"/>
  <c r="R14" i="6" s="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C29" i="11"/>
  <c r="AD29" i="11"/>
  <c r="C29" i="11"/>
  <c r="C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J30" i="9"/>
  <c r="AI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BG7" i="11"/>
  <c r="BK5" i="11"/>
  <c r="BK28" i="11"/>
  <c r="BI39" i="11"/>
  <c r="BK37" i="11"/>
  <c r="AC39" i="11"/>
  <c r="AE36" i="11"/>
  <c r="AE12" i="11"/>
  <c r="AE6" i="11"/>
  <c r="AC39" i="10"/>
  <c r="AE36" i="10"/>
  <c r="AC7" i="10"/>
  <c r="AE6" i="10"/>
  <c r="N7" i="10"/>
  <c r="O6" i="10"/>
  <c r="BK36" i="9"/>
  <c r="BE7" i="9"/>
  <c r="BK5" i="9"/>
  <c r="BK17" i="9"/>
  <c r="BK27" i="9"/>
  <c r="BI40" i="9"/>
  <c r="BK37" i="9"/>
  <c r="AB40" i="9"/>
  <c r="AE37" i="9"/>
  <c r="AB18" i="9"/>
  <c r="AE17" i="9"/>
  <c r="AC7" i="9"/>
  <c r="AB18" i="8"/>
  <c r="AE12" i="8"/>
  <c r="AB40" i="8"/>
  <c r="AE36" i="8"/>
  <c r="AE47" i="8"/>
  <c r="O48" i="8"/>
  <c r="M40" i="8"/>
  <c r="O37" i="8"/>
  <c r="O12" i="8"/>
  <c r="M7" i="8"/>
  <c r="O5" i="8"/>
  <c r="N18" i="25"/>
  <c r="AC18" i="25"/>
  <c r="Z32" i="25"/>
  <c r="C32" i="25"/>
  <c r="Y18" i="24"/>
  <c r="W32" i="24"/>
  <c r="W33" i="24" s="1"/>
  <c r="Q32" i="24"/>
  <c r="R32" i="24"/>
  <c r="S32" i="24"/>
  <c r="T32" i="24"/>
  <c r="T33" i="24" s="1"/>
  <c r="U32" i="24"/>
  <c r="V32" i="24"/>
  <c r="X32" i="24"/>
  <c r="K32" i="24"/>
  <c r="K33" i="24" s="1"/>
  <c r="L7" i="24"/>
  <c r="J17" i="23"/>
  <c r="H32" i="23"/>
  <c r="R32" i="23"/>
  <c r="R33" i="23" s="1"/>
  <c r="U5" i="23"/>
  <c r="Y25" i="21"/>
  <c r="Q32" i="21"/>
  <c r="R32" i="21"/>
  <c r="R33" i="21" s="1"/>
  <c r="S32" i="21"/>
  <c r="T32" i="21"/>
  <c r="U32" i="21"/>
  <c r="V32" i="21"/>
  <c r="V33" i="21" s="1"/>
  <c r="W32" i="21"/>
  <c r="X32" i="21"/>
  <c r="Y20" i="21"/>
  <c r="P32" i="21"/>
  <c r="K32" i="21"/>
  <c r="L8" i="21"/>
  <c r="D65" i="2"/>
  <c r="P32" i="2"/>
  <c r="AE35" i="8"/>
  <c r="U40" i="8"/>
  <c r="N40" i="8"/>
  <c r="O36" i="8"/>
  <c r="AE5" i="8"/>
  <c r="W7" i="8"/>
  <c r="O15" i="8"/>
  <c r="O16" i="8"/>
  <c r="O17" i="8"/>
  <c r="O42" i="1"/>
  <c r="D4" i="5"/>
  <c r="O10" i="1"/>
  <c r="O34" i="8"/>
  <c r="O32" i="23"/>
  <c r="P32" i="23"/>
  <c r="Q32" i="23"/>
  <c r="Q33" i="23" s="1"/>
  <c r="S32" i="23"/>
  <c r="T32" i="23"/>
  <c r="N32" i="23"/>
  <c r="U4" i="23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17" i="25"/>
  <c r="AC4" i="25"/>
  <c r="S32" i="25"/>
  <c r="S33" i="25" s="1"/>
  <c r="T32" i="25"/>
  <c r="U32" i="25"/>
  <c r="V32" i="25"/>
  <c r="W32" i="25"/>
  <c r="X32" i="25"/>
  <c r="Y32" i="25"/>
  <c r="AA32" i="25"/>
  <c r="AB32" i="25"/>
  <c r="AB33" i="25" s="1"/>
  <c r="R32" i="25"/>
  <c r="J32" i="25"/>
  <c r="K32" i="25"/>
  <c r="L32" i="25"/>
  <c r="M32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17" i="25"/>
  <c r="N4" i="25"/>
  <c r="L5" i="24"/>
  <c r="L6" i="24"/>
  <c r="L8" i="24"/>
  <c r="L9" i="24"/>
  <c r="L10" i="24"/>
  <c r="L11" i="24"/>
  <c r="L12" i="24"/>
  <c r="L13" i="24"/>
  <c r="L14" i="24"/>
  <c r="L15" i="24"/>
  <c r="L16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17" i="24"/>
  <c r="L4" i="24"/>
  <c r="D32" i="24"/>
  <c r="D33" i="24" s="1"/>
  <c r="F32" i="24"/>
  <c r="G32" i="24"/>
  <c r="H32" i="24"/>
  <c r="I32" i="24"/>
  <c r="I33" i="24" s="1"/>
  <c r="J32" i="24"/>
  <c r="C32" i="24"/>
  <c r="J5" i="23"/>
  <c r="J6" i="23"/>
  <c r="J32" i="23" s="1"/>
  <c r="J7" i="23"/>
  <c r="J8" i="23"/>
  <c r="J9" i="23"/>
  <c r="J10" i="23"/>
  <c r="J11" i="23"/>
  <c r="J12" i="23"/>
  <c r="J13" i="23"/>
  <c r="J14" i="23"/>
  <c r="K14" i="23" s="1"/>
  <c r="J15" i="23"/>
  <c r="J16" i="23"/>
  <c r="J18" i="23"/>
  <c r="J19" i="23"/>
  <c r="J20" i="23"/>
  <c r="J21" i="23"/>
  <c r="J22" i="23"/>
  <c r="J23" i="23"/>
  <c r="K23" i="23" s="1"/>
  <c r="J24" i="23"/>
  <c r="J25" i="23"/>
  <c r="J26" i="23"/>
  <c r="J27" i="23"/>
  <c r="J28" i="23"/>
  <c r="J29" i="23"/>
  <c r="J30" i="23"/>
  <c r="J31" i="23"/>
  <c r="K31" i="23" s="1"/>
  <c r="J4" i="23"/>
  <c r="D32" i="23"/>
  <c r="E32" i="23"/>
  <c r="F32" i="23"/>
  <c r="F33" i="23" s="1"/>
  <c r="G32" i="23"/>
  <c r="I32" i="23"/>
  <c r="C32" i="23"/>
  <c r="L4" i="21"/>
  <c r="D32" i="21"/>
  <c r="E32" i="21"/>
  <c r="F32" i="21"/>
  <c r="G32" i="21"/>
  <c r="H32" i="21"/>
  <c r="I32" i="21"/>
  <c r="J32" i="21"/>
  <c r="BJ7" i="11"/>
  <c r="BI7" i="11"/>
  <c r="BH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AI7" i="11"/>
  <c r="BK6" i="11"/>
  <c r="BK4" i="11"/>
  <c r="AE5" i="11"/>
  <c r="AE4" i="11"/>
  <c r="BK33" i="11"/>
  <c r="BK38" i="11"/>
  <c r="BK36" i="11"/>
  <c r="BK35" i="11"/>
  <c r="BK34" i="11"/>
  <c r="AE34" i="11"/>
  <c r="AE35" i="11"/>
  <c r="AE37" i="11"/>
  <c r="AE38" i="11"/>
  <c r="AE33" i="11"/>
  <c r="C39" i="11"/>
  <c r="BJ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D39" i="11"/>
  <c r="BK12" i="11"/>
  <c r="BK13" i="11"/>
  <c r="BK14" i="11"/>
  <c r="BK15" i="11"/>
  <c r="BK16" i="11"/>
  <c r="BK17" i="11"/>
  <c r="BK18" i="11"/>
  <c r="BK19" i="11"/>
  <c r="BK20" i="11"/>
  <c r="BK21" i="11"/>
  <c r="BK23" i="11"/>
  <c r="BK24" i="11"/>
  <c r="BK25" i="11"/>
  <c r="BK26" i="11"/>
  <c r="BK27" i="11"/>
  <c r="BK11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11" i="11"/>
  <c r="AE16" i="9"/>
  <c r="AE15" i="9"/>
  <c r="BK16" i="9"/>
  <c r="BK15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C18" i="9"/>
  <c r="AD18" i="9"/>
  <c r="C18" i="9"/>
  <c r="BK4" i="9"/>
  <c r="BK6" i="9"/>
  <c r="AE5" i="9"/>
  <c r="AE6" i="9"/>
  <c r="AE4" i="9"/>
  <c r="BJ7" i="9"/>
  <c r="BI7" i="9"/>
  <c r="BH7" i="9"/>
  <c r="BG7" i="9"/>
  <c r="BF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D7" i="9"/>
  <c r="C7" i="9"/>
  <c r="BK39" i="9"/>
  <c r="BK38" i="9"/>
  <c r="BK35" i="9"/>
  <c r="BK34" i="9"/>
  <c r="AE35" i="9"/>
  <c r="AE36" i="9"/>
  <c r="AE38" i="9"/>
  <c r="AE39" i="9"/>
  <c r="AE34" i="9"/>
  <c r="BJ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C40" i="9"/>
  <c r="AD40" i="9"/>
  <c r="C40" i="9"/>
  <c r="BK22" i="9"/>
  <c r="BK29" i="9"/>
  <c r="BK28" i="9"/>
  <c r="BK26" i="9"/>
  <c r="BK25" i="9"/>
  <c r="BK24" i="9"/>
  <c r="BK23" i="9"/>
  <c r="AE23" i="9"/>
  <c r="AE24" i="9"/>
  <c r="AE25" i="9"/>
  <c r="AE26" i="9"/>
  <c r="AE27" i="9"/>
  <c r="AE28" i="9"/>
  <c r="AE29" i="9"/>
  <c r="AE22" i="9"/>
  <c r="AE4" i="19"/>
  <c r="P32" i="24"/>
  <c r="P33" i="24" s="1"/>
  <c r="Y17" i="24"/>
  <c r="Y31" i="24"/>
  <c r="Y30" i="24"/>
  <c r="Y29" i="24"/>
  <c r="Y28" i="24"/>
  <c r="Y27" i="24"/>
  <c r="Y26" i="24"/>
  <c r="Y25" i="24"/>
  <c r="Y24" i="24"/>
  <c r="Y23" i="24"/>
  <c r="Y22" i="24"/>
  <c r="Y21" i="24"/>
  <c r="Y20" i="24"/>
  <c r="Y19" i="24"/>
  <c r="Y16" i="24"/>
  <c r="Y15" i="24"/>
  <c r="Y14" i="24"/>
  <c r="Y13" i="24"/>
  <c r="Y12" i="24"/>
  <c r="Y11" i="24"/>
  <c r="Y10" i="24"/>
  <c r="Y9" i="24"/>
  <c r="Y8" i="24"/>
  <c r="Y7" i="24"/>
  <c r="Y6" i="24"/>
  <c r="Y5" i="24"/>
  <c r="Y4" i="24"/>
  <c r="U17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16" i="23"/>
  <c r="U15" i="23"/>
  <c r="U14" i="23"/>
  <c r="U13" i="23"/>
  <c r="U12" i="23"/>
  <c r="U11" i="23"/>
  <c r="U10" i="23"/>
  <c r="U9" i="23"/>
  <c r="U8" i="23"/>
  <c r="U7" i="23"/>
  <c r="U6" i="23"/>
  <c r="C32" i="21"/>
  <c r="Y31" i="21"/>
  <c r="L17" i="21"/>
  <c r="Y30" i="21"/>
  <c r="L31" i="21"/>
  <c r="Y29" i="21"/>
  <c r="L30" i="21"/>
  <c r="Y28" i="21"/>
  <c r="L29" i="21"/>
  <c r="Y27" i="21"/>
  <c r="L28" i="21"/>
  <c r="Y26" i="21"/>
  <c r="L27" i="21"/>
  <c r="L26" i="21"/>
  <c r="Y24" i="21"/>
  <c r="L25" i="21"/>
  <c r="Y23" i="21"/>
  <c r="L24" i="21"/>
  <c r="Y22" i="21"/>
  <c r="L23" i="21"/>
  <c r="Y21" i="21"/>
  <c r="L22" i="21"/>
  <c r="L21" i="21"/>
  <c r="Y19" i="21"/>
  <c r="L20" i="21"/>
  <c r="Y18" i="21"/>
  <c r="L19" i="21"/>
  <c r="Y17" i="21"/>
  <c r="L18" i="21"/>
  <c r="Y16" i="21"/>
  <c r="L16" i="21"/>
  <c r="Y15" i="21"/>
  <c r="L15" i="21"/>
  <c r="Y14" i="21"/>
  <c r="L14" i="21"/>
  <c r="Y13" i="21"/>
  <c r="L13" i="21"/>
  <c r="Y12" i="21"/>
  <c r="L12" i="21"/>
  <c r="Y11" i="21"/>
  <c r="L11" i="21"/>
  <c r="Y10" i="21"/>
  <c r="L10" i="21"/>
  <c r="Y9" i="21"/>
  <c r="L9" i="21"/>
  <c r="Y8" i="21"/>
  <c r="Y7" i="21"/>
  <c r="L7" i="21"/>
  <c r="Y6" i="21"/>
  <c r="L6" i="21"/>
  <c r="Y5" i="21"/>
  <c r="L5" i="21"/>
  <c r="Y4" i="21"/>
  <c r="D32" i="2"/>
  <c r="E32" i="2"/>
  <c r="G32" i="2"/>
  <c r="H32" i="2"/>
  <c r="C33" i="23"/>
  <c r="I32" i="2"/>
  <c r="J32" i="2"/>
  <c r="K32" i="2"/>
  <c r="L32" i="2"/>
  <c r="M32" i="2"/>
  <c r="E33" i="25" s="1"/>
  <c r="N32" i="2"/>
  <c r="O32" i="2"/>
  <c r="C32" i="2"/>
  <c r="F33" i="24" s="1"/>
  <c r="C70" i="1"/>
  <c r="C38" i="1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65" i="2"/>
  <c r="O65" i="2"/>
  <c r="W33" i="21" s="1"/>
  <c r="N65" i="2"/>
  <c r="M65" i="2"/>
  <c r="L65" i="2"/>
  <c r="K65" i="2"/>
  <c r="J65" i="2"/>
  <c r="I65" i="2"/>
  <c r="H65" i="2"/>
  <c r="O33" i="23" s="1"/>
  <c r="S33" i="23"/>
  <c r="G65" i="2"/>
  <c r="E65" i="2"/>
  <c r="C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O11" i="1"/>
  <c r="D16" i="6" s="1"/>
  <c r="F16" i="6" s="1"/>
  <c r="O12" i="1"/>
  <c r="C6" i="5" s="1"/>
  <c r="O13" i="1"/>
  <c r="D28" i="6" s="1"/>
  <c r="F28" i="6" s="1"/>
  <c r="O14" i="1"/>
  <c r="D10" i="6" s="1"/>
  <c r="F10" i="6" s="1"/>
  <c r="O15" i="1"/>
  <c r="D13" i="6"/>
  <c r="F13" i="6" s="1"/>
  <c r="O16" i="1"/>
  <c r="O17" i="1"/>
  <c r="O18" i="1"/>
  <c r="D22" i="6" s="1"/>
  <c r="F22" i="6" s="1"/>
  <c r="C12" i="5"/>
  <c r="O19" i="1"/>
  <c r="O20" i="1"/>
  <c r="O21" i="1"/>
  <c r="C15" i="5"/>
  <c r="O22" i="1"/>
  <c r="O23" i="1"/>
  <c r="O24" i="1"/>
  <c r="D9" i="6"/>
  <c r="F9" i="6" s="1"/>
  <c r="O25" i="1"/>
  <c r="C19" i="5" s="1"/>
  <c r="D14" i="6"/>
  <c r="F14" i="6" s="1"/>
  <c r="O26" i="1"/>
  <c r="C20" i="5" s="1"/>
  <c r="E20" i="5" s="1"/>
  <c r="O27" i="1"/>
  <c r="O28" i="1"/>
  <c r="O29" i="1"/>
  <c r="O30" i="1"/>
  <c r="O31" i="1"/>
  <c r="C25" i="5" s="1"/>
  <c r="O32" i="1"/>
  <c r="C26" i="5" s="1"/>
  <c r="O33" i="1"/>
  <c r="C27" i="5" s="1"/>
  <c r="E27" i="5" s="1"/>
  <c r="D24" i="6"/>
  <c r="F24" i="6" s="1"/>
  <c r="O34" i="1"/>
  <c r="O35" i="1"/>
  <c r="O36" i="1"/>
  <c r="O37" i="1"/>
  <c r="C31" i="5"/>
  <c r="D38" i="1"/>
  <c r="E38" i="1"/>
  <c r="F38" i="1"/>
  <c r="G38" i="1"/>
  <c r="H38" i="1"/>
  <c r="I38" i="1"/>
  <c r="J38" i="1"/>
  <c r="K38" i="1"/>
  <c r="L38" i="1"/>
  <c r="M38" i="1"/>
  <c r="N38" i="1"/>
  <c r="O43" i="1"/>
  <c r="O44" i="1"/>
  <c r="O45" i="1"/>
  <c r="J9" i="6" s="1"/>
  <c r="L9" i="6" s="1"/>
  <c r="O46" i="1"/>
  <c r="J17" i="6" s="1"/>
  <c r="L17" i="6" s="1"/>
  <c r="H8" i="5"/>
  <c r="O47" i="1"/>
  <c r="O48" i="1"/>
  <c r="J5" i="6" s="1"/>
  <c r="L5" i="6" s="1"/>
  <c r="O49" i="1"/>
  <c r="H11" i="5" s="1"/>
  <c r="J11" i="5" s="1"/>
  <c r="O50" i="1"/>
  <c r="O51" i="1"/>
  <c r="D13" i="5" s="1"/>
  <c r="O52" i="1"/>
  <c r="O53" i="1"/>
  <c r="H15" i="5" s="1"/>
  <c r="O54" i="1"/>
  <c r="O55" i="1"/>
  <c r="O56" i="1"/>
  <c r="J12" i="6"/>
  <c r="L12" i="6" s="1"/>
  <c r="O57" i="1"/>
  <c r="D19" i="5" s="1"/>
  <c r="E19" i="5" s="1"/>
  <c r="O58" i="1"/>
  <c r="O59" i="1"/>
  <c r="O60" i="1"/>
  <c r="H22" i="5" s="1"/>
  <c r="J22" i="5" s="1"/>
  <c r="O61" i="1"/>
  <c r="H23" i="5" s="1"/>
  <c r="O62" i="1"/>
  <c r="H24" i="5" s="1"/>
  <c r="O63" i="1"/>
  <c r="H25" i="5" s="1"/>
  <c r="O64" i="1"/>
  <c r="O65" i="1"/>
  <c r="D27" i="5"/>
  <c r="O66" i="1"/>
  <c r="H28" i="5" s="1"/>
  <c r="O67" i="1"/>
  <c r="O68" i="1"/>
  <c r="J22" i="6" s="1"/>
  <c r="L22" i="6" s="1"/>
  <c r="O69" i="1"/>
  <c r="D31" i="5" s="1"/>
  <c r="D70" i="1"/>
  <c r="E70" i="1"/>
  <c r="F70" i="1"/>
  <c r="G70" i="1"/>
  <c r="H70" i="1"/>
  <c r="I70" i="1"/>
  <c r="J70" i="1"/>
  <c r="K70" i="1"/>
  <c r="M70" i="1"/>
  <c r="N70" i="1"/>
  <c r="O4" i="8"/>
  <c r="AE4" i="8"/>
  <c r="O6" i="8"/>
  <c r="O7" i="8" s="1"/>
  <c r="P5" i="8" s="1"/>
  <c r="AE6" i="8"/>
  <c r="C7" i="8"/>
  <c r="D7" i="8"/>
  <c r="E7" i="8"/>
  <c r="F7" i="8"/>
  <c r="G7" i="8"/>
  <c r="H7" i="8"/>
  <c r="I7" i="8"/>
  <c r="J7" i="8"/>
  <c r="K7" i="8"/>
  <c r="L7" i="8"/>
  <c r="N7" i="8"/>
  <c r="S7" i="8"/>
  <c r="U7" i="8"/>
  <c r="V7" i="8"/>
  <c r="X7" i="8"/>
  <c r="Y7" i="8"/>
  <c r="Z7" i="8"/>
  <c r="AA7" i="8"/>
  <c r="AB7" i="8"/>
  <c r="AC7" i="8"/>
  <c r="AD7" i="8"/>
  <c r="AE11" i="8"/>
  <c r="AE14" i="8"/>
  <c r="AE15" i="8"/>
  <c r="AE16" i="8"/>
  <c r="AE17" i="8"/>
  <c r="S18" i="8"/>
  <c r="T18" i="8"/>
  <c r="U18" i="8"/>
  <c r="V18" i="8"/>
  <c r="W18" i="8"/>
  <c r="X18" i="8"/>
  <c r="Y18" i="8"/>
  <c r="Z18" i="8"/>
  <c r="AA18" i="8"/>
  <c r="AC18" i="8"/>
  <c r="AD18" i="8"/>
  <c r="AE22" i="8"/>
  <c r="AE28" i="8"/>
  <c r="AE29" i="8"/>
  <c r="S30" i="8"/>
  <c r="AE34" i="8"/>
  <c r="O35" i="8"/>
  <c r="AE37" i="8"/>
  <c r="O38" i="8"/>
  <c r="AE38" i="8"/>
  <c r="O39" i="8"/>
  <c r="AE39" i="8"/>
  <c r="C40" i="8"/>
  <c r="D40" i="8"/>
  <c r="E40" i="8"/>
  <c r="F40" i="8"/>
  <c r="G40" i="8"/>
  <c r="H40" i="8"/>
  <c r="I40" i="8"/>
  <c r="J40" i="8"/>
  <c r="K40" i="8"/>
  <c r="L40" i="8"/>
  <c r="S40" i="8"/>
  <c r="T40" i="8"/>
  <c r="V40" i="8"/>
  <c r="W40" i="8"/>
  <c r="X40" i="8"/>
  <c r="Y40" i="8"/>
  <c r="Z40" i="8"/>
  <c r="AA40" i="8"/>
  <c r="AC40" i="8"/>
  <c r="AD40" i="8"/>
  <c r="O44" i="8"/>
  <c r="AE44" i="8"/>
  <c r="O45" i="8"/>
  <c r="O51" i="8" s="1"/>
  <c r="P50" i="8" s="1"/>
  <c r="AE45" i="8"/>
  <c r="O46" i="8"/>
  <c r="AE46" i="8"/>
  <c r="O47" i="8"/>
  <c r="AE48" i="8"/>
  <c r="O49" i="8"/>
  <c r="AE49" i="8"/>
  <c r="O4" i="10"/>
  <c r="O7" i="10" s="1"/>
  <c r="AE4" i="10"/>
  <c r="O5" i="10"/>
  <c r="AE5" i="10"/>
  <c r="C7" i="10"/>
  <c r="D7" i="10"/>
  <c r="E7" i="10"/>
  <c r="F7" i="10"/>
  <c r="G7" i="10"/>
  <c r="H7" i="10"/>
  <c r="I7" i="10"/>
  <c r="J7" i="10"/>
  <c r="K7" i="10"/>
  <c r="L7" i="10"/>
  <c r="M7" i="10"/>
  <c r="S7" i="10"/>
  <c r="T7" i="10"/>
  <c r="U7" i="10"/>
  <c r="V7" i="10"/>
  <c r="W7" i="10"/>
  <c r="X7" i="10"/>
  <c r="Y7" i="10"/>
  <c r="Z7" i="10"/>
  <c r="AA7" i="10"/>
  <c r="AB7" i="10"/>
  <c r="AD7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33" i="10"/>
  <c r="AE33" i="10"/>
  <c r="O34" i="10"/>
  <c r="AE34" i="10"/>
  <c r="O35" i="10"/>
  <c r="AE35" i="10"/>
  <c r="O36" i="10"/>
  <c r="O37" i="10"/>
  <c r="AE37" i="10"/>
  <c r="O38" i="10"/>
  <c r="AE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S39" i="10"/>
  <c r="T39" i="10"/>
  <c r="U39" i="10"/>
  <c r="V39" i="10"/>
  <c r="W39" i="10"/>
  <c r="X39" i="10"/>
  <c r="Y39" i="10"/>
  <c r="Z39" i="10"/>
  <c r="AA39" i="10"/>
  <c r="AB39" i="10"/>
  <c r="AD39" i="10"/>
  <c r="D20" i="5"/>
  <c r="D8" i="5"/>
  <c r="J15" i="6"/>
  <c r="L15" i="6" s="1"/>
  <c r="D11" i="6"/>
  <c r="F11" i="6" s="1"/>
  <c r="C9" i="5"/>
  <c r="C7" i="5"/>
  <c r="AD30" i="9"/>
  <c r="AC30" i="9"/>
  <c r="AH12" i="6"/>
  <c r="AJ12" i="6" s="1"/>
  <c r="AH8" i="6"/>
  <c r="AJ8" i="6" s="1"/>
  <c r="M5" i="5"/>
  <c r="M9" i="5"/>
  <c r="I9" i="5"/>
  <c r="P12" i="6"/>
  <c r="R12" i="6" s="1"/>
  <c r="M27" i="5"/>
  <c r="P17" i="6"/>
  <c r="R17" i="6" s="1"/>
  <c r="I24" i="5"/>
  <c r="P7" i="6"/>
  <c r="R7" i="6" s="1"/>
  <c r="D19" i="27"/>
  <c r="M7" i="27"/>
  <c r="M11" i="27"/>
  <c r="I11" i="27"/>
  <c r="I19" i="27"/>
  <c r="J19" i="27" s="1"/>
  <c r="M23" i="27"/>
  <c r="M27" i="27"/>
  <c r="I27" i="27"/>
  <c r="M31" i="27"/>
  <c r="I31" i="27"/>
  <c r="R11" i="27"/>
  <c r="T11" i="27" s="1"/>
  <c r="N11" i="27"/>
  <c r="R27" i="27"/>
  <c r="T27" i="27" s="1"/>
  <c r="N27" i="27"/>
  <c r="C9" i="27"/>
  <c r="H4" i="27"/>
  <c r="J4" i="27"/>
  <c r="D20" i="27"/>
  <c r="E20" i="27" s="1"/>
  <c r="D28" i="27"/>
  <c r="E28" i="27" s="1"/>
  <c r="BC15" i="23"/>
  <c r="X22" i="5"/>
  <c r="Y22" i="5"/>
  <c r="X20" i="5"/>
  <c r="Y20" i="5" s="1"/>
  <c r="X17" i="5"/>
  <c r="Y17" i="5" s="1"/>
  <c r="X9" i="5"/>
  <c r="Y9" i="5" s="1"/>
  <c r="X12" i="5"/>
  <c r="Y12" i="5" s="1"/>
  <c r="X30" i="5"/>
  <c r="Y30" i="5" s="1"/>
  <c r="M21" i="5"/>
  <c r="O21" i="5"/>
  <c r="I12" i="5"/>
  <c r="M12" i="5"/>
  <c r="I15" i="5"/>
  <c r="J15" i="5" s="1"/>
  <c r="M8" i="27"/>
  <c r="I8" i="27"/>
  <c r="I12" i="27"/>
  <c r="M12" i="27"/>
  <c r="I16" i="27"/>
  <c r="M16" i="27"/>
  <c r="M26" i="27"/>
  <c r="N19" i="27"/>
  <c r="O19" i="27" s="1"/>
  <c r="R19" i="27"/>
  <c r="D8" i="6"/>
  <c r="F8" i="6" s="1"/>
  <c r="D26" i="6"/>
  <c r="F26" i="6"/>
  <c r="C16" i="5"/>
  <c r="C8" i="5"/>
  <c r="J10" i="6"/>
  <c r="L10" i="6" s="1"/>
  <c r="H7" i="5"/>
  <c r="J7" i="5" s="1"/>
  <c r="P30" i="6"/>
  <c r="R30" i="6" s="1"/>
  <c r="H26" i="27"/>
  <c r="H5" i="27"/>
  <c r="D5" i="27"/>
  <c r="E5" i="27" s="1"/>
  <c r="D23" i="27"/>
  <c r="D30" i="27"/>
  <c r="E30" i="27"/>
  <c r="H30" i="27"/>
  <c r="I7" i="5"/>
  <c r="M7" i="5"/>
  <c r="R23" i="6"/>
  <c r="N22" i="5"/>
  <c r="D11" i="27"/>
  <c r="H11" i="27"/>
  <c r="D29" i="27"/>
  <c r="E29" i="27" s="1"/>
  <c r="H29" i="27"/>
  <c r="M5" i="27"/>
  <c r="R17" i="27"/>
  <c r="N17" i="27"/>
  <c r="N25" i="27"/>
  <c r="R25" i="27"/>
  <c r="T25" i="27" s="1"/>
  <c r="S21" i="27"/>
  <c r="T21" i="27" s="1"/>
  <c r="M4" i="27"/>
  <c r="I4" i="27"/>
  <c r="N13" i="27"/>
  <c r="N4" i="27"/>
  <c r="R4" i="27"/>
  <c r="R23" i="27"/>
  <c r="T23" i="27"/>
  <c r="AH20" i="6"/>
  <c r="AJ20" i="6" s="1"/>
  <c r="CA40" i="8"/>
  <c r="DX5" i="9"/>
  <c r="CQ7" i="8"/>
  <c r="CR5" i="8" s="1"/>
  <c r="X25" i="5"/>
  <c r="Y25" i="5"/>
  <c r="X11" i="5"/>
  <c r="Y11" i="5"/>
  <c r="AH7" i="6"/>
  <c r="AJ7" i="6" s="1"/>
  <c r="AH4" i="6"/>
  <c r="AJ4" i="6" s="1"/>
  <c r="AH5" i="6"/>
  <c r="AJ5" i="6" s="1"/>
  <c r="AH22" i="6"/>
  <c r="AJ22" i="6" s="1"/>
  <c r="AH10" i="6"/>
  <c r="AJ10" i="6" s="1"/>
  <c r="X6" i="5"/>
  <c r="Y6" i="5"/>
  <c r="H33" i="23"/>
  <c r="AP33" i="23"/>
  <c r="BQ33" i="25"/>
  <c r="I33" i="23"/>
  <c r="BA33" i="23"/>
  <c r="AX33" i="23"/>
  <c r="AV33" i="23"/>
  <c r="BY32" i="21"/>
  <c r="BZ24" i="21" s="1"/>
  <c r="AL32" i="24"/>
  <c r="AM19" i="24" s="1"/>
  <c r="V33" i="24"/>
  <c r="BC21" i="23"/>
  <c r="AG33" i="25"/>
  <c r="AB33" i="23"/>
  <c r="AC30" i="5"/>
  <c r="AD30" i="5" s="1"/>
  <c r="AQ33" i="21"/>
  <c r="BI33" i="21"/>
  <c r="AD33" i="24"/>
  <c r="AU33" i="21"/>
  <c r="BS33" i="25"/>
  <c r="BE33" i="24"/>
  <c r="AW33" i="23"/>
  <c r="AY33" i="23"/>
  <c r="AI33" i="25"/>
  <c r="BE33" i="21"/>
  <c r="BH33" i="24"/>
  <c r="C33" i="24"/>
  <c r="AU33" i="23"/>
  <c r="AC33" i="24"/>
  <c r="AH33" i="21"/>
  <c r="BK33" i="21"/>
  <c r="BV33" i="24"/>
  <c r="CF33" i="25"/>
  <c r="CJ33" i="25"/>
  <c r="CH33" i="25"/>
  <c r="CE33" i="25"/>
  <c r="AS33" i="24"/>
  <c r="AP33" i="24"/>
  <c r="AR33" i="24"/>
  <c r="CI33" i="25"/>
  <c r="CG33" i="25"/>
  <c r="R33" i="25"/>
  <c r="AX33" i="21"/>
  <c r="AV33" i="21"/>
  <c r="AR33" i="21"/>
  <c r="AP33" i="21"/>
  <c r="AW33" i="21"/>
  <c r="AD33" i="21"/>
  <c r="BQ33" i="24"/>
  <c r="AI33" i="24"/>
  <c r="AN33" i="25"/>
  <c r="AG33" i="21"/>
  <c r="BU33" i="24"/>
  <c r="AH33" i="24"/>
  <c r="BF33" i="21"/>
  <c r="AJ33" i="24"/>
  <c r="BR33" i="24"/>
  <c r="AE33" i="24"/>
  <c r="AJ33" i="25"/>
  <c r="F33" i="21"/>
  <c r="BG33" i="21"/>
  <c r="BR33" i="23"/>
  <c r="AI33" i="21"/>
  <c r="BC33" i="21"/>
  <c r="Y33" i="25"/>
  <c r="BK33" i="23"/>
  <c r="X33" i="21"/>
  <c r="AJ33" i="21"/>
  <c r="BR33" i="25"/>
  <c r="X33" i="24"/>
  <c r="S33" i="24"/>
  <c r="D33" i="23"/>
  <c r="BV33" i="23"/>
  <c r="E33" i="23"/>
  <c r="G33" i="23"/>
  <c r="BL33" i="25"/>
  <c r="BU33" i="25"/>
  <c r="AC4" i="5"/>
  <c r="AD4" i="5" s="1"/>
  <c r="D29" i="5"/>
  <c r="X31" i="5"/>
  <c r="Y31" i="5" s="1"/>
  <c r="AH31" i="6"/>
  <c r="AJ31" i="6" s="1"/>
  <c r="S16" i="5"/>
  <c r="T16" i="5" s="1"/>
  <c r="AC29" i="5"/>
  <c r="AD29" i="5" s="1"/>
  <c r="N23" i="5"/>
  <c r="V6" i="6"/>
  <c r="X6" i="6" s="1"/>
  <c r="P31" i="6"/>
  <c r="R31" i="6" s="1"/>
  <c r="D22" i="5"/>
  <c r="J18" i="6"/>
  <c r="L18" i="6" s="1"/>
  <c r="D5" i="5"/>
  <c r="H5" i="5"/>
  <c r="D31" i="6"/>
  <c r="F31" i="6" s="1"/>
  <c r="J7" i="6"/>
  <c r="L7" i="6" s="1"/>
  <c r="M6" i="5"/>
  <c r="I6" i="5"/>
  <c r="I17" i="5"/>
  <c r="M17" i="5"/>
  <c r="O17" i="5"/>
  <c r="P16" i="6"/>
  <c r="R16" i="6" s="1"/>
  <c r="I21" i="5"/>
  <c r="P25" i="6"/>
  <c r="R25" i="6" s="1"/>
  <c r="M31" i="5"/>
  <c r="O31" i="5" s="1"/>
  <c r="M14" i="5"/>
  <c r="I14" i="5"/>
  <c r="X19" i="5"/>
  <c r="Y19" i="5" s="1"/>
  <c r="AH15" i="6"/>
  <c r="AJ15" i="6" s="1"/>
  <c r="X16" i="6"/>
  <c r="N26" i="5"/>
  <c r="O26" i="5" s="1"/>
  <c r="S19" i="5"/>
  <c r="T19" i="5"/>
  <c r="J24" i="6"/>
  <c r="L24" i="6" s="1"/>
  <c r="H4" i="5"/>
  <c r="AH9" i="6"/>
  <c r="AJ9" i="6" s="1"/>
  <c r="X16" i="5"/>
  <c r="Y16" i="5" s="1"/>
  <c r="N5" i="5"/>
  <c r="V22" i="6"/>
  <c r="X22" i="6" s="1"/>
  <c r="V29" i="6"/>
  <c r="X29" i="6" s="1"/>
  <c r="N30" i="5"/>
  <c r="J25" i="6"/>
  <c r="L25" i="6" s="1"/>
  <c r="H27" i="5"/>
  <c r="N25" i="5"/>
  <c r="M11" i="5"/>
  <c r="O11" i="5" s="1"/>
  <c r="P11" i="6"/>
  <c r="R11" i="6" s="1"/>
  <c r="AC5" i="5"/>
  <c r="AD5" i="5"/>
  <c r="AC18" i="5"/>
  <c r="AD18" i="5" s="1"/>
  <c r="AC14" i="5"/>
  <c r="AD14" i="5"/>
  <c r="AN30" i="6"/>
  <c r="AP30" i="6" s="1"/>
  <c r="AC12" i="5"/>
  <c r="AD12" i="5" s="1"/>
  <c r="AC22" i="5"/>
  <c r="AD22" i="5"/>
  <c r="AN14" i="6"/>
  <c r="AP14" i="6" s="1"/>
  <c r="AC28" i="5"/>
  <c r="AD28" i="5" s="1"/>
  <c r="AN15" i="6"/>
  <c r="AP15" i="6" s="1"/>
  <c r="AC16" i="5"/>
  <c r="AD16" i="5"/>
  <c r="AN31" i="6"/>
  <c r="AP31" i="6" s="1"/>
  <c r="AC24" i="5"/>
  <c r="AD24" i="5" s="1"/>
  <c r="AC7" i="5"/>
  <c r="AD7" i="5" s="1"/>
  <c r="AC9" i="5"/>
  <c r="AD9" i="5" s="1"/>
  <c r="V11" i="6"/>
  <c r="X11" i="6" s="1"/>
  <c r="CR28" i="11"/>
  <c r="X27" i="5"/>
  <c r="Y27" i="5" s="1"/>
  <c r="AH18" i="6"/>
  <c r="AJ18" i="6" s="1"/>
  <c r="AH23" i="6"/>
  <c r="AJ23" i="6" s="1"/>
  <c r="X26" i="5"/>
  <c r="Y26" i="5" s="1"/>
  <c r="CR4" i="8"/>
  <c r="J27" i="6"/>
  <c r="L27" i="6" s="1"/>
  <c r="D25" i="5"/>
  <c r="E25" i="5" s="1"/>
  <c r="BZ31" i="21"/>
  <c r="BZ28" i="21"/>
  <c r="BZ5" i="21"/>
  <c r="E7" i="27"/>
  <c r="BZ15" i="21"/>
  <c r="BZ9" i="21"/>
  <c r="AX33" i="25"/>
  <c r="BB33" i="25"/>
  <c r="AV33" i="25"/>
  <c r="BE33" i="25"/>
  <c r="AW33" i="25"/>
  <c r="BD33" i="25"/>
  <c r="BA33" i="25"/>
  <c r="AY32" i="24"/>
  <c r="AZ6" i="24" s="1"/>
  <c r="AZ12" i="24"/>
  <c r="DW30" i="9"/>
  <c r="BK29" i="10"/>
  <c r="BL25" i="10" s="1"/>
  <c r="BK39" i="10"/>
  <c r="BL37" i="10" s="1"/>
  <c r="DW7" i="11"/>
  <c r="DX5" i="11" s="1"/>
  <c r="BG32" i="25"/>
  <c r="BH19" i="25" s="1"/>
  <c r="C25" i="27"/>
  <c r="R7" i="27"/>
  <c r="T7" i="27" s="1"/>
  <c r="N7" i="27"/>
  <c r="O7" i="27" s="1"/>
  <c r="BC16" i="23"/>
  <c r="BC11" i="23"/>
  <c r="BC7" i="23"/>
  <c r="BC4" i="23"/>
  <c r="BC23" i="23"/>
  <c r="BC24" i="23"/>
  <c r="BC20" i="23"/>
  <c r="BC28" i="23"/>
  <c r="P67" i="26"/>
  <c r="P66" i="26"/>
  <c r="P61" i="26"/>
  <c r="P46" i="26"/>
  <c r="P60" i="26"/>
  <c r="P49" i="26"/>
  <c r="P63" i="26"/>
  <c r="H19" i="5"/>
  <c r="J14" i="6"/>
  <c r="L14" i="6" s="1"/>
  <c r="D15" i="5"/>
  <c r="E15" i="5" s="1"/>
  <c r="J8" i="6"/>
  <c r="L8" i="6" s="1"/>
  <c r="AE33" i="21"/>
  <c r="AF33" i="21"/>
  <c r="AC33" i="21"/>
  <c r="AN11" i="6"/>
  <c r="AP11" i="6" s="1"/>
  <c r="AC20" i="5"/>
  <c r="AD20" i="5" s="1"/>
  <c r="BX32" i="23"/>
  <c r="BY32" i="23" s="1"/>
  <c r="D30" i="6"/>
  <c r="F30" i="6" s="1"/>
  <c r="D6" i="6"/>
  <c r="F6" i="6" s="1"/>
  <c r="CK33" i="24"/>
  <c r="M30" i="5"/>
  <c r="O30" i="5" s="1"/>
  <c r="I30" i="5"/>
  <c r="H10" i="5"/>
  <c r="D10" i="5"/>
  <c r="J4" i="6"/>
  <c r="L4" i="6" s="1"/>
  <c r="D6" i="5"/>
  <c r="E6" i="5" s="1"/>
  <c r="CQ39" i="11"/>
  <c r="CR35" i="11" s="1"/>
  <c r="J14" i="27"/>
  <c r="V7" i="6"/>
  <c r="X7" i="6" s="1"/>
  <c r="N20" i="5"/>
  <c r="N28" i="5"/>
  <c r="V26" i="6"/>
  <c r="X26" i="6" s="1"/>
  <c r="O18" i="8"/>
  <c r="BK18" i="9"/>
  <c r="E14" i="27"/>
  <c r="D25" i="27"/>
  <c r="R10" i="27"/>
  <c r="T10" i="27"/>
  <c r="N10" i="27"/>
  <c r="O10" i="27"/>
  <c r="N23" i="27"/>
  <c r="O23" i="27"/>
  <c r="S4" i="27"/>
  <c r="O4" i="27"/>
  <c r="C18" i="5"/>
  <c r="J31" i="6"/>
  <c r="L31" i="6" s="1"/>
  <c r="H31" i="5"/>
  <c r="J31" i="5" s="1"/>
  <c r="M4" i="5"/>
  <c r="O4" i="5" s="1"/>
  <c r="I4" i="5"/>
  <c r="J4" i="5" s="1"/>
  <c r="N29" i="5"/>
  <c r="V19" i="6"/>
  <c r="X19" i="6" s="1"/>
  <c r="R5" i="27"/>
  <c r="T5" i="27" s="1"/>
  <c r="R18" i="27"/>
  <c r="T18" i="27"/>
  <c r="N18" i="27"/>
  <c r="O18" i="27"/>
  <c r="BX33" i="24"/>
  <c r="D12" i="6"/>
  <c r="F12" i="6"/>
  <c r="C22" i="5"/>
  <c r="E22" i="5"/>
  <c r="D10" i="27"/>
  <c r="E10" i="27"/>
  <c r="H10" i="27"/>
  <c r="J10" i="27" s="1"/>
  <c r="R29" i="27"/>
  <c r="T29" i="27" s="1"/>
  <c r="N29" i="27"/>
  <c r="X5" i="5"/>
  <c r="AH27" i="6"/>
  <c r="AJ27" i="6" s="1"/>
  <c r="C23" i="5"/>
  <c r="H20" i="5"/>
  <c r="J16" i="6"/>
  <c r="L16" i="6" s="1"/>
  <c r="H18" i="5"/>
  <c r="H16" i="5"/>
  <c r="C33" i="21"/>
  <c r="V15" i="6"/>
  <c r="X15" i="6" s="1"/>
  <c r="BK7" i="10"/>
  <c r="BL5" i="10"/>
  <c r="R30" i="27"/>
  <c r="N30" i="27"/>
  <c r="BM33" i="25"/>
  <c r="BD33" i="21"/>
  <c r="CJ33" i="24"/>
  <c r="M22" i="5"/>
  <c r="O22" i="5" s="1"/>
  <c r="P9" i="6"/>
  <c r="R9" i="6" s="1"/>
  <c r="V9" i="6"/>
  <c r="X9" i="6" s="1"/>
  <c r="N24" i="5"/>
  <c r="O24" i="5" s="1"/>
  <c r="V13" i="6"/>
  <c r="X13" i="6" s="1"/>
  <c r="DX13" i="9"/>
  <c r="BF33" i="25"/>
  <c r="H9" i="27"/>
  <c r="D9" i="27"/>
  <c r="E9" i="27" s="1"/>
  <c r="Q164" i="2"/>
  <c r="CD33" i="25"/>
  <c r="X29" i="5"/>
  <c r="Y29" i="5" s="1"/>
  <c r="AH6" i="6"/>
  <c r="AJ6" i="6" s="1"/>
  <c r="BO33" i="25"/>
  <c r="BY27" i="23"/>
  <c r="BY16" i="23"/>
  <c r="BY13" i="23"/>
  <c r="BY20" i="23"/>
  <c r="DX19" i="11"/>
  <c r="DX15" i="11"/>
  <c r="DX14" i="11"/>
  <c r="DX21" i="11"/>
  <c r="DX15" i="9"/>
  <c r="DX12" i="9"/>
  <c r="DX14" i="9"/>
  <c r="E25" i="27"/>
  <c r="BH17" i="25"/>
  <c r="BH28" i="25"/>
  <c r="BH14" i="25"/>
  <c r="BH24" i="25"/>
  <c r="BH6" i="25"/>
  <c r="BH11" i="25"/>
  <c r="BH26" i="25"/>
  <c r="BH31" i="25"/>
  <c r="DX12" i="11"/>
  <c r="AG9" i="23"/>
  <c r="AG5" i="23"/>
  <c r="AG12" i="23"/>
  <c r="AG14" i="23"/>
  <c r="AG24" i="23"/>
  <c r="AG13" i="23"/>
  <c r="AG19" i="23"/>
  <c r="AG15" i="23"/>
  <c r="BL16" i="9"/>
  <c r="BL12" i="9"/>
  <c r="BL11" i="9"/>
  <c r="BL17" i="9"/>
  <c r="AG11" i="23"/>
  <c r="DX24" i="9"/>
  <c r="Y5" i="5"/>
  <c r="CR37" i="11"/>
  <c r="P10" i="26"/>
  <c r="P20" i="26"/>
  <c r="P27" i="26"/>
  <c r="P15" i="26"/>
  <c r="P17" i="26"/>
  <c r="P23" i="26"/>
  <c r="P32" i="26"/>
  <c r="P11" i="26"/>
  <c r="P24" i="26"/>
  <c r="P12" i="26"/>
  <c r="P22" i="26"/>
  <c r="P37" i="26"/>
  <c r="P33" i="26"/>
  <c r="P29" i="26"/>
  <c r="P13" i="26"/>
  <c r="P30" i="26"/>
  <c r="P18" i="26"/>
  <c r="P19" i="26"/>
  <c r="P35" i="26"/>
  <c r="DX36" i="11"/>
  <c r="DX20" i="11"/>
  <c r="BL18" i="10"/>
  <c r="BL28" i="10"/>
  <c r="BL26" i="10"/>
  <c r="BL14" i="10"/>
  <c r="BL13" i="10"/>
  <c r="DX36" i="9"/>
  <c r="DX34" i="9"/>
  <c r="DX37" i="9"/>
  <c r="AZ26" i="24"/>
  <c r="AZ27" i="24"/>
  <c r="AZ9" i="24"/>
  <c r="AZ19" i="24"/>
  <c r="AZ14" i="24"/>
  <c r="AZ22" i="24"/>
  <c r="AZ5" i="24"/>
  <c r="AY33" i="24"/>
  <c r="AZ30" i="24"/>
  <c r="AZ10" i="24"/>
  <c r="AZ18" i="24"/>
  <c r="AZ15" i="24"/>
  <c r="AZ24" i="24"/>
  <c r="AZ29" i="24"/>
  <c r="AZ31" i="24"/>
  <c r="AZ7" i="24"/>
  <c r="AZ17" i="24"/>
  <c r="AR12" i="23"/>
  <c r="AR10" i="23"/>
  <c r="AR26" i="23"/>
  <c r="AR25" i="23"/>
  <c r="AR14" i="23"/>
  <c r="AR4" i="23"/>
  <c r="AR13" i="23"/>
  <c r="AR5" i="23"/>
  <c r="AR20" i="23"/>
  <c r="AQ33" i="23"/>
  <c r="CR20" i="10"/>
  <c r="CR22" i="10"/>
  <c r="HP38" i="11"/>
  <c r="DH36" i="10"/>
  <c r="DH37" i="10"/>
  <c r="DH34" i="10"/>
  <c r="DG7" i="10"/>
  <c r="HP17" i="9"/>
  <c r="HP16" i="9"/>
  <c r="HP11" i="9"/>
  <c r="HP43" i="17"/>
  <c r="AC23" i="5"/>
  <c r="AD23" i="5" s="1"/>
  <c r="AN4" i="6"/>
  <c r="AP4" i="6" s="1"/>
  <c r="AN23" i="6"/>
  <c r="AP23" i="6" s="1"/>
  <c r="AC8" i="5"/>
  <c r="AD8" i="5" s="1"/>
  <c r="AC10" i="5"/>
  <c r="AD10" i="5" s="1"/>
  <c r="DX25" i="9"/>
  <c r="BL4" i="10"/>
  <c r="BL15" i="10"/>
  <c r="BL11" i="10"/>
  <c r="AR23" i="23"/>
  <c r="AM27" i="24"/>
  <c r="AM29" i="24"/>
  <c r="AM11" i="24"/>
  <c r="AM5" i="24"/>
  <c r="AM8" i="24"/>
  <c r="AM17" i="24"/>
  <c r="AM20" i="24"/>
  <c r="AL33" i="24"/>
  <c r="AM15" i="24"/>
  <c r="AM10" i="24"/>
  <c r="BL6" i="10"/>
  <c r="DX39" i="9"/>
  <c r="J26" i="27"/>
  <c r="DX22" i="9"/>
  <c r="AZ8" i="24"/>
  <c r="AZ4" i="24"/>
  <c r="AZ16" i="24"/>
  <c r="AR27" i="23"/>
  <c r="BW33" i="21"/>
  <c r="BQ33" i="21"/>
  <c r="DX6" i="9"/>
  <c r="DX7" i="9" s="1"/>
  <c r="DX4" i="9"/>
  <c r="AV14" i="10"/>
  <c r="D24" i="5"/>
  <c r="O11" i="27"/>
  <c r="C10" i="5"/>
  <c r="E10" i="5" s="1"/>
  <c r="D4" i="6"/>
  <c r="J11" i="27"/>
  <c r="BV32" i="25"/>
  <c r="AV11" i="10"/>
  <c r="AV22" i="10"/>
  <c r="J21" i="6"/>
  <c r="L21" i="6" s="1"/>
  <c r="AL33" i="23"/>
  <c r="AM33" i="23"/>
  <c r="AN33" i="23"/>
  <c r="BC26" i="23"/>
  <c r="BC10" i="23"/>
  <c r="D12" i="5"/>
  <c r="E12" i="5" s="1"/>
  <c r="H12" i="5"/>
  <c r="J12" i="5" s="1"/>
  <c r="D29" i="6"/>
  <c r="F29" i="6" s="1"/>
  <c r="C29" i="5"/>
  <c r="O14" i="5"/>
  <c r="V25" i="6"/>
  <c r="X25" i="6" s="1"/>
  <c r="N16" i="5"/>
  <c r="AT33" i="24"/>
  <c r="BC22" i="23"/>
  <c r="BC18" i="23"/>
  <c r="DG29" i="10"/>
  <c r="DH11" i="10" s="1"/>
  <c r="D7" i="5"/>
  <c r="E7" i="5" s="1"/>
  <c r="J19" i="6"/>
  <c r="L19" i="6" s="1"/>
  <c r="AE7" i="10"/>
  <c r="AF5" i="10" s="1"/>
  <c r="V27" i="6"/>
  <c r="X27" i="6" s="1"/>
  <c r="AY32" i="21"/>
  <c r="AZ8" i="21" s="1"/>
  <c r="AZ16" i="21"/>
  <c r="AH14" i="6"/>
  <c r="AJ14" i="6" s="1"/>
  <c r="X18" i="5"/>
  <c r="E6" i="27"/>
  <c r="R26" i="27"/>
  <c r="T26" i="27" s="1"/>
  <c r="N26" i="27"/>
  <c r="O26" i="27"/>
  <c r="G33" i="25"/>
  <c r="P22" i="6"/>
  <c r="R22" i="6" s="1"/>
  <c r="BC14" i="23"/>
  <c r="CZ32" i="25"/>
  <c r="Q131" i="2"/>
  <c r="BM32" i="23"/>
  <c r="BN5" i="23" s="1"/>
  <c r="AN19" i="6"/>
  <c r="AP19" i="6" s="1"/>
  <c r="CC33" i="24"/>
  <c r="I26" i="5"/>
  <c r="T14" i="27"/>
  <c r="BC30" i="23"/>
  <c r="BN13" i="23"/>
  <c r="BN10" i="23"/>
  <c r="BN6" i="23"/>
  <c r="BN17" i="23"/>
  <c r="BN30" i="23"/>
  <c r="BN31" i="23"/>
  <c r="BN26" i="23"/>
  <c r="BN27" i="23"/>
  <c r="BN16" i="23"/>
  <c r="BN12" i="23"/>
  <c r="BN19" i="23"/>
  <c r="BN7" i="23"/>
  <c r="BN4" i="23"/>
  <c r="AF6" i="10"/>
  <c r="AZ4" i="21"/>
  <c r="AZ26" i="21"/>
  <c r="AZ29" i="21"/>
  <c r="AZ15" i="21"/>
  <c r="AZ5" i="21"/>
  <c r="AZ21" i="21"/>
  <c r="AZ23" i="21"/>
  <c r="AZ6" i="21"/>
  <c r="AZ20" i="21"/>
  <c r="AZ17" i="21"/>
  <c r="AZ11" i="21"/>
  <c r="AZ28" i="21"/>
  <c r="AZ30" i="21"/>
  <c r="AZ19" i="21"/>
  <c r="AY33" i="21"/>
  <c r="AZ10" i="21"/>
  <c r="BL7" i="10"/>
  <c r="BW11" i="25"/>
  <c r="BW6" i="25"/>
  <c r="BW30" i="25"/>
  <c r="BN23" i="23"/>
  <c r="Y18" i="5"/>
  <c r="BW7" i="25"/>
  <c r="AZ13" i="21"/>
  <c r="AZ27" i="21"/>
  <c r="AZ12" i="21"/>
  <c r="AZ7" i="21"/>
  <c r="AZ14" i="21"/>
  <c r="BN21" i="23"/>
  <c r="BN15" i="23"/>
  <c r="BN20" i="23"/>
  <c r="BN25" i="23"/>
  <c r="BN14" i="23"/>
  <c r="BL19" i="10"/>
  <c r="AR31" i="23"/>
  <c r="C11" i="5"/>
  <c r="D17" i="6"/>
  <c r="F17" i="6"/>
  <c r="T33" i="25"/>
  <c r="AA33" i="25"/>
  <c r="Z33" i="25"/>
  <c r="P14" i="26"/>
  <c r="AV24" i="10"/>
  <c r="AV23" i="10"/>
  <c r="AV21" i="10"/>
  <c r="AV26" i="10"/>
  <c r="D5" i="6"/>
  <c r="F5" i="6" s="1"/>
  <c r="HP32" i="17"/>
  <c r="HP19" i="17"/>
  <c r="AG18" i="23"/>
  <c r="AF33" i="23"/>
  <c r="AG28" i="23"/>
  <c r="AG4" i="23"/>
  <c r="AG20" i="23"/>
  <c r="AG22" i="23"/>
  <c r="AV28" i="10"/>
  <c r="P44" i="26"/>
  <c r="P52" i="26"/>
  <c r="P58" i="26"/>
  <c r="D16" i="5"/>
  <c r="E16" i="5"/>
  <c r="J28" i="6"/>
  <c r="L28" i="6" s="1"/>
  <c r="H6" i="5"/>
  <c r="J6" i="5"/>
  <c r="H8" i="27"/>
  <c r="D8" i="27"/>
  <c r="H12" i="27"/>
  <c r="J12" i="27" s="1"/>
  <c r="D12" i="27"/>
  <c r="E12" i="27"/>
  <c r="D25" i="6"/>
  <c r="F25" i="6" s="1"/>
  <c r="H14" i="5"/>
  <c r="J14" i="5" s="1"/>
  <c r="D14" i="5"/>
  <c r="J29" i="6"/>
  <c r="L29" i="6" s="1"/>
  <c r="C17" i="5"/>
  <c r="D19" i="6"/>
  <c r="F19" i="6" s="1"/>
  <c r="J8" i="27"/>
  <c r="D18" i="5"/>
  <c r="E18" i="5"/>
  <c r="D9" i="5"/>
  <c r="E9" i="5" s="1"/>
  <c r="H9" i="5"/>
  <c r="C21" i="5"/>
  <c r="D23" i="6"/>
  <c r="F23" i="6" s="1"/>
  <c r="AH29" i="6"/>
  <c r="AJ29" i="6" s="1"/>
  <c r="X7" i="5"/>
  <c r="O27" i="27"/>
  <c r="H30" i="5"/>
  <c r="J30" i="5" s="1"/>
  <c r="D30" i="5"/>
  <c r="J11" i="6"/>
  <c r="L11" i="6" s="1"/>
  <c r="H13" i="5"/>
  <c r="M15" i="27"/>
  <c r="I15" i="27"/>
  <c r="N22" i="27"/>
  <c r="R22" i="27"/>
  <c r="T22" i="27"/>
  <c r="E13" i="27"/>
  <c r="N20" i="27"/>
  <c r="O20" i="27" s="1"/>
  <c r="R20" i="27"/>
  <c r="T20" i="27" s="1"/>
  <c r="D22" i="27"/>
  <c r="E22" i="27" s="1"/>
  <c r="H22" i="27"/>
  <c r="N12" i="27"/>
  <c r="R12" i="27"/>
  <c r="T12" i="27" s="1"/>
  <c r="N31" i="27"/>
  <c r="O31" i="27" s="1"/>
  <c r="R31" i="27"/>
  <c r="T31" i="27" s="1"/>
  <c r="FC39" i="11"/>
  <c r="FD34" i="11" s="1"/>
  <c r="V18" i="6"/>
  <c r="X18" i="6" s="1"/>
  <c r="FD37" i="11"/>
  <c r="FD38" i="11"/>
  <c r="FD36" i="11"/>
  <c r="Y7" i="5"/>
  <c r="P47" i="8"/>
  <c r="O15" i="27"/>
  <c r="O12" i="27"/>
  <c r="AV6" i="10"/>
  <c r="DX37" i="15" l="1"/>
  <c r="DX8" i="15"/>
  <c r="AF16" i="9"/>
  <c r="K29" i="23"/>
  <c r="K12" i="23"/>
  <c r="K5" i="23"/>
  <c r="K4" i="23"/>
  <c r="K22" i="23"/>
  <c r="K28" i="23"/>
  <c r="K26" i="23"/>
  <c r="K11" i="23"/>
  <c r="K21" i="23"/>
  <c r="K20" i="23"/>
  <c r="K30" i="23"/>
  <c r="K16" i="23"/>
  <c r="K24" i="23"/>
  <c r="K18" i="23"/>
  <c r="K25" i="23"/>
  <c r="J33" i="23"/>
  <c r="K7" i="23"/>
  <c r="GJ22" i="9"/>
  <c r="GJ23" i="9"/>
  <c r="GJ29" i="9"/>
  <c r="GJ25" i="9"/>
  <c r="GJ27" i="9"/>
  <c r="CR6" i="10"/>
  <c r="CR4" i="10"/>
  <c r="CR5" i="10"/>
  <c r="P23" i="15"/>
  <c r="DX6" i="14"/>
  <c r="DX10" i="14"/>
  <c r="DX21" i="14"/>
  <c r="DX19" i="14"/>
  <c r="FD36" i="14"/>
  <c r="CB13" i="18"/>
  <c r="DX14" i="19"/>
  <c r="DH18" i="15"/>
  <c r="DH42" i="15"/>
  <c r="DH33" i="16"/>
  <c r="DH26" i="16"/>
  <c r="DH30" i="16"/>
  <c r="DH8" i="16"/>
  <c r="P4" i="10"/>
  <c r="P6" i="10"/>
  <c r="L33" i="25"/>
  <c r="AC32" i="25"/>
  <c r="AD8" i="25"/>
  <c r="D18" i="6"/>
  <c r="F18" i="6" s="1"/>
  <c r="C4" i="5"/>
  <c r="E4" i="5" s="1"/>
  <c r="P12" i="8"/>
  <c r="P26" i="6"/>
  <c r="R26" i="6" s="1"/>
  <c r="I16" i="5"/>
  <c r="J16" i="5" s="1"/>
  <c r="M16" i="5"/>
  <c r="O16" i="5" s="1"/>
  <c r="CR18" i="10"/>
  <c r="CR26" i="10"/>
  <c r="X10" i="5"/>
  <c r="Y10" i="5" s="1"/>
  <c r="O198" i="1"/>
  <c r="P176" i="1" s="1"/>
  <c r="BL24" i="15"/>
  <c r="GJ5" i="19"/>
  <c r="GI30" i="19"/>
  <c r="GJ34" i="11"/>
  <c r="AG15" i="5"/>
  <c r="AI15" i="5" s="1"/>
  <c r="AC15" i="5"/>
  <c r="AD15" i="5" s="1"/>
  <c r="DH14" i="15"/>
  <c r="HP10" i="17"/>
  <c r="HP34" i="17"/>
  <c r="CR21" i="10"/>
  <c r="HP33" i="11"/>
  <c r="CR12" i="10"/>
  <c r="J23" i="6"/>
  <c r="L23" i="6" s="1"/>
  <c r="CR25" i="10"/>
  <c r="HP17" i="17"/>
  <c r="CR17" i="10"/>
  <c r="CR15" i="10"/>
  <c r="DX6" i="11"/>
  <c r="BY26" i="23"/>
  <c r="FD35" i="11"/>
  <c r="AF4" i="10"/>
  <c r="I20" i="5"/>
  <c r="J20" i="5" s="1"/>
  <c r="AM26" i="24"/>
  <c r="AM14" i="24"/>
  <c r="AM28" i="24"/>
  <c r="HP20" i="17"/>
  <c r="HP41" i="17"/>
  <c r="HP21" i="17"/>
  <c r="CR23" i="10"/>
  <c r="DX40" i="9"/>
  <c r="BH4" i="25"/>
  <c r="BH13" i="25"/>
  <c r="BY10" i="23"/>
  <c r="BL15" i="9"/>
  <c r="BL13" i="9"/>
  <c r="BL18" i="9" s="1"/>
  <c r="BL14" i="9"/>
  <c r="O20" i="5"/>
  <c r="DX27" i="9"/>
  <c r="DX26" i="9"/>
  <c r="BZ22" i="21"/>
  <c r="HO43" i="14"/>
  <c r="HP39" i="14" s="1"/>
  <c r="AN17" i="6"/>
  <c r="AP17" i="6" s="1"/>
  <c r="P18" i="6"/>
  <c r="R18" i="6" s="1"/>
  <c r="GI39" i="11"/>
  <c r="E5" i="5"/>
  <c r="K10" i="23"/>
  <c r="AD18" i="25"/>
  <c r="GI18" i="9"/>
  <c r="GJ11" i="9"/>
  <c r="CR16" i="10"/>
  <c r="CR27" i="10"/>
  <c r="CR19" i="10"/>
  <c r="CR28" i="10"/>
  <c r="CR13" i="10"/>
  <c r="CR24" i="10"/>
  <c r="CB17" i="15"/>
  <c r="GJ38" i="11"/>
  <c r="DH6" i="15"/>
  <c r="DG43" i="15"/>
  <c r="DH26" i="15"/>
  <c r="BY32" i="24"/>
  <c r="BZ6" i="24" s="1"/>
  <c r="O70" i="1"/>
  <c r="O38" i="1"/>
  <c r="E33" i="2" s="1"/>
  <c r="D28" i="5"/>
  <c r="CR14" i="10"/>
  <c r="CR29" i="10" s="1"/>
  <c r="BY18" i="23"/>
  <c r="BY24" i="23"/>
  <c r="BY9" i="23"/>
  <c r="BY5" i="23"/>
  <c r="BY12" i="23"/>
  <c r="BY28" i="23"/>
  <c r="BY14" i="23"/>
  <c r="BY4" i="23"/>
  <c r="BY7" i="23"/>
  <c r="BY29" i="23"/>
  <c r="BY22" i="23"/>
  <c r="BY21" i="23"/>
  <c r="BY15" i="23"/>
  <c r="BL35" i="10"/>
  <c r="BL34" i="10"/>
  <c r="BL36" i="10"/>
  <c r="BL38" i="10"/>
  <c r="AM6" i="24"/>
  <c r="AM18" i="24"/>
  <c r="AM9" i="24"/>
  <c r="AM30" i="24"/>
  <c r="AM23" i="24"/>
  <c r="AM4" i="24"/>
  <c r="AM25" i="24"/>
  <c r="AM24" i="24"/>
  <c r="AM12" i="24"/>
  <c r="AM22" i="24"/>
  <c r="AM7" i="24"/>
  <c r="AM16" i="24"/>
  <c r="AM13" i="24"/>
  <c r="AM31" i="24"/>
  <c r="J132" i="2"/>
  <c r="DX29" i="9"/>
  <c r="DX17" i="11"/>
  <c r="DX23" i="11"/>
  <c r="DX25" i="11"/>
  <c r="DX22" i="11"/>
  <c r="DX27" i="11"/>
  <c r="DX13" i="11"/>
  <c r="DX11" i="11"/>
  <c r="DX29" i="11" s="1"/>
  <c r="DX16" i="11"/>
  <c r="DX18" i="11"/>
  <c r="DX24" i="11"/>
  <c r="DX28" i="11"/>
  <c r="BH29" i="25"/>
  <c r="BH25" i="25"/>
  <c r="C33" i="25"/>
  <c r="K33" i="25"/>
  <c r="M33" i="2"/>
  <c r="D33" i="25"/>
  <c r="M10" i="5"/>
  <c r="P4" i="6"/>
  <c r="R4" i="6" s="1"/>
  <c r="I10" i="5"/>
  <c r="J10" i="5" s="1"/>
  <c r="S28" i="27"/>
  <c r="P162" i="26"/>
  <c r="O166" i="26"/>
  <c r="GJ26" i="9"/>
  <c r="X13" i="5"/>
  <c r="Y13" i="5" s="1"/>
  <c r="P179" i="1"/>
  <c r="BL42" i="17"/>
  <c r="GI29" i="11"/>
  <c r="GJ18" i="11" s="1"/>
  <c r="HO7" i="11"/>
  <c r="HP5" i="11"/>
  <c r="HP36" i="11"/>
  <c r="HP34" i="11"/>
  <c r="HP35" i="11"/>
  <c r="HP15" i="14"/>
  <c r="HP22" i="17"/>
  <c r="HP25" i="17"/>
  <c r="HP27" i="17"/>
  <c r="HP40" i="17"/>
  <c r="HP4" i="17"/>
  <c r="HP15" i="17"/>
  <c r="HP36" i="17"/>
  <c r="HP12" i="17"/>
  <c r="HP5" i="17"/>
  <c r="HP16" i="17"/>
  <c r="H33" i="25"/>
  <c r="HP33" i="17"/>
  <c r="GJ14" i="11"/>
  <c r="HP6" i="17"/>
  <c r="FD33" i="11"/>
  <c r="FD39" i="11" s="1"/>
  <c r="HP35" i="17"/>
  <c r="DX4" i="11"/>
  <c r="BY6" i="23"/>
  <c r="BH7" i="25"/>
  <c r="BH32" i="25" s="1"/>
  <c r="BH8" i="25"/>
  <c r="BH18" i="25"/>
  <c r="BH16" i="25"/>
  <c r="BG33" i="25"/>
  <c r="BH12" i="25"/>
  <c r="BH30" i="25"/>
  <c r="BH22" i="25"/>
  <c r="BH23" i="25"/>
  <c r="BH10" i="25"/>
  <c r="BH21" i="25"/>
  <c r="BH27" i="25"/>
  <c r="BH15" i="25"/>
  <c r="BH20" i="25"/>
  <c r="BH9" i="25"/>
  <c r="BH5" i="25"/>
  <c r="M33" i="25"/>
  <c r="BZ30" i="21"/>
  <c r="BZ23" i="21"/>
  <c r="BZ17" i="21"/>
  <c r="BZ11" i="21"/>
  <c r="BZ25" i="21"/>
  <c r="BZ10" i="21"/>
  <c r="BZ13" i="21"/>
  <c r="BZ29" i="21"/>
  <c r="BZ7" i="21"/>
  <c r="BZ18" i="21"/>
  <c r="BZ12" i="21"/>
  <c r="AZ32" i="24"/>
  <c r="CF33" i="24"/>
  <c r="AZ22" i="21"/>
  <c r="AZ24" i="21"/>
  <c r="AZ31" i="21"/>
  <c r="AZ18" i="21"/>
  <c r="CE33" i="24"/>
  <c r="AV20" i="10"/>
  <c r="AR19" i="23"/>
  <c r="AZ28" i="24"/>
  <c r="AZ20" i="24"/>
  <c r="AR6" i="23"/>
  <c r="AR18" i="23"/>
  <c r="AZ11" i="24"/>
  <c r="AZ23" i="24"/>
  <c r="DX38" i="9"/>
  <c r="BL12" i="10"/>
  <c r="N7" i="5"/>
  <c r="O7" i="5" s="1"/>
  <c r="CG33" i="24"/>
  <c r="E29" i="5"/>
  <c r="I25" i="27"/>
  <c r="J25" i="27" s="1"/>
  <c r="H26" i="5"/>
  <c r="J26" i="5" s="1"/>
  <c r="D26" i="5"/>
  <c r="AG30" i="23"/>
  <c r="AG21" i="23"/>
  <c r="AG7" i="23"/>
  <c r="V17" i="6"/>
  <c r="X17" i="6" s="1"/>
  <c r="N9" i="5"/>
  <c r="BB33" i="23"/>
  <c r="BC6" i="23"/>
  <c r="BC25" i="23"/>
  <c r="BC5" i="23"/>
  <c r="BC29" i="23"/>
  <c r="AH24" i="6"/>
  <c r="AJ24" i="6" s="1"/>
  <c r="X4" i="5"/>
  <c r="Y4" i="5" s="1"/>
  <c r="X28" i="5"/>
  <c r="Y28" i="5" s="1"/>
  <c r="AH28" i="6"/>
  <c r="AJ28" i="6" s="1"/>
  <c r="CD33" i="24"/>
  <c r="CH33" i="24"/>
  <c r="G33" i="24"/>
  <c r="E33" i="24"/>
  <c r="I8" i="5"/>
  <c r="J8" i="5" s="1"/>
  <c r="M8" i="5"/>
  <c r="AV17" i="10"/>
  <c r="CR18" i="11"/>
  <c r="N27" i="5"/>
  <c r="V14" i="6"/>
  <c r="X14" i="6" s="1"/>
  <c r="DX16" i="9"/>
  <c r="DX18" i="9" s="1"/>
  <c r="DX17" i="9"/>
  <c r="BL33" i="10"/>
  <c r="DX26" i="11"/>
  <c r="E19" i="27"/>
  <c r="E23" i="27"/>
  <c r="P51" i="26"/>
  <c r="P53" i="26"/>
  <c r="P48" i="26"/>
  <c r="E27" i="27"/>
  <c r="O134" i="26"/>
  <c r="N5" i="27"/>
  <c r="O5" i="27" s="1"/>
  <c r="N8" i="27"/>
  <c r="R8" i="27"/>
  <c r="T8" i="27" s="1"/>
  <c r="P118" i="26"/>
  <c r="R24" i="27"/>
  <c r="T24" i="27" s="1"/>
  <c r="N24" i="27"/>
  <c r="O24" i="27" s="1"/>
  <c r="BL32" i="21"/>
  <c r="BM22" i="21" s="1"/>
  <c r="BJ33" i="23"/>
  <c r="BF33" i="23"/>
  <c r="BZ4" i="21"/>
  <c r="BZ8" i="21"/>
  <c r="O5" i="5"/>
  <c r="J33" i="24"/>
  <c r="J5" i="27"/>
  <c r="J6" i="6"/>
  <c r="L6" i="6" s="1"/>
  <c r="D23" i="5"/>
  <c r="E23" i="5" s="1"/>
  <c r="D21" i="6"/>
  <c r="F21" i="6" s="1"/>
  <c r="C28" i="5"/>
  <c r="J33" i="25"/>
  <c r="I5" i="5"/>
  <c r="J5" i="5" s="1"/>
  <c r="P20" i="6"/>
  <c r="R20" i="6" s="1"/>
  <c r="AU40" i="8"/>
  <c r="AV39" i="8" s="1"/>
  <c r="FC29" i="11"/>
  <c r="FD12" i="11" s="1"/>
  <c r="T30" i="27"/>
  <c r="T33" i="23"/>
  <c r="O27" i="5"/>
  <c r="C5" i="5"/>
  <c r="E26" i="5"/>
  <c r="AE18" i="9"/>
  <c r="D33" i="21"/>
  <c r="S33" i="21"/>
  <c r="U33" i="24"/>
  <c r="Q33" i="24"/>
  <c r="CQ7" i="9"/>
  <c r="AK33" i="21"/>
  <c r="AT33" i="21"/>
  <c r="BJ33" i="21"/>
  <c r="FC30" i="9"/>
  <c r="FD26" i="9" s="1"/>
  <c r="CA29" i="10"/>
  <c r="CB26" i="10" s="1"/>
  <c r="CB22" i="10"/>
  <c r="BW33" i="24"/>
  <c r="CQ40" i="8"/>
  <c r="CR37" i="8" s="1"/>
  <c r="BV33" i="21"/>
  <c r="AG8" i="5"/>
  <c r="AI8" i="5" s="1"/>
  <c r="AN8" i="6"/>
  <c r="AP8" i="6" s="1"/>
  <c r="F33" i="25"/>
  <c r="E31" i="5"/>
  <c r="BK7" i="9"/>
  <c r="J33" i="21"/>
  <c r="H33" i="24"/>
  <c r="N33" i="23"/>
  <c r="P33" i="23"/>
  <c r="AR32" i="25"/>
  <c r="CQ30" i="9"/>
  <c r="CQ7" i="11"/>
  <c r="O134" i="1"/>
  <c r="N8" i="5"/>
  <c r="O8" i="5" s="1"/>
  <c r="BK30" i="8"/>
  <c r="BL23" i="8" s="1"/>
  <c r="J28" i="27"/>
  <c r="BL32" i="24"/>
  <c r="BK33" i="25"/>
  <c r="BC33" i="24"/>
  <c r="AG13" i="5"/>
  <c r="AI13" i="5" s="1"/>
  <c r="AC13" i="5"/>
  <c r="AD13" i="5" s="1"/>
  <c r="AG19" i="5"/>
  <c r="AC19" i="5"/>
  <c r="AD19" i="5" s="1"/>
  <c r="AH32" i="5"/>
  <c r="O12" i="5"/>
  <c r="O9" i="5"/>
  <c r="E8" i="5"/>
  <c r="O39" i="10"/>
  <c r="P33" i="10" s="1"/>
  <c r="P5" i="10"/>
  <c r="R33" i="24"/>
  <c r="AF33" i="24"/>
  <c r="E4" i="27"/>
  <c r="AJ33" i="23"/>
  <c r="AS33" i="21"/>
  <c r="E18" i="27"/>
  <c r="AG17" i="5"/>
  <c r="AI17" i="5" s="1"/>
  <c r="AC17" i="5"/>
  <c r="AD17" i="5" s="1"/>
  <c r="O43" i="15"/>
  <c r="P11" i="15" s="1"/>
  <c r="P26" i="15"/>
  <c r="BK43" i="15"/>
  <c r="BL15" i="15"/>
  <c r="BL19" i="15"/>
  <c r="BL27" i="15"/>
  <c r="CA43" i="15"/>
  <c r="CB8" i="15"/>
  <c r="CB16" i="15"/>
  <c r="CB24" i="15"/>
  <c r="CB36" i="15"/>
  <c r="CB40" i="15"/>
  <c r="CQ43" i="15"/>
  <c r="CR18" i="15" s="1"/>
  <c r="CR21" i="15"/>
  <c r="BK43" i="14"/>
  <c r="CQ43" i="14"/>
  <c r="CR17" i="14" s="1"/>
  <c r="CR33" i="14"/>
  <c r="FC43" i="14"/>
  <c r="FD26" i="14" s="1"/>
  <c r="GI43" i="14"/>
  <c r="GJ8" i="14"/>
  <c r="BK43" i="17"/>
  <c r="CQ43" i="17"/>
  <c r="CR15" i="17" s="1"/>
  <c r="CR18" i="17"/>
  <c r="CR38" i="17"/>
  <c r="GI43" i="17"/>
  <c r="GJ24" i="17" s="1"/>
  <c r="AE30" i="18"/>
  <c r="AF6" i="18" s="1"/>
  <c r="CA30" i="18"/>
  <c r="CB27" i="18" s="1"/>
  <c r="CB8" i="18"/>
  <c r="CQ30" i="18"/>
  <c r="CR9" i="18" s="1"/>
  <c r="BK30" i="19"/>
  <c r="DW30" i="19"/>
  <c r="DX9" i="19"/>
  <c r="DX13" i="19"/>
  <c r="DX21" i="19"/>
  <c r="FC30" i="19"/>
  <c r="FD15" i="19"/>
  <c r="GJ8" i="19"/>
  <c r="AI5" i="5"/>
  <c r="Q230" i="2"/>
  <c r="CI33" i="24"/>
  <c r="DG51" i="8"/>
  <c r="HO7" i="9"/>
  <c r="HP5" i="9" s="1"/>
  <c r="HO30" i="9"/>
  <c r="HP23" i="9" s="1"/>
  <c r="HO40" i="9"/>
  <c r="HO29" i="11"/>
  <c r="HP13" i="11" s="1"/>
  <c r="HP16" i="11"/>
  <c r="GJ21" i="19"/>
  <c r="HO30" i="19"/>
  <c r="HP11" i="19" s="1"/>
  <c r="CM16" i="24"/>
  <c r="CL32" i="24"/>
  <c r="CM24" i="24" s="1"/>
  <c r="F198" i="2"/>
  <c r="I33" i="25"/>
  <c r="AZ33" i="25"/>
  <c r="CC33" i="25"/>
  <c r="CB26" i="18"/>
  <c r="CZ8" i="24"/>
  <c r="DX32" i="15"/>
  <c r="DP14" i="25"/>
  <c r="DP7" i="25"/>
  <c r="DP28" i="25"/>
  <c r="CZ6" i="24"/>
  <c r="CJ10" i="23"/>
  <c r="CJ26" i="23"/>
  <c r="DX5" i="10"/>
  <c r="P240" i="1"/>
  <c r="DX30" i="18"/>
  <c r="DX26" i="15"/>
  <c r="DX21" i="15"/>
  <c r="DX41" i="15"/>
  <c r="DX24" i="15"/>
  <c r="DX39" i="15"/>
  <c r="DX35" i="15"/>
  <c r="DX22" i="15"/>
  <c r="DX25" i="15"/>
  <c r="DX40" i="15"/>
  <c r="DX20" i="15"/>
  <c r="DX23" i="15"/>
  <c r="DX5" i="15"/>
  <c r="DX6" i="15"/>
  <c r="DX9" i="15"/>
  <c r="DX33" i="15"/>
  <c r="DX36" i="15"/>
  <c r="DX16" i="15"/>
  <c r="DX31" i="15"/>
  <c r="DX42" i="15"/>
  <c r="IV28" i="11"/>
  <c r="IV20" i="11"/>
  <c r="DX38" i="15"/>
  <c r="DX14" i="15"/>
  <c r="DX13" i="15"/>
  <c r="DX29" i="15"/>
  <c r="DX4" i="15"/>
  <c r="DX28" i="15"/>
  <c r="DX12" i="15"/>
  <c r="DX7" i="15"/>
  <c r="DX19" i="15"/>
  <c r="DX30" i="15"/>
  <c r="DX10" i="15"/>
  <c r="DX11" i="15"/>
  <c r="IV27" i="9"/>
  <c r="DP9" i="25"/>
  <c r="DP27" i="25"/>
  <c r="DP13" i="25"/>
  <c r="DP8" i="25"/>
  <c r="DP6" i="25"/>
  <c r="DP16" i="25"/>
  <c r="DP17" i="25"/>
  <c r="DP22" i="25"/>
  <c r="DP19" i="25"/>
  <c r="DP5" i="25"/>
  <c r="DP29" i="25"/>
  <c r="DP30" i="25"/>
  <c r="DP11" i="25"/>
  <c r="DP23" i="25"/>
  <c r="DP25" i="25"/>
  <c r="DP18" i="25"/>
  <c r="DP20" i="25"/>
  <c r="DP24" i="25"/>
  <c r="CZ11" i="24"/>
  <c r="CZ31" i="24"/>
  <c r="CZ22" i="24"/>
  <c r="CZ27" i="24"/>
  <c r="CZ25" i="24"/>
  <c r="CZ10" i="24"/>
  <c r="CZ15" i="24"/>
  <c r="CZ28" i="24"/>
  <c r="CJ5" i="23"/>
  <c r="CJ9" i="23"/>
  <c r="CJ6" i="23"/>
  <c r="CJ16" i="23"/>
  <c r="CJ21" i="23"/>
  <c r="CJ22" i="23"/>
  <c r="CJ31" i="23"/>
  <c r="CJ20" i="23"/>
  <c r="CJ25" i="23"/>
  <c r="CJ11" i="23"/>
  <c r="CZ18" i="21"/>
  <c r="CZ20" i="21"/>
  <c r="AD32" i="6"/>
  <c r="P258" i="1"/>
  <c r="AI29" i="5"/>
  <c r="P260" i="1"/>
  <c r="P250" i="1"/>
  <c r="G264" i="2"/>
  <c r="N264" i="2"/>
  <c r="P244" i="1"/>
  <c r="AI25" i="5"/>
  <c r="P247" i="1"/>
  <c r="IV30" i="19"/>
  <c r="AF11" i="10"/>
  <c r="DH27" i="10"/>
  <c r="DH38" i="16"/>
  <c r="DH14" i="16"/>
  <c r="DH9" i="16"/>
  <c r="DH12" i="16"/>
  <c r="DH13" i="16"/>
  <c r="DH17" i="16"/>
  <c r="DH21" i="16"/>
  <c r="DH42" i="16"/>
  <c r="DH34" i="16"/>
  <c r="DH11" i="16"/>
  <c r="DH28" i="16"/>
  <c r="DH40" i="16"/>
  <c r="DH4" i="16"/>
  <c r="DH24" i="16"/>
  <c r="DH29" i="16"/>
  <c r="DH31" i="16"/>
  <c r="DH23" i="16"/>
  <c r="DH7" i="16"/>
  <c r="DH18" i="16"/>
  <c r="DH32" i="16"/>
  <c r="DH5" i="16"/>
  <c r="DH43" i="16"/>
  <c r="DH22" i="16"/>
  <c r="DH10" i="16"/>
  <c r="DH41" i="16"/>
  <c r="DH6" i="16"/>
  <c r="DH16" i="16"/>
  <c r="DH36" i="16"/>
  <c r="DH20" i="16"/>
  <c r="DH35" i="16"/>
  <c r="DH37" i="16"/>
  <c r="DH27" i="16"/>
  <c r="DH19" i="16"/>
  <c r="DH6" i="10"/>
  <c r="DH4" i="10"/>
  <c r="P31" i="1"/>
  <c r="P27" i="1"/>
  <c r="P6" i="8"/>
  <c r="P4" i="8"/>
  <c r="P7" i="8" s="1"/>
  <c r="P66" i="2"/>
  <c r="P66" i="1"/>
  <c r="P54" i="1"/>
  <c r="P50" i="1"/>
  <c r="E66" i="2"/>
  <c r="C66" i="2"/>
  <c r="P56" i="1"/>
  <c r="G66" i="2"/>
  <c r="P62" i="1"/>
  <c r="D66" i="2"/>
  <c r="P51" i="1"/>
  <c r="P68" i="1"/>
  <c r="J66" i="2"/>
  <c r="P65" i="1"/>
  <c r="P42" i="1"/>
  <c r="P64" i="1"/>
  <c r="P63" i="1"/>
  <c r="P48" i="1"/>
  <c r="L66" i="2"/>
  <c r="P45" i="1"/>
  <c r="K66" i="2"/>
  <c r="DH12" i="10"/>
  <c r="DH25" i="16"/>
  <c r="BW10" i="25"/>
  <c r="BW23" i="25"/>
  <c r="BW9" i="25"/>
  <c r="BW4" i="25"/>
  <c r="BW24" i="25"/>
  <c r="BW26" i="25"/>
  <c r="BW21" i="25"/>
  <c r="BW19" i="25"/>
  <c r="BW20" i="25"/>
  <c r="BW16" i="25"/>
  <c r="BW12" i="25"/>
  <c r="BW22" i="25"/>
  <c r="BW15" i="25"/>
  <c r="BW31" i="25"/>
  <c r="BW27" i="25"/>
  <c r="BW28" i="25"/>
  <c r="BW13" i="25"/>
  <c r="BW25" i="25"/>
  <c r="BW8" i="25"/>
  <c r="BV33" i="25"/>
  <c r="BW29" i="25"/>
  <c r="BW5" i="25"/>
  <c r="BW17" i="25"/>
  <c r="BW18" i="25"/>
  <c r="F4" i="6"/>
  <c r="P7" i="10"/>
  <c r="P34" i="10"/>
  <c r="AV4" i="10"/>
  <c r="AV5" i="10"/>
  <c r="FD25" i="9"/>
  <c r="FD24" i="9"/>
  <c r="FD22" i="9"/>
  <c r="FD27" i="9"/>
  <c r="FD23" i="9"/>
  <c r="AF24" i="14"/>
  <c r="BL31" i="14"/>
  <c r="BL21" i="14"/>
  <c r="BL13" i="14"/>
  <c r="BL25" i="14"/>
  <c r="BL33" i="14"/>
  <c r="BL9" i="14"/>
  <c r="BL23" i="14"/>
  <c r="BL10" i="14"/>
  <c r="BL30" i="14"/>
  <c r="BL17" i="14"/>
  <c r="BL26" i="14"/>
  <c r="BL35" i="14"/>
  <c r="BL29" i="14"/>
  <c r="BL42" i="14"/>
  <c r="BL14" i="14"/>
  <c r="BL5" i="14"/>
  <c r="BL6" i="14"/>
  <c r="BL11" i="14"/>
  <c r="BL34" i="14"/>
  <c r="BL22" i="14"/>
  <c r="BL37" i="14"/>
  <c r="BL15" i="14"/>
  <c r="BL7" i="14"/>
  <c r="BL18" i="14"/>
  <c r="BL43" i="14"/>
  <c r="BL27" i="14"/>
  <c r="BL19" i="14"/>
  <c r="BL8" i="14"/>
  <c r="BL24" i="14"/>
  <c r="BL36" i="14"/>
  <c r="DX14" i="14"/>
  <c r="DX18" i="14"/>
  <c r="DX26" i="14"/>
  <c r="DX30" i="14"/>
  <c r="FD34" i="14"/>
  <c r="FD37" i="14"/>
  <c r="FD32" i="14"/>
  <c r="FD13" i="14"/>
  <c r="FD33" i="14"/>
  <c r="FD28" i="14"/>
  <c r="FD4" i="14"/>
  <c r="FD30" i="14"/>
  <c r="FD42" i="14"/>
  <c r="FD12" i="14"/>
  <c r="FD20" i="14"/>
  <c r="FD25" i="14"/>
  <c r="FD35" i="14"/>
  <c r="FD38" i="14"/>
  <c r="FD11" i="14"/>
  <c r="FD41" i="14"/>
  <c r="FD27" i="14"/>
  <c r="FD16" i="14"/>
  <c r="FD29" i="14"/>
  <c r="FD8" i="14"/>
  <c r="FD14" i="14"/>
  <c r="FD10" i="14"/>
  <c r="FD19" i="14"/>
  <c r="FD31" i="14"/>
  <c r="BL43" i="17"/>
  <c r="BL6" i="17"/>
  <c r="BL16" i="17"/>
  <c r="BL7" i="17"/>
  <c r="BL22" i="17"/>
  <c r="BL11" i="17"/>
  <c r="BL4" i="17"/>
  <c r="BL15" i="17"/>
  <c r="BL27" i="17"/>
  <c r="BL36" i="17"/>
  <c r="BL34" i="17"/>
  <c r="BL18" i="17"/>
  <c r="BL12" i="17"/>
  <c r="BL30" i="17"/>
  <c r="BL13" i="17"/>
  <c r="BL21" i="17"/>
  <c r="BL25" i="17"/>
  <c r="BL29" i="17"/>
  <c r="BL37" i="17"/>
  <c r="FD34" i="17"/>
  <c r="BL23" i="19"/>
  <c r="BL11" i="19"/>
  <c r="BL20" i="19"/>
  <c r="BL16" i="19"/>
  <c r="HP22" i="9"/>
  <c r="HP27" i="9"/>
  <c r="HP24" i="9"/>
  <c r="HP28" i="9"/>
  <c r="HP26" i="9"/>
  <c r="HP25" i="9"/>
  <c r="DH5" i="10"/>
  <c r="DH13" i="10"/>
  <c r="DH17" i="10"/>
  <c r="DH21" i="10"/>
  <c r="DH25" i="10"/>
  <c r="HP23" i="19"/>
  <c r="HP17" i="19"/>
  <c r="HP8" i="19"/>
  <c r="HP30" i="19"/>
  <c r="CM28" i="21"/>
  <c r="CM6" i="24"/>
  <c r="CM7" i="24"/>
  <c r="CM26" i="24"/>
  <c r="CM29" i="24"/>
  <c r="CM15" i="24"/>
  <c r="CM21" i="24"/>
  <c r="CM23" i="24"/>
  <c r="CM9" i="24"/>
  <c r="CM17" i="24"/>
  <c r="CM31" i="24"/>
  <c r="CM25" i="24"/>
  <c r="CM30" i="24"/>
  <c r="CM11" i="24"/>
  <c r="CM27" i="24"/>
  <c r="CM19" i="24"/>
  <c r="F66" i="2"/>
  <c r="DA7" i="25"/>
  <c r="DA12" i="25"/>
  <c r="DA17" i="25"/>
  <c r="DH24" i="10"/>
  <c r="DH16" i="10"/>
  <c r="DH28" i="10"/>
  <c r="DH14" i="10"/>
  <c r="DH20" i="10"/>
  <c r="DH26" i="10"/>
  <c r="DH15" i="10"/>
  <c r="DH19" i="10"/>
  <c r="DH18" i="10"/>
  <c r="DH23" i="10"/>
  <c r="P34" i="1"/>
  <c r="P24" i="1"/>
  <c r="I33" i="2"/>
  <c r="P32" i="1"/>
  <c r="P20" i="1"/>
  <c r="H33" i="2"/>
  <c r="P29" i="1"/>
  <c r="P30" i="1"/>
  <c r="P33" i="1"/>
  <c r="O33" i="2"/>
  <c r="L33" i="2"/>
  <c r="P12" i="1"/>
  <c r="D33" i="2"/>
  <c r="P18" i="1"/>
  <c r="P22" i="1"/>
  <c r="P36" i="1"/>
  <c r="P35" i="1"/>
  <c r="P37" i="1"/>
  <c r="K33" i="2"/>
  <c r="P19" i="1"/>
  <c r="P10" i="1"/>
  <c r="P25" i="1"/>
  <c r="P33" i="2"/>
  <c r="P13" i="1"/>
  <c r="X32" i="5"/>
  <c r="Y32" i="5" s="1"/>
  <c r="P16" i="1"/>
  <c r="F33" i="2"/>
  <c r="P14" i="1"/>
  <c r="P28" i="1"/>
  <c r="P21" i="1"/>
  <c r="M66" i="2"/>
  <c r="P67" i="1"/>
  <c r="P53" i="1"/>
  <c r="O66" i="2"/>
  <c r="P59" i="1"/>
  <c r="J9" i="5"/>
  <c r="DH15" i="16"/>
  <c r="DH22" i="10"/>
  <c r="DH39" i="16"/>
  <c r="BW14" i="25"/>
  <c r="DX13" i="14"/>
  <c r="DX9" i="14"/>
  <c r="DX5" i="14"/>
  <c r="DX29" i="14"/>
  <c r="DX40" i="14"/>
  <c r="DX24" i="14"/>
  <c r="DX43" i="14"/>
  <c r="DX36" i="14"/>
  <c r="DX35" i="14"/>
  <c r="DX4" i="14"/>
  <c r="DX32" i="14"/>
  <c r="DX15" i="14"/>
  <c r="DX11" i="14"/>
  <c r="DX16" i="14"/>
  <c r="DX7" i="14"/>
  <c r="DX41" i="14"/>
  <c r="DX12" i="14"/>
  <c r="DX28" i="14"/>
  <c r="DX20" i="14"/>
  <c r="DX37" i="14"/>
  <c r="DX33" i="14"/>
  <c r="DX17" i="14"/>
  <c r="DX23" i="14"/>
  <c r="DX39" i="14"/>
  <c r="DX8" i="14"/>
  <c r="DX22" i="14"/>
  <c r="DX31" i="14"/>
  <c r="DX27" i="14"/>
  <c r="DX25" i="14"/>
  <c r="DX26" i="10"/>
  <c r="DX20" i="10"/>
  <c r="DX23" i="10"/>
  <c r="GJ22" i="19"/>
  <c r="CB29" i="18"/>
  <c r="GJ27" i="19"/>
  <c r="AV13" i="10"/>
  <c r="CB24" i="18"/>
  <c r="GJ31" i="14"/>
  <c r="BL5" i="17"/>
  <c r="CB17" i="18"/>
  <c r="GJ9" i="19"/>
  <c r="AV16" i="10"/>
  <c r="CB21" i="18"/>
  <c r="GJ7" i="14"/>
  <c r="CB7" i="15"/>
  <c r="BN11" i="23"/>
  <c r="BZ11" i="24"/>
  <c r="FD7" i="14"/>
  <c r="BN28" i="23"/>
  <c r="BN29" i="23"/>
  <c r="BM33" i="23"/>
  <c r="HP37" i="9"/>
  <c r="CR32" i="14"/>
  <c r="BU33" i="21"/>
  <c r="BT33" i="21"/>
  <c r="CR24" i="14"/>
  <c r="DX10" i="19"/>
  <c r="DH46" i="8"/>
  <c r="CB39" i="15"/>
  <c r="DX11" i="19"/>
  <c r="CR31" i="17"/>
  <c r="CR6" i="17"/>
  <c r="DX22" i="19"/>
  <c r="HP24" i="17"/>
  <c r="HP38" i="17"/>
  <c r="HP12" i="11"/>
  <c r="HP23" i="17"/>
  <c r="HP9" i="17"/>
  <c r="HP28" i="17"/>
  <c r="HP7" i="17"/>
  <c r="HP12" i="9"/>
  <c r="DH38" i="10"/>
  <c r="CR15" i="18"/>
  <c r="CR4" i="18"/>
  <c r="BL29" i="15"/>
  <c r="BL30" i="15"/>
  <c r="BL9" i="15"/>
  <c r="BL43" i="15"/>
  <c r="CB33" i="15"/>
  <c r="CB27" i="15"/>
  <c r="CB43" i="15"/>
  <c r="CB37" i="15"/>
  <c r="CR4" i="15"/>
  <c r="BL21" i="10"/>
  <c r="P36" i="15"/>
  <c r="P27" i="15"/>
  <c r="GJ6" i="17"/>
  <c r="GJ7" i="17"/>
  <c r="GJ30" i="17"/>
  <c r="CR20" i="15"/>
  <c r="DX38" i="11"/>
  <c r="DX35" i="11"/>
  <c r="DX34" i="11"/>
  <c r="DX37" i="11"/>
  <c r="BZ7" i="24"/>
  <c r="GJ12" i="19"/>
  <c r="GJ16" i="19"/>
  <c r="GJ15" i="19"/>
  <c r="GJ19" i="19"/>
  <c r="GJ14" i="19"/>
  <c r="GJ24" i="19"/>
  <c r="GJ18" i="19"/>
  <c r="GJ20" i="19"/>
  <c r="P37" i="10"/>
  <c r="AE39" i="10"/>
  <c r="AF34" i="10"/>
  <c r="AV15" i="10"/>
  <c r="AV19" i="10"/>
  <c r="FC18" i="9"/>
  <c r="FD16" i="9" s="1"/>
  <c r="FC40" i="9"/>
  <c r="FD38" i="9" s="1"/>
  <c r="CA7" i="10"/>
  <c r="CB12" i="10"/>
  <c r="CB27" i="10"/>
  <c r="CB11" i="10"/>
  <c r="CB19" i="10"/>
  <c r="CB23" i="10"/>
  <c r="CB17" i="10"/>
  <c r="CB18" i="10"/>
  <c r="CA39" i="10"/>
  <c r="CB38" i="10" s="1"/>
  <c r="S25" i="5"/>
  <c r="T25" i="5" s="1"/>
  <c r="S10" i="5"/>
  <c r="Q197" i="2"/>
  <c r="BY33" i="21"/>
  <c r="BX33" i="21"/>
  <c r="BR33" i="21"/>
  <c r="P24" i="15"/>
  <c r="P37" i="15"/>
  <c r="P31" i="15"/>
  <c r="P35" i="15"/>
  <c r="P4" i="15"/>
  <c r="P19" i="15"/>
  <c r="P32" i="15"/>
  <c r="P15" i="15"/>
  <c r="P13" i="15"/>
  <c r="P29" i="15"/>
  <c r="P5" i="15"/>
  <c r="P8" i="15"/>
  <c r="P41" i="15"/>
  <c r="P38" i="15"/>
  <c r="P7" i="15"/>
  <c r="P40" i="15"/>
  <c r="P10" i="15"/>
  <c r="P18" i="15"/>
  <c r="P22" i="15"/>
  <c r="P34" i="15"/>
  <c r="AE43" i="14"/>
  <c r="AF12" i="14" s="1"/>
  <c r="AF8" i="14"/>
  <c r="O42" i="16"/>
  <c r="O43" i="16"/>
  <c r="AE43" i="17"/>
  <c r="AF36" i="17" s="1"/>
  <c r="AF9" i="17"/>
  <c r="AE30" i="19"/>
  <c r="AF12" i="19" s="1"/>
  <c r="CK32" i="25"/>
  <c r="CL30" i="25" s="1"/>
  <c r="CL6" i="25"/>
  <c r="O30" i="18"/>
  <c r="P17" i="18" s="1"/>
  <c r="P39" i="15"/>
  <c r="AE43" i="15"/>
  <c r="AF13" i="15" s="1"/>
  <c r="AF5" i="15"/>
  <c r="AF17" i="15"/>
  <c r="AF21" i="15"/>
  <c r="AF37" i="15"/>
  <c r="AF41" i="15"/>
  <c r="AU43" i="15"/>
  <c r="AV10" i="15" s="1"/>
  <c r="BL14" i="15"/>
  <c r="BL38" i="15"/>
  <c r="BL42" i="15"/>
  <c r="BL18" i="15"/>
  <c r="BL6" i="15"/>
  <c r="BL26" i="15"/>
  <c r="BL17" i="15"/>
  <c r="BL36" i="15"/>
  <c r="BL20" i="15"/>
  <c r="BL40" i="15"/>
  <c r="BL4" i="15"/>
  <c r="BL8" i="15"/>
  <c r="BL31" i="15"/>
  <c r="BL39" i="15"/>
  <c r="CB23" i="15"/>
  <c r="CB34" i="15"/>
  <c r="CB30" i="15"/>
  <c r="CB22" i="15"/>
  <c r="CB41" i="15"/>
  <c r="CB29" i="15"/>
  <c r="CB10" i="15"/>
  <c r="CB9" i="15"/>
  <c r="CB19" i="15"/>
  <c r="CB28" i="15"/>
  <c r="CR28" i="15"/>
  <c r="CR22" i="15"/>
  <c r="CR38" i="15"/>
  <c r="CR23" i="15"/>
  <c r="CR27" i="15"/>
  <c r="CR43" i="15"/>
  <c r="CR32" i="15"/>
  <c r="CR12" i="15"/>
  <c r="CR26" i="15"/>
  <c r="CR10" i="15"/>
  <c r="CR31" i="15"/>
  <c r="CR30" i="15"/>
  <c r="CR42" i="15"/>
  <c r="CR8" i="15"/>
  <c r="CR35" i="15"/>
  <c r="CR6" i="15"/>
  <c r="CR24" i="15"/>
  <c r="CR16" i="15"/>
  <c r="CR7" i="15"/>
  <c r="CR36" i="15"/>
  <c r="CR9" i="15"/>
  <c r="CR13" i="15"/>
  <c r="CR25" i="15"/>
  <c r="CR29" i="15"/>
  <c r="CR33" i="15"/>
  <c r="CR37" i="15"/>
  <c r="CR41" i="15"/>
  <c r="BL4" i="14"/>
  <c r="BL12" i="14"/>
  <c r="BL16" i="14"/>
  <c r="BL20" i="14"/>
  <c r="BL28" i="14"/>
  <c r="BL32" i="14"/>
  <c r="BL40" i="14"/>
  <c r="CR6" i="14"/>
  <c r="CR10" i="14"/>
  <c r="CR12" i="14"/>
  <c r="CR19" i="14"/>
  <c r="CR39" i="14"/>
  <c r="CR14" i="14"/>
  <c r="CR36" i="14"/>
  <c r="CR11" i="14"/>
  <c r="CR31" i="14"/>
  <c r="CR27" i="14"/>
  <c r="CR4" i="14"/>
  <c r="CR40" i="14"/>
  <c r="CR7" i="14"/>
  <c r="CR28" i="14"/>
  <c r="CR8" i="14"/>
  <c r="CR30" i="14"/>
  <c r="CR42" i="14"/>
  <c r="CR34" i="14"/>
  <c r="CR9" i="14"/>
  <c r="CR29" i="14"/>
  <c r="CR37" i="14"/>
  <c r="DX34" i="14"/>
  <c r="DX38" i="14"/>
  <c r="DX42" i="14"/>
  <c r="GJ37" i="14"/>
  <c r="GJ26" i="14"/>
  <c r="GJ21" i="14"/>
  <c r="GJ9" i="14"/>
  <c r="GJ38" i="14"/>
  <c r="GJ17" i="14"/>
  <c r="GJ43" i="14"/>
  <c r="GJ25" i="14"/>
  <c r="GJ23" i="14"/>
  <c r="GJ41" i="14"/>
  <c r="GJ5" i="14"/>
  <c r="GJ6" i="14"/>
  <c r="GJ35" i="14"/>
  <c r="GJ33" i="14"/>
  <c r="GJ30" i="14"/>
  <c r="GJ39" i="14"/>
  <c r="GJ14" i="14"/>
  <c r="GJ13" i="14"/>
  <c r="GJ34" i="14"/>
  <c r="GJ29" i="14"/>
  <c r="GJ18" i="14"/>
  <c r="GJ19" i="14"/>
  <c r="GJ27" i="14"/>
  <c r="GJ12" i="14"/>
  <c r="GJ16" i="14"/>
  <c r="GJ20" i="14"/>
  <c r="GJ28" i="14"/>
  <c r="GJ32" i="14"/>
  <c r="AE42" i="16"/>
  <c r="AE43" i="16" s="1"/>
  <c r="AU42" i="16"/>
  <c r="AU43" i="16" s="1"/>
  <c r="BK42" i="16"/>
  <c r="BK43" i="16"/>
  <c r="CA42" i="16"/>
  <c r="CA43" i="16" s="1"/>
  <c r="CQ42" i="16"/>
  <c r="CQ43" i="16"/>
  <c r="CR5" i="16" s="1"/>
  <c r="CR21" i="17"/>
  <c r="CR40" i="17"/>
  <c r="CR29" i="17"/>
  <c r="CR39" i="17"/>
  <c r="CR16" i="17"/>
  <c r="CR12" i="17"/>
  <c r="CR35" i="17"/>
  <c r="CR23" i="17"/>
  <c r="CR33" i="17"/>
  <c r="CR27" i="17"/>
  <c r="CR5" i="17"/>
  <c r="CR24" i="17"/>
  <c r="CR36" i="17"/>
  <c r="CR25" i="17"/>
  <c r="CR17" i="17"/>
  <c r="CR14" i="17"/>
  <c r="CR22" i="17"/>
  <c r="CR26" i="17"/>
  <c r="CR34" i="17"/>
  <c r="CR42" i="17"/>
  <c r="FC43" i="17"/>
  <c r="FD6" i="17"/>
  <c r="FD26" i="17"/>
  <c r="GJ10" i="17"/>
  <c r="GJ8" i="17"/>
  <c r="GJ40" i="17"/>
  <c r="GJ25" i="17"/>
  <c r="GJ29" i="17"/>
  <c r="GJ36" i="17"/>
  <c r="GJ13" i="17"/>
  <c r="GJ12" i="17"/>
  <c r="GJ4" i="17"/>
  <c r="GJ38" i="17"/>
  <c r="GJ41" i="17"/>
  <c r="GJ9" i="17"/>
  <c r="GJ26" i="17"/>
  <c r="GJ17" i="17"/>
  <c r="GJ33" i="17"/>
  <c r="GJ20" i="17"/>
  <c r="GJ43" i="17"/>
  <c r="GJ19" i="17"/>
  <c r="GJ23" i="17"/>
  <c r="GJ27" i="17"/>
  <c r="GJ31" i="17"/>
  <c r="GJ35" i="17"/>
  <c r="GJ39" i="17"/>
  <c r="DX26" i="17"/>
  <c r="DX22" i="17"/>
  <c r="DW43" i="17"/>
  <c r="DX14" i="17" s="1"/>
  <c r="AF23" i="18"/>
  <c r="AF27" i="18"/>
  <c r="AU30" i="18"/>
  <c r="AV12" i="18" s="1"/>
  <c r="AV8" i="18"/>
  <c r="AV26" i="18"/>
  <c r="BK30" i="18"/>
  <c r="BL8" i="18" s="1"/>
  <c r="CB15" i="18"/>
  <c r="CB14" i="18"/>
  <c r="CB18" i="18"/>
  <c r="CB28" i="18"/>
  <c r="CB23" i="18"/>
  <c r="CB11" i="18"/>
  <c r="CB10" i="18"/>
  <c r="CB30" i="18"/>
  <c r="CB5" i="18"/>
  <c r="CB12" i="18"/>
  <c r="CB16" i="18"/>
  <c r="CR25" i="18"/>
  <c r="CR22" i="18"/>
  <c r="CR19" i="18"/>
  <c r="CR14" i="18"/>
  <c r="CR23" i="18"/>
  <c r="CR18" i="18"/>
  <c r="CR28" i="18"/>
  <c r="CQ30" i="19"/>
  <c r="DX12" i="19"/>
  <c r="DX27" i="19"/>
  <c r="DX24" i="19"/>
  <c r="DX15" i="19"/>
  <c r="DX8" i="19"/>
  <c r="DX28" i="19"/>
  <c r="DX19" i="19"/>
  <c r="DX6" i="19"/>
  <c r="FD16" i="19"/>
  <c r="FD28" i="19"/>
  <c r="FD27" i="19"/>
  <c r="FD5" i="19"/>
  <c r="FD30" i="19"/>
  <c r="FD8" i="19"/>
  <c r="FD9" i="19"/>
  <c r="FD13" i="19"/>
  <c r="FD18" i="19"/>
  <c r="FD21" i="19"/>
  <c r="FD25" i="19"/>
  <c r="FD22" i="19"/>
  <c r="FD12" i="19"/>
  <c r="FD24" i="19"/>
  <c r="FD6" i="19"/>
  <c r="FD29" i="19"/>
  <c r="FD20" i="19"/>
  <c r="FD11" i="19"/>
  <c r="FD23" i="19"/>
  <c r="GI7" i="11"/>
  <c r="GJ5" i="11"/>
  <c r="AG11" i="5"/>
  <c r="AI11" i="5" s="1"/>
  <c r="AN26" i="6"/>
  <c r="AP26" i="6" s="1"/>
  <c r="O230" i="1"/>
  <c r="AC11" i="5"/>
  <c r="AD11" i="5" s="1"/>
  <c r="AG27" i="5"/>
  <c r="AI27" i="5" s="1"/>
  <c r="AC27" i="5"/>
  <c r="AD27" i="5" s="1"/>
  <c r="D231" i="2"/>
  <c r="CR33" i="25"/>
  <c r="CQ33" i="25"/>
  <c r="M231" i="2"/>
  <c r="CO33" i="25"/>
  <c r="CU33" i="25"/>
  <c r="CY33" i="25"/>
  <c r="HP15" i="9"/>
  <c r="HP29" i="9"/>
  <c r="HP39" i="9"/>
  <c r="HP35" i="9"/>
  <c r="HP27" i="11"/>
  <c r="HP18" i="11"/>
  <c r="HP25" i="11"/>
  <c r="HP19" i="11"/>
  <c r="DG30" i="18"/>
  <c r="DH12" i="18" s="1"/>
  <c r="GJ13" i="19"/>
  <c r="CC33" i="21"/>
  <c r="CJ33" i="21"/>
  <c r="CH33" i="21"/>
  <c r="CI33" i="21"/>
  <c r="CE33" i="21"/>
  <c r="CG33" i="21"/>
  <c r="CF33" i="21"/>
  <c r="CM12" i="21"/>
  <c r="CL32" i="21"/>
  <c r="CM16" i="21" s="1"/>
  <c r="CM12" i="24"/>
  <c r="CM8" i="24"/>
  <c r="CQ18" i="9"/>
  <c r="CR13" i="9" s="1"/>
  <c r="P26" i="18"/>
  <c r="FD26" i="19"/>
  <c r="DX26" i="19"/>
  <c r="HP14" i="9"/>
  <c r="GJ26" i="19"/>
  <c r="GJ30" i="19"/>
  <c r="AV18" i="10"/>
  <c r="GJ22" i="14"/>
  <c r="CB9" i="18"/>
  <c r="BZ16" i="24"/>
  <c r="BN18" i="23"/>
  <c r="BN9" i="23"/>
  <c r="BN32" i="23"/>
  <c r="BN22" i="23"/>
  <c r="BN24" i="23"/>
  <c r="BN8" i="23"/>
  <c r="AF7" i="10"/>
  <c r="AV12" i="10"/>
  <c r="BL34" i="15"/>
  <c r="CR23" i="14"/>
  <c r="DX7" i="19"/>
  <c r="CB20" i="10"/>
  <c r="CB15" i="15"/>
  <c r="P17" i="15"/>
  <c r="DX18" i="19"/>
  <c r="CR11" i="17"/>
  <c r="CR37" i="17"/>
  <c r="CR28" i="17"/>
  <c r="HP15" i="11"/>
  <c r="P225" i="1"/>
  <c r="HP21" i="11"/>
  <c r="HP11" i="11"/>
  <c r="HP36" i="9"/>
  <c r="DH35" i="10"/>
  <c r="HP23" i="11"/>
  <c r="HP11" i="17"/>
  <c r="HP13" i="17"/>
  <c r="HP29" i="17"/>
  <c r="HP39" i="17"/>
  <c r="HP18" i="17"/>
  <c r="HP31" i="17"/>
  <c r="HP26" i="17"/>
  <c r="HP8" i="17"/>
  <c r="HP30" i="17"/>
  <c r="AF18" i="18"/>
  <c r="CB11" i="15"/>
  <c r="CR13" i="18"/>
  <c r="CR24" i="18"/>
  <c r="CR21" i="18"/>
  <c r="CR12" i="18"/>
  <c r="CR30" i="18"/>
  <c r="BL5" i="15"/>
  <c r="BL28" i="15"/>
  <c r="BL13" i="15"/>
  <c r="CB31" i="15"/>
  <c r="CB21" i="15"/>
  <c r="CB5" i="15"/>
  <c r="CB14" i="10"/>
  <c r="DX5" i="19"/>
  <c r="P28" i="15"/>
  <c r="GJ32" i="17"/>
  <c r="GJ5" i="17"/>
  <c r="GJ34" i="17"/>
  <c r="GJ18" i="17"/>
  <c r="BL22" i="15"/>
  <c r="CR19" i="15"/>
  <c r="CR14" i="15"/>
  <c r="FD4" i="19"/>
  <c r="AD26" i="25"/>
  <c r="AD14" i="25"/>
  <c r="AD19" i="25"/>
  <c r="AD29" i="25"/>
  <c r="AD24" i="25"/>
  <c r="AD23" i="25"/>
  <c r="AD10" i="25"/>
  <c r="AD17" i="25"/>
  <c r="AD30" i="25"/>
  <c r="AU39" i="10"/>
  <c r="AV37" i="10" s="1"/>
  <c r="BL17" i="10"/>
  <c r="BL22" i="10"/>
  <c r="BL20" i="10"/>
  <c r="BL27" i="10"/>
  <c r="BL24" i="10"/>
  <c r="BL16" i="10"/>
  <c r="BL23" i="10"/>
  <c r="CR26" i="14"/>
  <c r="Z6" i="24"/>
  <c r="AR7" i="23"/>
  <c r="AR11" i="23"/>
  <c r="AR29" i="23"/>
  <c r="AR21" i="23"/>
  <c r="AG8" i="23"/>
  <c r="AG29" i="23"/>
  <c r="S32" i="27"/>
  <c r="T4" i="27"/>
  <c r="CR34" i="11"/>
  <c r="CR36" i="11"/>
  <c r="CR33" i="11"/>
  <c r="CR39" i="11" s="1"/>
  <c r="CR38" i="11"/>
  <c r="K8" i="23"/>
  <c r="K15" i="23"/>
  <c r="K6" i="23"/>
  <c r="K32" i="23" s="1"/>
  <c r="K13" i="23"/>
  <c r="K17" i="23"/>
  <c r="K27" i="23"/>
  <c r="DX23" i="9"/>
  <c r="DX30" i="9" s="1"/>
  <c r="DX28" i="9"/>
  <c r="CK33" i="25"/>
  <c r="AG26" i="23"/>
  <c r="AG25" i="23"/>
  <c r="AG6" i="23"/>
  <c r="AG27" i="23"/>
  <c r="AG23" i="23"/>
  <c r="AG16" i="23"/>
  <c r="AG17" i="23"/>
  <c r="AG31" i="23"/>
  <c r="AG10" i="23"/>
  <c r="AR17" i="23"/>
  <c r="AR8" i="23"/>
  <c r="AR28" i="23"/>
  <c r="AR22" i="23"/>
  <c r="AR9" i="23"/>
  <c r="AR24" i="23"/>
  <c r="AR15" i="23"/>
  <c r="U33" i="25"/>
  <c r="X33" i="25"/>
  <c r="W33" i="25"/>
  <c r="Q32" i="2"/>
  <c r="Z11" i="21"/>
  <c r="V27" i="23"/>
  <c r="Z17" i="24"/>
  <c r="AE40" i="9"/>
  <c r="BK40" i="9"/>
  <c r="BL34" i="9" s="1"/>
  <c r="AE29" i="11"/>
  <c r="BK29" i="11"/>
  <c r="AE39" i="11"/>
  <c r="AF35" i="11" s="1"/>
  <c r="U32" i="23"/>
  <c r="V19" i="23" s="1"/>
  <c r="F132" i="2"/>
  <c r="P119" i="1"/>
  <c r="P111" i="1"/>
  <c r="P124" i="1"/>
  <c r="P106" i="1"/>
  <c r="E132" i="2"/>
  <c r="P130" i="1"/>
  <c r="D132" i="2"/>
  <c r="P109" i="1"/>
  <c r="P113" i="1"/>
  <c r="P132" i="1"/>
  <c r="P117" i="1"/>
  <c r="N132" i="2"/>
  <c r="P126" i="1"/>
  <c r="M132" i="2"/>
  <c r="P120" i="1"/>
  <c r="P129" i="1"/>
  <c r="N13" i="5"/>
  <c r="O13" i="5" s="1"/>
  <c r="C8" i="27"/>
  <c r="E8" i="27" s="1"/>
  <c r="CR25" i="11"/>
  <c r="CR27" i="11"/>
  <c r="CR23" i="11"/>
  <c r="CR12" i="11"/>
  <c r="CR19" i="11"/>
  <c r="CR20" i="11"/>
  <c r="CR26" i="11"/>
  <c r="CR22" i="11"/>
  <c r="CR24" i="11"/>
  <c r="CR14" i="11"/>
  <c r="CR16" i="11"/>
  <c r="CR11" i="11"/>
  <c r="CR21" i="11"/>
  <c r="CR15" i="11"/>
  <c r="E11" i="27"/>
  <c r="H29" i="5"/>
  <c r="J30" i="6"/>
  <c r="L30" i="6" s="1"/>
  <c r="H17" i="5"/>
  <c r="H32" i="5" s="1"/>
  <c r="J20" i="6"/>
  <c r="L20" i="6" s="1"/>
  <c r="D17" i="5"/>
  <c r="E17" i="5" s="1"/>
  <c r="AE7" i="9"/>
  <c r="I9" i="27"/>
  <c r="J26" i="6"/>
  <c r="L26" i="6" s="1"/>
  <c r="D21" i="5"/>
  <c r="E21" i="5" s="1"/>
  <c r="H21" i="5"/>
  <c r="J21" i="5" s="1"/>
  <c r="N6" i="5"/>
  <c r="V5" i="6"/>
  <c r="X5" i="6" s="1"/>
  <c r="N10" i="5"/>
  <c r="V4" i="6"/>
  <c r="P112" i="1"/>
  <c r="C32" i="27"/>
  <c r="P16" i="26"/>
  <c r="P21" i="26"/>
  <c r="P36" i="26"/>
  <c r="P25" i="26"/>
  <c r="P26" i="26"/>
  <c r="P34" i="26"/>
  <c r="P28" i="26"/>
  <c r="P31" i="26"/>
  <c r="P47" i="26"/>
  <c r="P57" i="26"/>
  <c r="P56" i="26"/>
  <c r="P55" i="26"/>
  <c r="P43" i="26"/>
  <c r="P68" i="26"/>
  <c r="P62" i="26"/>
  <c r="P64" i="26"/>
  <c r="P45" i="26"/>
  <c r="P42" i="26"/>
  <c r="P50" i="26"/>
  <c r="D16" i="27"/>
  <c r="E16" i="27" s="1"/>
  <c r="P54" i="26"/>
  <c r="H16" i="27"/>
  <c r="J16" i="27" s="1"/>
  <c r="H27" i="27"/>
  <c r="J27" i="27" s="1"/>
  <c r="P65" i="26"/>
  <c r="H31" i="27"/>
  <c r="J31" i="27" s="1"/>
  <c r="D31" i="27"/>
  <c r="E31" i="27" s="1"/>
  <c r="P69" i="26"/>
  <c r="M13" i="27"/>
  <c r="O13" i="27" s="1"/>
  <c r="I13" i="27"/>
  <c r="J13" i="27" s="1"/>
  <c r="I17" i="27"/>
  <c r="J17" i="27" s="1"/>
  <c r="M17" i="27"/>
  <c r="O17" i="27" s="1"/>
  <c r="M22" i="27"/>
  <c r="O22" i="27" s="1"/>
  <c r="I22" i="27"/>
  <c r="J22" i="27" s="1"/>
  <c r="I29" i="27"/>
  <c r="J29" i="27" s="1"/>
  <c r="M29" i="27"/>
  <c r="O29" i="27" s="1"/>
  <c r="P125" i="26"/>
  <c r="P115" i="26"/>
  <c r="P121" i="26"/>
  <c r="P133" i="26"/>
  <c r="P129" i="26"/>
  <c r="P126" i="26"/>
  <c r="P123" i="26"/>
  <c r="P124" i="26"/>
  <c r="P132" i="26"/>
  <c r="P130" i="26"/>
  <c r="P131" i="26"/>
  <c r="O8" i="27"/>
  <c r="R16" i="27"/>
  <c r="T16" i="27" s="1"/>
  <c r="N16" i="27"/>
  <c r="O16" i="27" s="1"/>
  <c r="P122" i="26"/>
  <c r="BM6" i="21"/>
  <c r="BM30" i="21"/>
  <c r="BM26" i="21"/>
  <c r="BM19" i="21"/>
  <c r="P5" i="6"/>
  <c r="O102" i="1"/>
  <c r="P76" i="1"/>
  <c r="M13" i="5"/>
  <c r="I13" i="5"/>
  <c r="J13" i="5" s="1"/>
  <c r="P83" i="1"/>
  <c r="M15" i="5"/>
  <c r="O15" i="5" s="1"/>
  <c r="P8" i="6"/>
  <c r="R8" i="6" s="1"/>
  <c r="I25" i="5"/>
  <c r="J25" i="5" s="1"/>
  <c r="M25" i="5"/>
  <c r="O25" i="5" s="1"/>
  <c r="I28" i="5"/>
  <c r="J28" i="5" s="1"/>
  <c r="P21" i="6"/>
  <c r="R21" i="6" s="1"/>
  <c r="P98" i="1"/>
  <c r="M28" i="5"/>
  <c r="O28" i="5" s="1"/>
  <c r="AV9" i="6"/>
  <c r="AV32" i="6"/>
  <c r="AS27" i="25"/>
  <c r="AR33" i="25"/>
  <c r="AS31" i="25"/>
  <c r="AS8" i="25"/>
  <c r="AS16" i="25"/>
  <c r="CR22" i="9"/>
  <c r="CR25" i="9"/>
  <c r="CR23" i="9"/>
  <c r="CR29" i="9"/>
  <c r="CR27" i="9"/>
  <c r="CQ40" i="9"/>
  <c r="CR34" i="9" s="1"/>
  <c r="CR13" i="11"/>
  <c r="BY17" i="23"/>
  <c r="BY31" i="23"/>
  <c r="BY11" i="23"/>
  <c r="BY19" i="23"/>
  <c r="BX33" i="23"/>
  <c r="BY23" i="23"/>
  <c r="BY30" i="23"/>
  <c r="BY25" i="23"/>
  <c r="BY8" i="23"/>
  <c r="GJ24" i="9"/>
  <c r="BZ26" i="21"/>
  <c r="BZ14" i="21"/>
  <c r="BZ6" i="21"/>
  <c r="BZ32" i="21"/>
  <c r="BZ19" i="21"/>
  <c r="BZ27" i="21"/>
  <c r="BZ21" i="21"/>
  <c r="GJ28" i="9"/>
  <c r="GJ30" i="9" s="1"/>
  <c r="C30" i="5"/>
  <c r="E30" i="5" s="1"/>
  <c r="D20" i="6"/>
  <c r="F20" i="6" s="1"/>
  <c r="C13" i="5"/>
  <c r="E13" i="5" s="1"/>
  <c r="D7" i="6"/>
  <c r="F7" i="6" s="1"/>
  <c r="BK7" i="11"/>
  <c r="L32" i="21"/>
  <c r="M25" i="21" s="1"/>
  <c r="M4" i="21"/>
  <c r="K19" i="23"/>
  <c r="N32" i="25"/>
  <c r="O21" i="25"/>
  <c r="AD16" i="25"/>
  <c r="AD12" i="25"/>
  <c r="P33" i="21"/>
  <c r="J18" i="5"/>
  <c r="M23" i="5"/>
  <c r="O23" i="5" s="1"/>
  <c r="I23" i="5"/>
  <c r="J23" i="5" s="1"/>
  <c r="P6" i="6"/>
  <c r="R6" i="6" s="1"/>
  <c r="M29" i="5"/>
  <c r="O29" i="5" s="1"/>
  <c r="I29" i="5"/>
  <c r="Q98" i="2"/>
  <c r="I99" i="2"/>
  <c r="AO33" i="25"/>
  <c r="AM33" i="25"/>
  <c r="M99" i="2"/>
  <c r="AL32" i="21"/>
  <c r="AM6" i="21"/>
  <c r="AC33" i="23"/>
  <c r="AM21" i="24"/>
  <c r="AQ33" i="25"/>
  <c r="O14" i="27"/>
  <c r="CQ39" i="10"/>
  <c r="CR34" i="10" s="1"/>
  <c r="D11" i="5"/>
  <c r="E11" i="5" s="1"/>
  <c r="J13" i="6"/>
  <c r="T33" i="21"/>
  <c r="Q33" i="21"/>
  <c r="H33" i="21"/>
  <c r="I33" i="21"/>
  <c r="G33" i="21"/>
  <c r="E33" i="21"/>
  <c r="K33" i="21"/>
  <c r="V25" i="23"/>
  <c r="Y32" i="24"/>
  <c r="Z14" i="24" s="1"/>
  <c r="Z16" i="24"/>
  <c r="Z26" i="24"/>
  <c r="Z30" i="24"/>
  <c r="K9" i="23"/>
  <c r="L32" i="24"/>
  <c r="M29" i="24" s="1"/>
  <c r="O17" i="25"/>
  <c r="O20" i="25"/>
  <c r="V33" i="25"/>
  <c r="AD25" i="25"/>
  <c r="Q65" i="2"/>
  <c r="U33" i="21"/>
  <c r="Z18" i="24"/>
  <c r="P90" i="1"/>
  <c r="AA33" i="23"/>
  <c r="AE33" i="23"/>
  <c r="AM7" i="21"/>
  <c r="AM11" i="21"/>
  <c r="Z33" i="23"/>
  <c r="AD33" i="23"/>
  <c r="N18" i="5"/>
  <c r="O18" i="5" s="1"/>
  <c r="V10" i="6"/>
  <c r="X10" i="6" s="1"/>
  <c r="AQ33" i="24"/>
  <c r="AW33" i="24"/>
  <c r="AX33" i="24"/>
  <c r="AU33" i="24"/>
  <c r="H21" i="27"/>
  <c r="J21" i="27" s="1"/>
  <c r="D21" i="27"/>
  <c r="E21" i="27" s="1"/>
  <c r="P59" i="26"/>
  <c r="P128" i="26"/>
  <c r="BW33" i="23"/>
  <c r="BQ33" i="23"/>
  <c r="BS33" i="23"/>
  <c r="BI33" i="23"/>
  <c r="BU33" i="23"/>
  <c r="BH33" i="23"/>
  <c r="BL33" i="23"/>
  <c r="BT33" i="23"/>
  <c r="BZ16" i="21"/>
  <c r="BZ20" i="21"/>
  <c r="BP33" i="21"/>
  <c r="BG33" i="23"/>
  <c r="GJ15" i="9"/>
  <c r="GJ12" i="9"/>
  <c r="GJ13" i="9"/>
  <c r="T19" i="27"/>
  <c r="BC19" i="23"/>
  <c r="BC8" i="23"/>
  <c r="CB39" i="8"/>
  <c r="O166" i="1"/>
  <c r="P152" i="1" s="1"/>
  <c r="P140" i="1"/>
  <c r="AG12" i="5"/>
  <c r="AI12" i="5" s="1"/>
  <c r="AN21" i="6"/>
  <c r="AP21" i="6" s="1"/>
  <c r="AG28" i="5"/>
  <c r="AN27" i="6"/>
  <c r="AP27" i="6" s="1"/>
  <c r="CP33" i="25"/>
  <c r="CV33" i="25"/>
  <c r="HP37" i="11"/>
  <c r="HP39" i="11" s="1"/>
  <c r="R28" i="27"/>
  <c r="T28" i="27" s="1"/>
  <c r="BC13" i="23"/>
  <c r="BC17" i="23"/>
  <c r="BC31" i="23"/>
  <c r="BC27" i="23"/>
  <c r="AH13" i="6"/>
  <c r="GI40" i="9"/>
  <c r="GJ35" i="9" s="1"/>
  <c r="GJ17" i="11"/>
  <c r="GJ12" i="11"/>
  <c r="FC7" i="9"/>
  <c r="FD4" i="9" s="1"/>
  <c r="BC9" i="23"/>
  <c r="J24" i="5"/>
  <c r="D27" i="6"/>
  <c r="F27" i="6" s="1"/>
  <c r="C14" i="5"/>
  <c r="E14" i="5" s="1"/>
  <c r="M18" i="5"/>
  <c r="P10" i="6"/>
  <c r="R10" i="6" s="1"/>
  <c r="AE51" i="8"/>
  <c r="AF45" i="8" s="1"/>
  <c r="AK33" i="23"/>
  <c r="AO33" i="23"/>
  <c r="AV33" i="24"/>
  <c r="H24" i="27"/>
  <c r="J24" i="27" s="1"/>
  <c r="D24" i="27"/>
  <c r="E24" i="27" s="1"/>
  <c r="O102" i="26"/>
  <c r="M30" i="27"/>
  <c r="O30" i="27" s="1"/>
  <c r="I30" i="27"/>
  <c r="J30" i="27" s="1"/>
  <c r="R9" i="27"/>
  <c r="N9" i="27"/>
  <c r="T17" i="27"/>
  <c r="CB36" i="8"/>
  <c r="FC7" i="11"/>
  <c r="FD5" i="11" s="1"/>
  <c r="FD11" i="11"/>
  <c r="FD25" i="11"/>
  <c r="FD18" i="11"/>
  <c r="BJ33" i="24"/>
  <c r="S18" i="5"/>
  <c r="T18" i="5" s="1"/>
  <c r="CK33" i="21"/>
  <c r="D15" i="6"/>
  <c r="F15" i="6" s="1"/>
  <c r="C24" i="5"/>
  <c r="E24" i="5" s="1"/>
  <c r="Y32" i="21"/>
  <c r="Z31" i="21" s="1"/>
  <c r="AE30" i="9"/>
  <c r="AF25" i="9" s="1"/>
  <c r="BK30" i="9"/>
  <c r="BK39" i="11"/>
  <c r="BL36" i="11" s="1"/>
  <c r="AE7" i="11"/>
  <c r="M19" i="5"/>
  <c r="O19" i="5" s="1"/>
  <c r="P24" i="6"/>
  <c r="R24" i="6" s="1"/>
  <c r="I19" i="5"/>
  <c r="J19" i="5" s="1"/>
  <c r="AK33" i="25"/>
  <c r="J6" i="27"/>
  <c r="H15" i="27"/>
  <c r="J15" i="27" s="1"/>
  <c r="D15" i="27"/>
  <c r="BP33" i="24"/>
  <c r="BS33" i="24"/>
  <c r="BS33" i="21"/>
  <c r="CR28" i="8"/>
  <c r="CD33" i="21"/>
  <c r="DX23" i="8"/>
  <c r="DX22" i="8"/>
  <c r="DX27" i="8"/>
  <c r="GI7" i="9"/>
  <c r="AG6" i="5"/>
  <c r="AI6" i="5" s="1"/>
  <c r="AC6" i="5"/>
  <c r="AG16" i="5"/>
  <c r="AI16" i="5" s="1"/>
  <c r="AN10" i="6"/>
  <c r="AP10" i="6" s="1"/>
  <c r="AG22" i="5"/>
  <c r="AI22" i="5" s="1"/>
  <c r="AN7" i="6"/>
  <c r="CZ29" i="24"/>
  <c r="CY33" i="24"/>
  <c r="CZ12" i="24"/>
  <c r="CZ16" i="24"/>
  <c r="CZ23" i="24"/>
  <c r="CZ7" i="24"/>
  <c r="CZ18" i="24"/>
  <c r="CZ5" i="24"/>
  <c r="CZ9" i="24"/>
  <c r="CZ20" i="24"/>
  <c r="CZ24" i="24"/>
  <c r="CZ19" i="24"/>
  <c r="CZ30" i="24"/>
  <c r="CZ14" i="24"/>
  <c r="M264" i="2"/>
  <c r="CZ13" i="24"/>
  <c r="BK7" i="8"/>
  <c r="BL5" i="8" s="1"/>
  <c r="AG10" i="5"/>
  <c r="AI10" i="5" s="1"/>
  <c r="AN12" i="6"/>
  <c r="AP12" i="6" s="1"/>
  <c r="AG26" i="5"/>
  <c r="AN25" i="6"/>
  <c r="AP25" i="6" s="1"/>
  <c r="H264" i="2"/>
  <c r="P264" i="2"/>
  <c r="O264" i="2"/>
  <c r="L264" i="2"/>
  <c r="P242" i="1"/>
  <c r="P235" i="1"/>
  <c r="P255" i="1"/>
  <c r="P252" i="1"/>
  <c r="F264" i="2"/>
  <c r="C264" i="2"/>
  <c r="D264" i="2"/>
  <c r="E264" i="2"/>
  <c r="P246" i="1"/>
  <c r="P239" i="1"/>
  <c r="P236" i="1"/>
  <c r="P256" i="1"/>
  <c r="P251" i="1"/>
  <c r="P234" i="1"/>
  <c r="IV23" i="11"/>
  <c r="IV18" i="11"/>
  <c r="IV12" i="11"/>
  <c r="IV15" i="11"/>
  <c r="IV43" i="14"/>
  <c r="CJ23" i="23"/>
  <c r="CJ30" i="23"/>
  <c r="CJ18" i="23"/>
  <c r="CJ4" i="23"/>
  <c r="CJ17" i="23"/>
  <c r="CJ28" i="23"/>
  <c r="CJ12" i="23"/>
  <c r="CJ7" i="23"/>
  <c r="CJ27" i="23"/>
  <c r="CI33" i="23"/>
  <c r="CJ14" i="23"/>
  <c r="CJ29" i="23"/>
  <c r="CJ13" i="23"/>
  <c r="CJ24" i="23"/>
  <c r="CJ8" i="23"/>
  <c r="I264" i="2"/>
  <c r="CJ19" i="23"/>
  <c r="AI19" i="5"/>
  <c r="K264" i="2"/>
  <c r="CZ4" i="24"/>
  <c r="BK40" i="8"/>
  <c r="BL38" i="8" s="1"/>
  <c r="CS33" i="25"/>
  <c r="CW33" i="25"/>
  <c r="Q264" i="2"/>
  <c r="AI20" i="5"/>
  <c r="AI26" i="5"/>
  <c r="CT33" i="25"/>
  <c r="CX33" i="25"/>
  <c r="DP15" i="25"/>
  <c r="DO33" i="25"/>
  <c r="IV28" i="9"/>
  <c r="IV4" i="11"/>
  <c r="IV43" i="17"/>
  <c r="DX34" i="15"/>
  <c r="DX18" i="15"/>
  <c r="AI7" i="5"/>
  <c r="AI28" i="5"/>
  <c r="AI31" i="5"/>
  <c r="DX43" i="16"/>
  <c r="IV37" i="11"/>
  <c r="IV34" i="11"/>
  <c r="IV38" i="11"/>
  <c r="IV33" i="11"/>
  <c r="IV35" i="11"/>
  <c r="IV13" i="11"/>
  <c r="IV17" i="11"/>
  <c r="IV21" i="11"/>
  <c r="IV25" i="11"/>
  <c r="IV16" i="11"/>
  <c r="IV19" i="11"/>
  <c r="IV22" i="11"/>
  <c r="IV24" i="11"/>
  <c r="IV27" i="11"/>
  <c r="IV11" i="11"/>
  <c r="IV14" i="11"/>
  <c r="IV5" i="11"/>
  <c r="IV7" i="11" s="1"/>
  <c r="DX37" i="10"/>
  <c r="DX33" i="10"/>
  <c r="DX34" i="10"/>
  <c r="DX38" i="10"/>
  <c r="DX35" i="10"/>
  <c r="DX13" i="10"/>
  <c r="DX17" i="10"/>
  <c r="DX21" i="10"/>
  <c r="DX25" i="10"/>
  <c r="DX22" i="10"/>
  <c r="DX28" i="10"/>
  <c r="DX12" i="10"/>
  <c r="DX15" i="10"/>
  <c r="DX18" i="10"/>
  <c r="DX16" i="10"/>
  <c r="DX19" i="10"/>
  <c r="DX24" i="10"/>
  <c r="DX27" i="10"/>
  <c r="DX11" i="10"/>
  <c r="DX14" i="10"/>
  <c r="DX4" i="10"/>
  <c r="IV35" i="9"/>
  <c r="IV39" i="9"/>
  <c r="IV34" i="9"/>
  <c r="IV36" i="9"/>
  <c r="IV38" i="9"/>
  <c r="IV26" i="9"/>
  <c r="IV16" i="9"/>
  <c r="IV17" i="9"/>
  <c r="IV15" i="9"/>
  <c r="IV13" i="9"/>
  <c r="IV11" i="9"/>
  <c r="IV14" i="9"/>
  <c r="IV4" i="9"/>
  <c r="IV6" i="9"/>
  <c r="IV25" i="9"/>
  <c r="IV29" i="9"/>
  <c r="IV24" i="9"/>
  <c r="IV22" i="9"/>
  <c r="DX44" i="8"/>
  <c r="DX48" i="8"/>
  <c r="DX46" i="8"/>
  <c r="DX49" i="8"/>
  <c r="DX45" i="8"/>
  <c r="DX50" i="8"/>
  <c r="DX47" i="8"/>
  <c r="DX39" i="8"/>
  <c r="DX38" i="8"/>
  <c r="DX28" i="8"/>
  <c r="DX11" i="8"/>
  <c r="DX34" i="8"/>
  <c r="DX36" i="8"/>
  <c r="DX37" i="8"/>
  <c r="P15" i="8"/>
  <c r="P11" i="8"/>
  <c r="P17" i="8"/>
  <c r="P16" i="8"/>
  <c r="P14" i="8"/>
  <c r="AV35" i="8"/>
  <c r="AV36" i="8"/>
  <c r="BL6" i="8"/>
  <c r="AE40" i="8"/>
  <c r="AF34" i="8" s="1"/>
  <c r="AE30" i="8"/>
  <c r="AF26" i="8" s="1"/>
  <c r="AE18" i="8"/>
  <c r="AF11" i="8" s="1"/>
  <c r="AE7" i="8"/>
  <c r="O40" i="8"/>
  <c r="P37" i="8" s="1"/>
  <c r="P44" i="8"/>
  <c r="BK51" i="8"/>
  <c r="BL45" i="8" s="1"/>
  <c r="BL49" i="8"/>
  <c r="CR34" i="8"/>
  <c r="CR38" i="8"/>
  <c r="CR36" i="8"/>
  <c r="DH50" i="8"/>
  <c r="DH48" i="8"/>
  <c r="CB34" i="8"/>
  <c r="CB38" i="8"/>
  <c r="P49" i="8"/>
  <c r="P46" i="8"/>
  <c r="AU30" i="8"/>
  <c r="O30" i="8"/>
  <c r="P25" i="8" s="1"/>
  <c r="AU51" i="8"/>
  <c r="AV44" i="8"/>
  <c r="BL26" i="8"/>
  <c r="BL22" i="8"/>
  <c r="BL24" i="8"/>
  <c r="BL27" i="8"/>
  <c r="CA7" i="8"/>
  <c r="CA18" i="8"/>
  <c r="CB16" i="8" s="1"/>
  <c r="CB37" i="8"/>
  <c r="CA51" i="8"/>
  <c r="CB47" i="8" s="1"/>
  <c r="CQ18" i="8"/>
  <c r="CR11" i="8"/>
  <c r="CR22" i="8"/>
  <c r="CR26" i="8"/>
  <c r="CR24" i="8"/>
  <c r="CR25" i="8"/>
  <c r="CR29" i="8"/>
  <c r="DG18" i="8"/>
  <c r="DH13" i="8" s="1"/>
  <c r="DH45" i="8"/>
  <c r="BL28" i="8"/>
  <c r="DG7" i="8"/>
  <c r="DH5" i="8" s="1"/>
  <c r="BL25" i="8"/>
  <c r="P48" i="8"/>
  <c r="P45" i="8"/>
  <c r="P35" i="8"/>
  <c r="AU7" i="8"/>
  <c r="AV5" i="8" s="1"/>
  <c r="AV4" i="8"/>
  <c r="AU18" i="8"/>
  <c r="P27" i="8"/>
  <c r="AV48" i="8"/>
  <c r="BL4" i="8"/>
  <c r="BL7" i="8" s="1"/>
  <c r="BK18" i="8"/>
  <c r="BL17" i="8" s="1"/>
  <c r="BL16" i="8"/>
  <c r="BL29" i="8"/>
  <c r="BL47" i="8"/>
  <c r="CA30" i="8"/>
  <c r="CB25" i="8" s="1"/>
  <c r="CB35" i="8"/>
  <c r="CR6" i="8"/>
  <c r="CR7" i="8" s="1"/>
  <c r="CR27" i="8"/>
  <c r="CR35" i="8"/>
  <c r="CR39" i="8"/>
  <c r="CQ51" i="8"/>
  <c r="CR46" i="8" s="1"/>
  <c r="DH6" i="8"/>
  <c r="DG30" i="8"/>
  <c r="DG40" i="8"/>
  <c r="DH39" i="8" s="1"/>
  <c r="DH35" i="8"/>
  <c r="DH47" i="8"/>
  <c r="P13" i="8"/>
  <c r="DX13" i="8"/>
  <c r="DX17" i="8"/>
  <c r="DX12" i="8"/>
  <c r="DX16" i="8"/>
  <c r="DX26" i="8"/>
  <c r="DX14" i="8"/>
  <c r="DX6" i="8"/>
  <c r="DX25" i="8"/>
  <c r="DX29" i="8"/>
  <c r="DX24" i="8"/>
  <c r="DX5" i="8"/>
  <c r="DX7" i="8" s="1"/>
  <c r="DP21" i="25"/>
  <c r="DP10" i="25"/>
  <c r="DP26" i="25"/>
  <c r="DP12" i="25"/>
  <c r="DP4" i="25"/>
  <c r="DA23" i="25"/>
  <c r="DA29" i="25"/>
  <c r="DA25" i="25"/>
  <c r="DA13" i="25"/>
  <c r="DA5" i="25"/>
  <c r="DA27" i="25"/>
  <c r="DA8" i="25"/>
  <c r="DA28" i="25"/>
  <c r="DA16" i="25"/>
  <c r="DA15" i="25"/>
  <c r="DA21" i="25"/>
  <c r="DA9" i="25"/>
  <c r="DA19" i="25"/>
  <c r="DA32" i="25"/>
  <c r="DA24" i="25"/>
  <c r="DA20" i="25"/>
  <c r="DA22" i="25"/>
  <c r="DA26" i="25"/>
  <c r="DA14" i="25"/>
  <c r="DA4" i="25"/>
  <c r="DA6" i="25"/>
  <c r="DA18" i="25"/>
  <c r="DA31" i="25"/>
  <c r="DA11" i="25"/>
  <c r="DA10" i="25"/>
  <c r="CZ33" i="25"/>
  <c r="DA30" i="25"/>
  <c r="CZ4" i="21"/>
  <c r="CZ28" i="21"/>
  <c r="CZ26" i="21"/>
  <c r="CZ12" i="21"/>
  <c r="CY33" i="21"/>
  <c r="CZ7" i="21"/>
  <c r="CZ11" i="21"/>
  <c r="CZ15" i="21"/>
  <c r="CZ19" i="21"/>
  <c r="CZ23" i="21"/>
  <c r="CZ27" i="21"/>
  <c r="CZ31" i="21"/>
  <c r="CZ5" i="21"/>
  <c r="CZ9" i="21"/>
  <c r="CZ13" i="21"/>
  <c r="CZ17" i="21"/>
  <c r="CZ21" i="21"/>
  <c r="CZ25" i="21"/>
  <c r="CZ29" i="21"/>
  <c r="CZ16" i="21"/>
  <c r="CZ30" i="21"/>
  <c r="CZ14" i="21"/>
  <c r="CZ24" i="21"/>
  <c r="CZ8" i="21"/>
  <c r="CZ22" i="21"/>
  <c r="CZ6" i="21"/>
  <c r="P237" i="1"/>
  <c r="P241" i="1"/>
  <c r="P245" i="1"/>
  <c r="P249" i="1"/>
  <c r="P253" i="1"/>
  <c r="P257" i="1"/>
  <c r="P261" i="1"/>
  <c r="P248" i="1"/>
  <c r="P259" i="1"/>
  <c r="P243" i="1"/>
  <c r="P254" i="1"/>
  <c r="P238" i="1"/>
  <c r="AV19" i="16" l="1"/>
  <c r="AV27" i="16"/>
  <c r="AV39" i="16"/>
  <c r="AV15" i="16"/>
  <c r="AV11" i="16"/>
  <c r="CB15" i="16"/>
  <c r="CB39" i="16"/>
  <c r="AF25" i="16"/>
  <c r="AF5" i="16"/>
  <c r="AF21" i="16"/>
  <c r="AF9" i="16"/>
  <c r="AF33" i="16"/>
  <c r="BL24" i="19"/>
  <c r="BL21" i="19"/>
  <c r="BL8" i="19"/>
  <c r="BL17" i="19"/>
  <c r="AF9" i="18"/>
  <c r="DH51" i="8"/>
  <c r="DH4" i="8"/>
  <c r="DH7" i="8" s="1"/>
  <c r="AV38" i="8"/>
  <c r="DH15" i="8"/>
  <c r="AV34" i="8"/>
  <c r="AV40" i="8" s="1"/>
  <c r="DX7" i="10"/>
  <c r="Z14" i="21"/>
  <c r="HP16" i="14"/>
  <c r="BM18" i="21"/>
  <c r="BM5" i="21"/>
  <c r="BM9" i="21"/>
  <c r="BM25" i="21"/>
  <c r="O10" i="5"/>
  <c r="AF15" i="8"/>
  <c r="P22" i="8"/>
  <c r="DH12" i="8"/>
  <c r="BL34" i="8"/>
  <c r="AV37" i="8"/>
  <c r="BM11" i="21"/>
  <c r="BM12" i="21"/>
  <c r="AM32" i="24"/>
  <c r="P38" i="10"/>
  <c r="BM28" i="21"/>
  <c r="BM16" i="21"/>
  <c r="BL33" i="21"/>
  <c r="BM21" i="21"/>
  <c r="Z28" i="24"/>
  <c r="Z13" i="21"/>
  <c r="BL29" i="10"/>
  <c r="AF17" i="18"/>
  <c r="BZ28" i="24"/>
  <c r="DH25" i="18"/>
  <c r="BZ18" i="24"/>
  <c r="CM8" i="21"/>
  <c r="DH4" i="18"/>
  <c r="BL13" i="19"/>
  <c r="BL20" i="18"/>
  <c r="BL4" i="18"/>
  <c r="AF24" i="18"/>
  <c r="AF25" i="15"/>
  <c r="AF9" i="15"/>
  <c r="AF40" i="14"/>
  <c r="P198" i="2"/>
  <c r="FD34" i="9"/>
  <c r="BY33" i="24"/>
  <c r="DX39" i="11"/>
  <c r="N198" i="2"/>
  <c r="P43" i="15"/>
  <c r="CR7" i="18"/>
  <c r="AF28" i="18"/>
  <c r="HP26" i="11"/>
  <c r="CR20" i="17"/>
  <c r="BZ15" i="24"/>
  <c r="CB25" i="18"/>
  <c r="CR22" i="14"/>
  <c r="BZ29" i="24"/>
  <c r="CM22" i="24"/>
  <c r="CM32" i="24"/>
  <c r="CL33" i="24"/>
  <c r="CM4" i="24"/>
  <c r="CM18" i="24"/>
  <c r="HP5" i="19"/>
  <c r="HP28" i="19"/>
  <c r="HP13" i="19"/>
  <c r="BL18" i="19"/>
  <c r="BL26" i="19"/>
  <c r="BL30" i="19"/>
  <c r="BL10" i="19"/>
  <c r="DX38" i="17"/>
  <c r="FD39" i="14"/>
  <c r="FD43" i="14"/>
  <c r="FD22" i="14"/>
  <c r="FD24" i="14"/>
  <c r="FD40" i="14"/>
  <c r="FD18" i="14"/>
  <c r="FD9" i="14"/>
  <c r="AF20" i="14"/>
  <c r="FD29" i="9"/>
  <c r="FD28" i="9"/>
  <c r="FD30" i="9" s="1"/>
  <c r="P36" i="10"/>
  <c r="BZ30" i="24"/>
  <c r="FD10" i="19"/>
  <c r="FD14" i="19"/>
  <c r="FD7" i="19"/>
  <c r="FD19" i="19"/>
  <c r="FD17" i="19"/>
  <c r="DX23" i="19"/>
  <c r="DX16" i="19"/>
  <c r="DX29" i="19"/>
  <c r="DX25" i="19"/>
  <c r="DX20" i="19"/>
  <c r="DX30" i="19"/>
  <c r="DX4" i="19"/>
  <c r="DX17" i="19"/>
  <c r="AF12" i="18"/>
  <c r="CR30" i="17"/>
  <c r="BL39" i="17"/>
  <c r="BL19" i="17"/>
  <c r="BL17" i="17"/>
  <c r="BL28" i="17"/>
  <c r="BL20" i="17"/>
  <c r="BL40" i="17"/>
  <c r="BL23" i="17"/>
  <c r="BL24" i="17"/>
  <c r="BL32" i="17"/>
  <c r="BL35" i="17"/>
  <c r="BL9" i="17"/>
  <c r="BL8" i="17"/>
  <c r="BL41" i="17"/>
  <c r="BL31" i="17"/>
  <c r="BL33" i="17"/>
  <c r="CR41" i="14"/>
  <c r="BL39" i="14"/>
  <c r="BL38" i="14"/>
  <c r="CB14" i="15"/>
  <c r="CB42" i="15"/>
  <c r="CB26" i="15"/>
  <c r="CB38" i="15"/>
  <c r="CB18" i="15"/>
  <c r="CB6" i="15"/>
  <c r="CB35" i="15"/>
  <c r="CB20" i="15"/>
  <c r="CB13" i="15"/>
  <c r="CB32" i="15"/>
  <c r="CB4" i="15"/>
  <c r="CB12" i="15"/>
  <c r="BL21" i="15"/>
  <c r="BL23" i="15"/>
  <c r="BL35" i="15"/>
  <c r="BL33" i="15"/>
  <c r="BL32" i="15"/>
  <c r="BL11" i="15"/>
  <c r="BL37" i="15"/>
  <c r="BL41" i="15"/>
  <c r="BL7" i="15"/>
  <c r="BL25" i="15"/>
  <c r="BL10" i="15"/>
  <c r="BM23" i="24"/>
  <c r="BM31" i="24"/>
  <c r="BM13" i="24"/>
  <c r="BM14" i="24"/>
  <c r="BM20" i="24"/>
  <c r="BM18" i="24"/>
  <c r="BM27" i="24"/>
  <c r="BM8" i="24"/>
  <c r="BM16" i="24"/>
  <c r="BM17" i="24"/>
  <c r="BM30" i="24"/>
  <c r="BM26" i="24"/>
  <c r="BM21" i="24"/>
  <c r="BM11" i="24"/>
  <c r="BM22" i="24"/>
  <c r="BM25" i="24"/>
  <c r="BM5" i="24"/>
  <c r="BM29" i="24"/>
  <c r="BM12" i="24"/>
  <c r="BM19" i="24"/>
  <c r="BM10" i="24"/>
  <c r="BL33" i="24"/>
  <c r="BM24" i="24"/>
  <c r="BM9" i="24"/>
  <c r="BM6" i="24"/>
  <c r="BM28" i="24"/>
  <c r="BM15" i="24"/>
  <c r="BM7" i="24"/>
  <c r="L132" i="2"/>
  <c r="O132" i="2"/>
  <c r="G132" i="2"/>
  <c r="C132" i="2"/>
  <c r="P122" i="1"/>
  <c r="H132" i="2"/>
  <c r="P133" i="1"/>
  <c r="P125" i="1"/>
  <c r="P132" i="2"/>
  <c r="P110" i="1"/>
  <c r="P131" i="1"/>
  <c r="P121" i="1"/>
  <c r="P118" i="1"/>
  <c r="P128" i="1"/>
  <c r="P114" i="1"/>
  <c r="P115" i="1"/>
  <c r="I132" i="2"/>
  <c r="P123" i="1"/>
  <c r="K132" i="2"/>
  <c r="P116" i="1"/>
  <c r="P108" i="1"/>
  <c r="P127" i="1"/>
  <c r="P107" i="1"/>
  <c r="BL6" i="9"/>
  <c r="BL5" i="9"/>
  <c r="BL4" i="9"/>
  <c r="BL7" i="9" s="1"/>
  <c r="AF11" i="9"/>
  <c r="AF14" i="9"/>
  <c r="AF17" i="9"/>
  <c r="AF13" i="9"/>
  <c r="AF12" i="9"/>
  <c r="AF15" i="9"/>
  <c r="BM4" i="24"/>
  <c r="P106" i="26"/>
  <c r="P111" i="26"/>
  <c r="P127" i="26"/>
  <c r="P116" i="26"/>
  <c r="P117" i="26"/>
  <c r="P109" i="26"/>
  <c r="P134" i="26" s="1"/>
  <c r="P114" i="26"/>
  <c r="P119" i="26"/>
  <c r="P112" i="26"/>
  <c r="P110" i="26"/>
  <c r="P107" i="26"/>
  <c r="P120" i="26"/>
  <c r="P108" i="26"/>
  <c r="P113" i="26"/>
  <c r="BL39" i="10"/>
  <c r="AZ32" i="21"/>
  <c r="HP31" i="14"/>
  <c r="AF5" i="18"/>
  <c r="CR34" i="15"/>
  <c r="P149" i="26"/>
  <c r="P161" i="26"/>
  <c r="P155" i="26"/>
  <c r="P163" i="26"/>
  <c r="P164" i="26"/>
  <c r="P138" i="26"/>
  <c r="P151" i="26"/>
  <c r="P158" i="26"/>
  <c r="P148" i="26"/>
  <c r="P141" i="26"/>
  <c r="P154" i="26"/>
  <c r="P146" i="26"/>
  <c r="P145" i="26"/>
  <c r="P152" i="26"/>
  <c r="P147" i="26"/>
  <c r="P139" i="26"/>
  <c r="P153" i="26"/>
  <c r="P165" i="26"/>
  <c r="P159" i="26"/>
  <c r="P160" i="26"/>
  <c r="P156" i="26"/>
  <c r="P143" i="26"/>
  <c r="P142" i="26"/>
  <c r="P144" i="26"/>
  <c r="P140" i="26"/>
  <c r="P150" i="26"/>
  <c r="P157" i="26"/>
  <c r="P58" i="1"/>
  <c r="N66" i="2"/>
  <c r="P57" i="1"/>
  <c r="P52" i="1"/>
  <c r="I66" i="2"/>
  <c r="P69" i="1"/>
  <c r="P61" i="1"/>
  <c r="P46" i="1"/>
  <c r="H66" i="2"/>
  <c r="P44" i="1"/>
  <c r="P43" i="1"/>
  <c r="P49" i="1"/>
  <c r="P55" i="1"/>
  <c r="P60" i="1"/>
  <c r="P47" i="1"/>
  <c r="DH33" i="15"/>
  <c r="DH40" i="15"/>
  <c r="DH36" i="15"/>
  <c r="DH32" i="15"/>
  <c r="DH27" i="15"/>
  <c r="DH43" i="15"/>
  <c r="DH19" i="15"/>
  <c r="DH29" i="15"/>
  <c r="DH25" i="15"/>
  <c r="DH21" i="15"/>
  <c r="DH11" i="15"/>
  <c r="DH39" i="15"/>
  <c r="DH17" i="15"/>
  <c r="DH9" i="15"/>
  <c r="DH8" i="15"/>
  <c r="DH4" i="15"/>
  <c r="DH41" i="15"/>
  <c r="DH15" i="15"/>
  <c r="DH13" i="15"/>
  <c r="DH12" i="15"/>
  <c r="DH23" i="15"/>
  <c r="DH20" i="15"/>
  <c r="DH28" i="15"/>
  <c r="DH16" i="15"/>
  <c r="DH37" i="15"/>
  <c r="DH35" i="15"/>
  <c r="DH31" i="15"/>
  <c r="DH24" i="15"/>
  <c r="DH7" i="15"/>
  <c r="DH5" i="15"/>
  <c r="DH30" i="15"/>
  <c r="CR10" i="18"/>
  <c r="CR18" i="14"/>
  <c r="HP35" i="14"/>
  <c r="GJ6" i="19"/>
  <c r="GJ25" i="19"/>
  <c r="GJ23" i="19"/>
  <c r="GJ17" i="19"/>
  <c r="GJ4" i="19"/>
  <c r="GJ11" i="19"/>
  <c r="GJ7" i="19"/>
  <c r="GJ10" i="19"/>
  <c r="GJ28" i="19"/>
  <c r="GJ29" i="19"/>
  <c r="AD21" i="25"/>
  <c r="AD20" i="25"/>
  <c r="AD5" i="25"/>
  <c r="AD32" i="25" s="1"/>
  <c r="AD31" i="25"/>
  <c r="AD11" i="25"/>
  <c r="AD28" i="25"/>
  <c r="AC33" i="25"/>
  <c r="AD6" i="25"/>
  <c r="AD27" i="25"/>
  <c r="AD4" i="25"/>
  <c r="AD9" i="25"/>
  <c r="AD7" i="25"/>
  <c r="AD15" i="25"/>
  <c r="AD13" i="25"/>
  <c r="BZ21" i="24"/>
  <c r="HP11" i="14"/>
  <c r="DH22" i="15"/>
  <c r="CR6" i="18"/>
  <c r="BL14" i="17"/>
  <c r="P42" i="15"/>
  <c r="BL16" i="18"/>
  <c r="CR17" i="16"/>
  <c r="HP14" i="19"/>
  <c r="HP6" i="19"/>
  <c r="HP10" i="19"/>
  <c r="HP15" i="19"/>
  <c r="HP25" i="19"/>
  <c r="HP24" i="19"/>
  <c r="CR4" i="11"/>
  <c r="CR5" i="11"/>
  <c r="CR6" i="11"/>
  <c r="HP16" i="19"/>
  <c r="HP26" i="14"/>
  <c r="BM15" i="21"/>
  <c r="BM29" i="21"/>
  <c r="AF30" i="18"/>
  <c r="DH39" i="10"/>
  <c r="AV29" i="10"/>
  <c r="BL5" i="19"/>
  <c r="AF25" i="18"/>
  <c r="HP40" i="9"/>
  <c r="HP6" i="9"/>
  <c r="HP7" i="9" s="1"/>
  <c r="BL12" i="18"/>
  <c r="AF29" i="18"/>
  <c r="AF22" i="18"/>
  <c r="CR37" i="9"/>
  <c r="BZ31" i="24"/>
  <c r="BZ23" i="24"/>
  <c r="BZ5" i="24"/>
  <c r="HP9" i="19"/>
  <c r="HP22" i="19"/>
  <c r="HP19" i="19"/>
  <c r="HP12" i="19"/>
  <c r="HP20" i="19"/>
  <c r="HP26" i="19"/>
  <c r="BL9" i="19"/>
  <c r="BL14" i="19"/>
  <c r="BL12" i="19"/>
  <c r="BL7" i="19"/>
  <c r="BL25" i="19"/>
  <c r="CL22" i="25"/>
  <c r="P35" i="10"/>
  <c r="P39" i="10" s="1"/>
  <c r="DH7" i="10"/>
  <c r="CM20" i="24"/>
  <c r="CM28" i="24"/>
  <c r="CM10" i="24"/>
  <c r="CM5" i="24"/>
  <c r="CM13" i="24"/>
  <c r="CM14" i="24"/>
  <c r="HP21" i="19"/>
  <c r="HP22" i="11"/>
  <c r="HP28" i="11"/>
  <c r="HP14" i="11"/>
  <c r="HP29" i="11" s="1"/>
  <c r="HP20" i="11"/>
  <c r="HP24" i="11"/>
  <c r="DH49" i="8"/>
  <c r="DH44" i="8"/>
  <c r="CB7" i="18"/>
  <c r="CB19" i="18"/>
  <c r="CB4" i="18"/>
  <c r="CB22" i="18"/>
  <c r="CB20" i="18"/>
  <c r="CB6" i="18"/>
  <c r="GJ42" i="17"/>
  <c r="GJ14" i="17"/>
  <c r="GJ37" i="17"/>
  <c r="GJ11" i="17"/>
  <c r="GJ21" i="17"/>
  <c r="GJ15" i="17"/>
  <c r="GJ22" i="17"/>
  <c r="GJ28" i="17"/>
  <c r="CR10" i="17"/>
  <c r="GJ11" i="14"/>
  <c r="GJ40" i="14"/>
  <c r="GJ36" i="14"/>
  <c r="GJ4" i="14"/>
  <c r="GJ10" i="14"/>
  <c r="GJ15" i="14"/>
  <c r="GJ42" i="14"/>
  <c r="GJ24" i="14"/>
  <c r="CR39" i="15"/>
  <c r="CR15" i="15"/>
  <c r="CR5" i="15"/>
  <c r="CR11" i="15"/>
  <c r="CR17" i="15"/>
  <c r="CR40" i="15"/>
  <c r="P14" i="15"/>
  <c r="CR28" i="9"/>
  <c r="CR24" i="9"/>
  <c r="CR30" i="9" s="1"/>
  <c r="CR26" i="9"/>
  <c r="CB21" i="10"/>
  <c r="CB28" i="10"/>
  <c r="CB13" i="10"/>
  <c r="CB24" i="10"/>
  <c r="CB29" i="10" s="1"/>
  <c r="CB16" i="10"/>
  <c r="CB15" i="10"/>
  <c r="CB25" i="10"/>
  <c r="HP4" i="11"/>
  <c r="HP7" i="11" s="1"/>
  <c r="HP6" i="11"/>
  <c r="BL10" i="17"/>
  <c r="E28" i="5"/>
  <c r="HP19" i="14"/>
  <c r="GJ16" i="17"/>
  <c r="BL16" i="15"/>
  <c r="GJ17" i="9"/>
  <c r="GJ16" i="9"/>
  <c r="GJ14" i="9"/>
  <c r="GJ35" i="11"/>
  <c r="GJ36" i="11"/>
  <c r="GJ37" i="11"/>
  <c r="GJ33" i="11"/>
  <c r="CR19" i="17"/>
  <c r="BL12" i="15"/>
  <c r="DH38" i="15"/>
  <c r="DH10" i="15"/>
  <c r="BL28" i="19"/>
  <c r="BL41" i="14"/>
  <c r="AF21" i="18"/>
  <c r="AF20" i="18"/>
  <c r="AF10" i="18"/>
  <c r="AF4" i="18"/>
  <c r="AF7" i="18"/>
  <c r="AF26" i="18"/>
  <c r="AF11" i="18"/>
  <c r="AF8" i="18"/>
  <c r="BM10" i="21"/>
  <c r="BM17" i="21"/>
  <c r="BM14" i="21"/>
  <c r="BM31" i="21"/>
  <c r="BM20" i="21"/>
  <c r="BM8" i="21"/>
  <c r="BM7" i="21"/>
  <c r="BM13" i="21"/>
  <c r="BM32" i="21" s="1"/>
  <c r="BM27" i="21"/>
  <c r="BM23" i="21"/>
  <c r="BM4" i="21"/>
  <c r="BM24" i="21"/>
  <c r="BZ9" i="24"/>
  <c r="BZ32" i="24"/>
  <c r="BZ4" i="24"/>
  <c r="BZ8" i="24"/>
  <c r="BZ12" i="24"/>
  <c r="BZ14" i="24"/>
  <c r="BZ25" i="24"/>
  <c r="BZ20" i="24"/>
  <c r="BZ27" i="24"/>
  <c r="BZ22" i="24"/>
  <c r="BZ26" i="24"/>
  <c r="HP20" i="14"/>
  <c r="HP28" i="14"/>
  <c r="HP9" i="14"/>
  <c r="HP34" i="14"/>
  <c r="HP24" i="14"/>
  <c r="HP43" i="14"/>
  <c r="HP13" i="14"/>
  <c r="HP38" i="14"/>
  <c r="HP4" i="14"/>
  <c r="HP8" i="14"/>
  <c r="HP10" i="14"/>
  <c r="HP30" i="14"/>
  <c r="HP32" i="14"/>
  <c r="HP17" i="14"/>
  <c r="HP33" i="14"/>
  <c r="HP42" i="14"/>
  <c r="HP41" i="14"/>
  <c r="HP14" i="14"/>
  <c r="HP5" i="14"/>
  <c r="HP18" i="14"/>
  <c r="HP29" i="14"/>
  <c r="HP37" i="14"/>
  <c r="HP21" i="14"/>
  <c r="HP40" i="14"/>
  <c r="HP12" i="14"/>
  <c r="HP22" i="14"/>
  <c r="HP25" i="14"/>
  <c r="HP36" i="14"/>
  <c r="HP6" i="14"/>
  <c r="HP27" i="14"/>
  <c r="HP7" i="14"/>
  <c r="O198" i="2"/>
  <c r="C198" i="2"/>
  <c r="P191" i="1"/>
  <c r="P178" i="1"/>
  <c r="P196" i="1"/>
  <c r="P192" i="1"/>
  <c r="D198" i="2"/>
  <c r="P180" i="1"/>
  <c r="P181" i="1"/>
  <c r="P194" i="1"/>
  <c r="P171" i="1"/>
  <c r="P193" i="1"/>
  <c r="P188" i="1"/>
  <c r="P170" i="1"/>
  <c r="P183" i="1"/>
  <c r="P174" i="1"/>
  <c r="P172" i="1"/>
  <c r="P177" i="1"/>
  <c r="P186" i="1"/>
  <c r="P173" i="1"/>
  <c r="J198" i="2"/>
  <c r="P197" i="1"/>
  <c r="G198" i="2"/>
  <c r="L198" i="2"/>
  <c r="K198" i="2"/>
  <c r="I198" i="2"/>
  <c r="P182" i="1"/>
  <c r="H198" i="2"/>
  <c r="P195" i="1"/>
  <c r="P184" i="1"/>
  <c r="P185" i="1"/>
  <c r="E198" i="2"/>
  <c r="P175" i="1"/>
  <c r="P189" i="1"/>
  <c r="P190" i="1"/>
  <c r="P187" i="1"/>
  <c r="P38" i="26"/>
  <c r="J17" i="5"/>
  <c r="AF14" i="18"/>
  <c r="BZ17" i="24"/>
  <c r="BL24" i="18"/>
  <c r="HP4" i="9"/>
  <c r="BL27" i="19"/>
  <c r="BL26" i="18"/>
  <c r="AF13" i="18"/>
  <c r="AF15" i="18"/>
  <c r="AF29" i="15"/>
  <c r="AF28" i="14"/>
  <c r="BZ13" i="24"/>
  <c r="AF19" i="18"/>
  <c r="BZ24" i="24"/>
  <c r="BZ19" i="24"/>
  <c r="HP7" i="19"/>
  <c r="HP4" i="19"/>
  <c r="HP29" i="19"/>
  <c r="HP18" i="19"/>
  <c r="BL15" i="19"/>
  <c r="BL29" i="19"/>
  <c r="BL22" i="19"/>
  <c r="BL19" i="19"/>
  <c r="BL4" i="19"/>
  <c r="DH29" i="10"/>
  <c r="BZ10" i="24"/>
  <c r="HP27" i="19"/>
  <c r="HP38" i="9"/>
  <c r="HP34" i="9"/>
  <c r="CR27" i="18"/>
  <c r="CR17" i="18"/>
  <c r="CR16" i="18"/>
  <c r="CR8" i="18"/>
  <c r="CR5" i="18"/>
  <c r="CR26" i="18"/>
  <c r="CR11" i="18"/>
  <c r="CR20" i="18"/>
  <c r="AF16" i="18"/>
  <c r="CR4" i="17"/>
  <c r="CR9" i="17"/>
  <c r="CR8" i="17"/>
  <c r="CR32" i="17"/>
  <c r="CR13" i="17"/>
  <c r="CR43" i="17"/>
  <c r="CR41" i="17"/>
  <c r="FD5" i="14"/>
  <c r="FD15" i="14"/>
  <c r="FD6" i="14"/>
  <c r="FD21" i="14"/>
  <c r="FD23" i="14"/>
  <c r="FD17" i="14"/>
  <c r="CR43" i="14"/>
  <c r="CR13" i="14"/>
  <c r="CR21" i="14"/>
  <c r="CR20" i="14"/>
  <c r="CR25" i="14"/>
  <c r="CR15" i="14"/>
  <c r="CR5" i="14"/>
  <c r="CR35" i="14"/>
  <c r="CR16" i="14"/>
  <c r="P12" i="15"/>
  <c r="P30" i="15"/>
  <c r="P21" i="15"/>
  <c r="P9" i="15"/>
  <c r="P25" i="15"/>
  <c r="P33" i="15"/>
  <c r="P20" i="15"/>
  <c r="P6" i="15"/>
  <c r="P16" i="15"/>
  <c r="AS29" i="25"/>
  <c r="AS15" i="25"/>
  <c r="AS22" i="25"/>
  <c r="AS5" i="25"/>
  <c r="AS6" i="25"/>
  <c r="AS28" i="25"/>
  <c r="AS9" i="25"/>
  <c r="AS30" i="25"/>
  <c r="AS18" i="25"/>
  <c r="AS17" i="25"/>
  <c r="AS14" i="25"/>
  <c r="AS26" i="25"/>
  <c r="AS10" i="25"/>
  <c r="AS25" i="25"/>
  <c r="AS23" i="25"/>
  <c r="AS4" i="25"/>
  <c r="AS32" i="25" s="1"/>
  <c r="AS21" i="25"/>
  <c r="AS24" i="25"/>
  <c r="AS19" i="25"/>
  <c r="AS7" i="25"/>
  <c r="AS20" i="25"/>
  <c r="AS12" i="25"/>
  <c r="AS13" i="25"/>
  <c r="AS11" i="25"/>
  <c r="CR5" i="9"/>
  <c r="CR4" i="9"/>
  <c r="CR7" i="9" s="1"/>
  <c r="CR6" i="9"/>
  <c r="FD28" i="11"/>
  <c r="FD13" i="11"/>
  <c r="FD22" i="11"/>
  <c r="FD17" i="11"/>
  <c r="FD19" i="11"/>
  <c r="FD27" i="11"/>
  <c r="FD21" i="11"/>
  <c r="FD29" i="11" s="1"/>
  <c r="FD20" i="11"/>
  <c r="FD26" i="11"/>
  <c r="FD24" i="11"/>
  <c r="FD23" i="11"/>
  <c r="FD16" i="11"/>
  <c r="FD14" i="11"/>
  <c r="FD15" i="11"/>
  <c r="DX7" i="11"/>
  <c r="GJ25" i="11"/>
  <c r="GJ28" i="11"/>
  <c r="GJ27" i="11"/>
  <c r="GJ24" i="11"/>
  <c r="GJ20" i="11"/>
  <c r="GJ11" i="11"/>
  <c r="GJ22" i="11"/>
  <c r="GJ23" i="11"/>
  <c r="GJ13" i="11"/>
  <c r="GJ16" i="11"/>
  <c r="GJ21" i="11"/>
  <c r="GJ19" i="11"/>
  <c r="GJ29" i="11" s="1"/>
  <c r="GJ15" i="11"/>
  <c r="CR38" i="14"/>
  <c r="P15" i="1"/>
  <c r="N33" i="2"/>
  <c r="P26" i="1"/>
  <c r="P11" i="1"/>
  <c r="P17" i="1"/>
  <c r="C33" i="2"/>
  <c r="J33" i="2"/>
  <c r="P23" i="1"/>
  <c r="G33" i="2"/>
  <c r="BL6" i="19"/>
  <c r="CR7" i="17"/>
  <c r="GJ26" i="11"/>
  <c r="BL38" i="17"/>
  <c r="M198" i="2"/>
  <c r="HP23" i="14"/>
  <c r="DH34" i="15"/>
  <c r="HP17" i="11"/>
  <c r="CR29" i="18"/>
  <c r="BL26" i="17"/>
  <c r="CB25" i="15"/>
  <c r="CR7" i="10"/>
  <c r="AD22" i="25"/>
  <c r="DX43" i="15"/>
  <c r="IV18" i="9"/>
  <c r="IV30" i="9"/>
  <c r="CZ32" i="24"/>
  <c r="CJ32" i="23"/>
  <c r="P262" i="1"/>
  <c r="L13" i="6"/>
  <c r="J32" i="6"/>
  <c r="L32" i="6" s="1"/>
  <c r="R5" i="6"/>
  <c r="P32" i="6"/>
  <c r="R32" i="6" s="1"/>
  <c r="AF5" i="9"/>
  <c r="AF4" i="9"/>
  <c r="AF6" i="9"/>
  <c r="CR4" i="19"/>
  <c r="CR25" i="19"/>
  <c r="CR22" i="19"/>
  <c r="CR26" i="19"/>
  <c r="CR12" i="19"/>
  <c r="CR19" i="19"/>
  <c r="CR7" i="19"/>
  <c r="CR28" i="19"/>
  <c r="CR8" i="19"/>
  <c r="CR10" i="19"/>
  <c r="CR14" i="19"/>
  <c r="CR11" i="19"/>
  <c r="CR20" i="19"/>
  <c r="CR29" i="19"/>
  <c r="CR6" i="19"/>
  <c r="CR18" i="19"/>
  <c r="CR30" i="19"/>
  <c r="CR16" i="19"/>
  <c r="CR13" i="19"/>
  <c r="CR23" i="19"/>
  <c r="CR15" i="19"/>
  <c r="CR27" i="19"/>
  <c r="BL31" i="16"/>
  <c r="BL26" i="16"/>
  <c r="BL18" i="16"/>
  <c r="BL16" i="16"/>
  <c r="BL36" i="16"/>
  <c r="BL35" i="16"/>
  <c r="BL43" i="16"/>
  <c r="BL22" i="16"/>
  <c r="BL24" i="16"/>
  <c r="BL38" i="16"/>
  <c r="BL9" i="16"/>
  <c r="BL41" i="16"/>
  <c r="BL6" i="16"/>
  <c r="BL10" i="16"/>
  <c r="BL30" i="16"/>
  <c r="BL32" i="16"/>
  <c r="BL4" i="16"/>
  <c r="BL5" i="16"/>
  <c r="BL27" i="16"/>
  <c r="BL7" i="16"/>
  <c r="BL15" i="16"/>
  <c r="BL39" i="16"/>
  <c r="BL40" i="16"/>
  <c r="BL12" i="16"/>
  <c r="BL8" i="16"/>
  <c r="BL28" i="16"/>
  <c r="BL14" i="16"/>
  <c r="BL37" i="16"/>
  <c r="BL13" i="16"/>
  <c r="BL23" i="16"/>
  <c r="BL20" i="16"/>
  <c r="BL19" i="16"/>
  <c r="BL11" i="16"/>
  <c r="BL34" i="16"/>
  <c r="BL29" i="16"/>
  <c r="AV22" i="15"/>
  <c r="P38" i="16"/>
  <c r="P10" i="16"/>
  <c r="P30" i="16"/>
  <c r="P15" i="16"/>
  <c r="P6" i="16"/>
  <c r="P11" i="16"/>
  <c r="P40" i="16"/>
  <c r="P36" i="16"/>
  <c r="P35" i="16"/>
  <c r="P39" i="16"/>
  <c r="P18" i="16"/>
  <c r="P14" i="16"/>
  <c r="P29" i="16"/>
  <c r="P32" i="16"/>
  <c r="P41" i="16"/>
  <c r="P16" i="16"/>
  <c r="P24" i="16"/>
  <c r="P4" i="16"/>
  <c r="P27" i="16"/>
  <c r="P26" i="16"/>
  <c r="P28" i="16"/>
  <c r="P34" i="16"/>
  <c r="P19" i="16"/>
  <c r="P22" i="16"/>
  <c r="P23" i="16"/>
  <c r="P12" i="16"/>
  <c r="P17" i="16"/>
  <c r="P20" i="16"/>
  <c r="P37" i="16"/>
  <c r="P31" i="16"/>
  <c r="P9" i="16"/>
  <c r="P43" i="16"/>
  <c r="P7" i="16"/>
  <c r="P8" i="16"/>
  <c r="CB23" i="16"/>
  <c r="AV42" i="15"/>
  <c r="H32" i="27"/>
  <c r="AV6" i="8"/>
  <c r="AV7" i="8" s="1"/>
  <c r="AG32" i="5"/>
  <c r="AI32" i="5" s="1"/>
  <c r="GJ18" i="9"/>
  <c r="AM29" i="21"/>
  <c r="AM9" i="21"/>
  <c r="AM5" i="21"/>
  <c r="AL33" i="21"/>
  <c r="AM8" i="21"/>
  <c r="AM4" i="21"/>
  <c r="AM13" i="21"/>
  <c r="AM22" i="21"/>
  <c r="AM12" i="21"/>
  <c r="AM20" i="21"/>
  <c r="AM25" i="21"/>
  <c r="AM21" i="21"/>
  <c r="AM17" i="21"/>
  <c r="AM24" i="21"/>
  <c r="AM18" i="21"/>
  <c r="AM28" i="21"/>
  <c r="AM23" i="21"/>
  <c r="AM10" i="21"/>
  <c r="AM30" i="21"/>
  <c r="AM15" i="21"/>
  <c r="AM26" i="21"/>
  <c r="AM16" i="21"/>
  <c r="AM14" i="21"/>
  <c r="AM19" i="21"/>
  <c r="AM31" i="21"/>
  <c r="O18" i="25"/>
  <c r="O19" i="25"/>
  <c r="O9" i="25"/>
  <c r="O22" i="25"/>
  <c r="O25" i="25"/>
  <c r="O29" i="25"/>
  <c r="O24" i="25"/>
  <c r="O7" i="25"/>
  <c r="O14" i="25"/>
  <c r="O8" i="25"/>
  <c r="O15" i="25"/>
  <c r="N33" i="25"/>
  <c r="O16" i="25"/>
  <c r="O12" i="25"/>
  <c r="O11" i="25"/>
  <c r="O27" i="25"/>
  <c r="O26" i="25"/>
  <c r="O13" i="25"/>
  <c r="O28" i="25"/>
  <c r="O4" i="25"/>
  <c r="O30" i="25"/>
  <c r="O31" i="25"/>
  <c r="O23" i="25"/>
  <c r="O5" i="25"/>
  <c r="O10" i="25"/>
  <c r="M30" i="21"/>
  <c r="M16" i="21"/>
  <c r="M13" i="21"/>
  <c r="M15" i="21"/>
  <c r="M14" i="21"/>
  <c r="M8" i="21"/>
  <c r="M17" i="21"/>
  <c r="M26" i="21"/>
  <c r="M9" i="21"/>
  <c r="M10" i="21"/>
  <c r="M21" i="21"/>
  <c r="M11" i="21"/>
  <c r="L33" i="21"/>
  <c r="M29" i="21"/>
  <c r="M20" i="21"/>
  <c r="M12" i="21"/>
  <c r="M19" i="21"/>
  <c r="M27" i="21"/>
  <c r="M6" i="21"/>
  <c r="M28" i="21"/>
  <c r="M24" i="21"/>
  <c r="M18" i="21"/>
  <c r="M32" i="5"/>
  <c r="AF25" i="11"/>
  <c r="AF20" i="11"/>
  <c r="AF26" i="11"/>
  <c r="AF14" i="11"/>
  <c r="AF11" i="11"/>
  <c r="AF24" i="11"/>
  <c r="AF13" i="11"/>
  <c r="AF18" i="11"/>
  <c r="AF12" i="11"/>
  <c r="AF22" i="11"/>
  <c r="AF21" i="11"/>
  <c r="AF16" i="11"/>
  <c r="AF27" i="11"/>
  <c r="AF15" i="11"/>
  <c r="AF17" i="11"/>
  <c r="M23" i="21"/>
  <c r="P203" i="1"/>
  <c r="N231" i="2"/>
  <c r="P210" i="1"/>
  <c r="P214" i="1"/>
  <c r="F231" i="2"/>
  <c r="K231" i="2"/>
  <c r="P205" i="1"/>
  <c r="P222" i="1"/>
  <c r="P216" i="1"/>
  <c r="P212" i="1"/>
  <c r="P213" i="1"/>
  <c r="P226" i="1"/>
  <c r="P211" i="1"/>
  <c r="G231" i="2"/>
  <c r="H231" i="2"/>
  <c r="P206" i="1"/>
  <c r="P215" i="1"/>
  <c r="P228" i="1"/>
  <c r="P229" i="1"/>
  <c r="P220" i="1"/>
  <c r="E231" i="2"/>
  <c r="C231" i="2"/>
  <c r="P208" i="1"/>
  <c r="P204" i="1"/>
  <c r="P202" i="1"/>
  <c r="P207" i="1"/>
  <c r="P221" i="1"/>
  <c r="L231" i="2"/>
  <c r="P219" i="1"/>
  <c r="P218" i="1"/>
  <c r="P223" i="1"/>
  <c r="P231" i="2"/>
  <c r="P230" i="1"/>
  <c r="P224" i="1"/>
  <c r="P217" i="1"/>
  <c r="P227" i="1"/>
  <c r="O231" i="2"/>
  <c r="I231" i="2"/>
  <c r="J231" i="2"/>
  <c r="GJ6" i="11"/>
  <c r="GJ4" i="11"/>
  <c r="GJ7" i="11" s="1"/>
  <c r="AV20" i="18"/>
  <c r="FD7" i="17"/>
  <c r="FD43" i="17"/>
  <c r="FD16" i="17"/>
  <c r="FD4" i="17"/>
  <c r="FD13" i="17"/>
  <c r="FD35" i="17"/>
  <c r="FD9" i="17"/>
  <c r="FD24" i="17"/>
  <c r="FD31" i="17"/>
  <c r="FD19" i="17"/>
  <c r="FD17" i="17"/>
  <c r="FD41" i="17"/>
  <c r="FD32" i="17"/>
  <c r="FD39" i="17"/>
  <c r="FD11" i="17"/>
  <c r="FD29" i="17"/>
  <c r="FD21" i="17"/>
  <c r="FD23" i="17"/>
  <c r="FD36" i="17"/>
  <c r="FD25" i="17"/>
  <c r="FD27" i="17"/>
  <c r="FD28" i="17"/>
  <c r="FD20" i="17"/>
  <c r="FD37" i="17"/>
  <c r="FD5" i="17"/>
  <c r="FD12" i="17"/>
  <c r="FD8" i="17"/>
  <c r="FD33" i="17"/>
  <c r="FD40" i="17"/>
  <c r="FD15" i="17"/>
  <c r="CB42" i="16"/>
  <c r="AV18" i="15"/>
  <c r="AV6" i="15"/>
  <c r="CL29" i="25"/>
  <c r="CL19" i="25"/>
  <c r="CL24" i="25"/>
  <c r="CL8" i="25"/>
  <c r="CL4" i="25"/>
  <c r="CL12" i="25"/>
  <c r="CL23" i="25"/>
  <c r="CL25" i="25"/>
  <c r="CL13" i="25"/>
  <c r="CL21" i="25"/>
  <c r="CL28" i="25"/>
  <c r="CL7" i="25"/>
  <c r="CL17" i="25"/>
  <c r="CL15" i="25"/>
  <c r="CL16" i="25"/>
  <c r="CL27" i="25"/>
  <c r="CL20" i="25"/>
  <c r="CL31" i="25"/>
  <c r="CL11" i="25"/>
  <c r="CL9" i="25"/>
  <c r="CL32" i="25"/>
  <c r="CL18" i="25"/>
  <c r="CL5" i="25"/>
  <c r="AF42" i="17"/>
  <c r="AF7" i="17"/>
  <c r="AF24" i="17"/>
  <c r="AF11" i="17"/>
  <c r="AF34" i="17"/>
  <c r="AF28" i="17"/>
  <c r="AF35" i="17"/>
  <c r="AF5" i="17"/>
  <c r="AF19" i="17"/>
  <c r="AF27" i="17"/>
  <c r="AF14" i="17"/>
  <c r="AF22" i="17"/>
  <c r="AF12" i="17"/>
  <c r="AF31" i="17"/>
  <c r="AF26" i="17"/>
  <c r="AF21" i="17"/>
  <c r="AF38" i="17"/>
  <c r="AF39" i="17"/>
  <c r="AF33" i="17"/>
  <c r="AF13" i="17"/>
  <c r="AF6" i="17"/>
  <c r="AF41" i="17"/>
  <c r="AF25" i="17"/>
  <c r="AF37" i="17"/>
  <c r="AF40" i="17"/>
  <c r="AF8" i="17"/>
  <c r="AF32" i="17"/>
  <c r="AF15" i="17"/>
  <c r="AF43" i="17"/>
  <c r="AF29" i="17"/>
  <c r="AF20" i="17"/>
  <c r="AF10" i="17"/>
  <c r="AF23" i="17"/>
  <c r="AF4" i="17"/>
  <c r="CB34" i="10"/>
  <c r="CB5" i="10"/>
  <c r="CB4" i="10"/>
  <c r="AF20" i="19"/>
  <c r="DP32" i="25"/>
  <c r="BL39" i="8"/>
  <c r="DX30" i="8"/>
  <c r="P39" i="8"/>
  <c r="AF12" i="8"/>
  <c r="BL37" i="8"/>
  <c r="AF22" i="8"/>
  <c r="BL36" i="8"/>
  <c r="AP7" i="6"/>
  <c r="AN32" i="6"/>
  <c r="AP32" i="6" s="1"/>
  <c r="AD6" i="5"/>
  <c r="AC32" i="5"/>
  <c r="AD32" i="5" s="1"/>
  <c r="AF28" i="11"/>
  <c r="Z5" i="21"/>
  <c r="Z27" i="21"/>
  <c r="Z24" i="21"/>
  <c r="Z10" i="21"/>
  <c r="Y33" i="21"/>
  <c r="Z4" i="21"/>
  <c r="Z12" i="21"/>
  <c r="Z20" i="21"/>
  <c r="Z25" i="21"/>
  <c r="Z22" i="21"/>
  <c r="Z6" i="21"/>
  <c r="Z29" i="21"/>
  <c r="Z28" i="21"/>
  <c r="Z8" i="21"/>
  <c r="Z16" i="21"/>
  <c r="Z21" i="21"/>
  <c r="Z7" i="21"/>
  <c r="Z9" i="21"/>
  <c r="Z23" i="21"/>
  <c r="Z30" i="21"/>
  <c r="FD4" i="11"/>
  <c r="FD6" i="11"/>
  <c r="R32" i="27"/>
  <c r="FD5" i="9"/>
  <c r="FD6" i="9"/>
  <c r="AJ13" i="6"/>
  <c r="AH32" i="6"/>
  <c r="AJ32" i="6" s="1"/>
  <c r="BC32" i="23"/>
  <c r="AM27" i="21"/>
  <c r="O6" i="25"/>
  <c r="AF23" i="9"/>
  <c r="Z29" i="24"/>
  <c r="Y33" i="24"/>
  <c r="Z13" i="24"/>
  <c r="Z19" i="24"/>
  <c r="Z11" i="24"/>
  <c r="Z25" i="24"/>
  <c r="Z5" i="24"/>
  <c r="Z23" i="24"/>
  <c r="Z7" i="24"/>
  <c r="Z9" i="24"/>
  <c r="Z27" i="24"/>
  <c r="Z4" i="24"/>
  <c r="Z22" i="24"/>
  <c r="Z31" i="24"/>
  <c r="Z15" i="24"/>
  <c r="Z21" i="24"/>
  <c r="Z24" i="24"/>
  <c r="Z12" i="24"/>
  <c r="Z8" i="24"/>
  <c r="Z18" i="21"/>
  <c r="CR35" i="10"/>
  <c r="CR38" i="10"/>
  <c r="CR33" i="10"/>
  <c r="CR37" i="10"/>
  <c r="CR36" i="10"/>
  <c r="J29" i="5"/>
  <c r="P81" i="1"/>
  <c r="P78" i="1"/>
  <c r="P74" i="1"/>
  <c r="K99" i="2"/>
  <c r="G99" i="2"/>
  <c r="P97" i="1"/>
  <c r="P80" i="1"/>
  <c r="P82" i="1"/>
  <c r="P89" i="1"/>
  <c r="P101" i="1"/>
  <c r="N99" i="2"/>
  <c r="P86" i="1"/>
  <c r="P99" i="1"/>
  <c r="E99" i="2"/>
  <c r="L99" i="2"/>
  <c r="P93" i="1"/>
  <c r="P75" i="1"/>
  <c r="P92" i="1"/>
  <c r="P100" i="1"/>
  <c r="D99" i="2"/>
  <c r="P88" i="1"/>
  <c r="P96" i="1"/>
  <c r="P94" i="1"/>
  <c r="P84" i="1"/>
  <c r="F99" i="2"/>
  <c r="H99" i="2"/>
  <c r="P91" i="1"/>
  <c r="P85" i="1"/>
  <c r="P99" i="2"/>
  <c r="P87" i="1"/>
  <c r="P95" i="1"/>
  <c r="J99" i="2"/>
  <c r="P79" i="1"/>
  <c r="O99" i="2"/>
  <c r="C99" i="2"/>
  <c r="P77" i="1"/>
  <c r="P70" i="26"/>
  <c r="X4" i="6"/>
  <c r="V32" i="6"/>
  <c r="X32" i="6" s="1"/>
  <c r="T9" i="27"/>
  <c r="J9" i="27"/>
  <c r="I32" i="27"/>
  <c r="Z10" i="24"/>
  <c r="Z26" i="21"/>
  <c r="Z17" i="21"/>
  <c r="M5" i="21"/>
  <c r="AF19" i="11"/>
  <c r="Z15" i="21"/>
  <c r="CR24" i="19"/>
  <c r="CR14" i="9"/>
  <c r="CR17" i="9"/>
  <c r="CR11" i="9"/>
  <c r="CR12" i="9"/>
  <c r="CR16" i="9"/>
  <c r="CR15" i="9"/>
  <c r="CM21" i="21"/>
  <c r="CM10" i="21"/>
  <c r="CM13" i="21"/>
  <c r="CM23" i="21"/>
  <c r="CM22" i="21"/>
  <c r="CM29" i="21"/>
  <c r="CM25" i="21"/>
  <c r="CM26" i="21"/>
  <c r="CM7" i="21"/>
  <c r="CM18" i="21"/>
  <c r="CM27" i="21"/>
  <c r="CM30" i="21"/>
  <c r="CM19" i="21"/>
  <c r="CM32" i="21"/>
  <c r="CL33" i="21"/>
  <c r="CM5" i="21"/>
  <c r="CM14" i="21"/>
  <c r="CM31" i="21"/>
  <c r="CM24" i="21"/>
  <c r="CM9" i="21"/>
  <c r="CM17" i="21"/>
  <c r="CM6" i="21"/>
  <c r="CM15" i="21"/>
  <c r="CM11" i="21"/>
  <c r="CM4" i="21"/>
  <c r="CM20" i="21"/>
  <c r="P209" i="1"/>
  <c r="CR5" i="19"/>
  <c r="BL15" i="18"/>
  <c r="BL13" i="18"/>
  <c r="BL6" i="18"/>
  <c r="BL27" i="18"/>
  <c r="BL17" i="18"/>
  <c r="BL30" i="18"/>
  <c r="BL11" i="18"/>
  <c r="BL7" i="18"/>
  <c r="BL23" i="18"/>
  <c r="BL25" i="18"/>
  <c r="BL9" i="18"/>
  <c r="BL18" i="18"/>
  <c r="BL29" i="18"/>
  <c r="BL14" i="18"/>
  <c r="BL22" i="18"/>
  <c r="BL19" i="18"/>
  <c r="BL28" i="18"/>
  <c r="BL5" i="18"/>
  <c r="BL21" i="18"/>
  <c r="BL10" i="18"/>
  <c r="FD30" i="17"/>
  <c r="FD10" i="17"/>
  <c r="CR42" i="16"/>
  <c r="BL17" i="16"/>
  <c r="AV42" i="16"/>
  <c r="AF42" i="16"/>
  <c r="AV26" i="15"/>
  <c r="AF36" i="15"/>
  <c r="AF14" i="15"/>
  <c r="AF23" i="15"/>
  <c r="AF35" i="15"/>
  <c r="AF10" i="15"/>
  <c r="AF15" i="15"/>
  <c r="AF4" i="15"/>
  <c r="AF27" i="15"/>
  <c r="AF38" i="15"/>
  <c r="AF22" i="15"/>
  <c r="AF28" i="15"/>
  <c r="AF39" i="15"/>
  <c r="AF16" i="15"/>
  <c r="AF20" i="15"/>
  <c r="AF43" i="15"/>
  <c r="AF11" i="15"/>
  <c r="AF26" i="15"/>
  <c r="AF12" i="15"/>
  <c r="AF6" i="15"/>
  <c r="AF18" i="15"/>
  <c r="AF31" i="15"/>
  <c r="AF34" i="15"/>
  <c r="AF42" i="15"/>
  <c r="AF7" i="15"/>
  <c r="AF8" i="15"/>
  <c r="AF24" i="15"/>
  <c r="AF40" i="15"/>
  <c r="AF30" i="15"/>
  <c r="AF33" i="15"/>
  <c r="AF19" i="15"/>
  <c r="AF32" i="15"/>
  <c r="CL26" i="25"/>
  <c r="P5" i="16"/>
  <c r="P25" i="16"/>
  <c r="AF16" i="14"/>
  <c r="T10" i="5"/>
  <c r="S32" i="5"/>
  <c r="T32" i="5" s="1"/>
  <c r="FD15" i="9"/>
  <c r="FD17" i="9"/>
  <c r="FD12" i="9"/>
  <c r="FD11" i="9"/>
  <c r="FD14" i="9"/>
  <c r="FD13" i="9"/>
  <c r="FD38" i="17"/>
  <c r="BL25" i="16"/>
  <c r="CL10" i="25"/>
  <c r="AF17" i="17"/>
  <c r="AV7" i="10"/>
  <c r="BW32" i="25"/>
  <c r="P70" i="1"/>
  <c r="BL27" i="9"/>
  <c r="BL28" i="9"/>
  <c r="BL22" i="9"/>
  <c r="BL26" i="9"/>
  <c r="BL23" i="9"/>
  <c r="BL25" i="9"/>
  <c r="BL29" i="9"/>
  <c r="BL24" i="9"/>
  <c r="AF47" i="8"/>
  <c r="AF50" i="8"/>
  <c r="M20" i="24"/>
  <c r="M15" i="24"/>
  <c r="M14" i="24"/>
  <c r="M17" i="24"/>
  <c r="L33" i="24"/>
  <c r="M6" i="24"/>
  <c r="M26" i="24"/>
  <c r="M10" i="24"/>
  <c r="M31" i="24"/>
  <c r="M16" i="24"/>
  <c r="M18" i="24"/>
  <c r="M11" i="24"/>
  <c r="M25" i="24"/>
  <c r="M23" i="24"/>
  <c r="M8" i="24"/>
  <c r="M5" i="24"/>
  <c r="M19" i="24"/>
  <c r="M21" i="24"/>
  <c r="M28" i="24"/>
  <c r="M13" i="24"/>
  <c r="M9" i="24"/>
  <c r="M27" i="24"/>
  <c r="M4" i="24"/>
  <c r="M24" i="24"/>
  <c r="M30" i="24"/>
  <c r="M7" i="24"/>
  <c r="BL39" i="9"/>
  <c r="BL38" i="9"/>
  <c r="BL37" i="9"/>
  <c r="BL36" i="9"/>
  <c r="BL35" i="9"/>
  <c r="T32" i="27"/>
  <c r="AV38" i="10"/>
  <c r="AV35" i="10"/>
  <c r="AV36" i="10"/>
  <c r="AV34" i="10"/>
  <c r="CB14" i="16"/>
  <c r="CB33" i="16"/>
  <c r="CB36" i="16"/>
  <c r="CB13" i="16"/>
  <c r="CB20" i="16"/>
  <c r="CB10" i="16"/>
  <c r="CB30" i="16"/>
  <c r="CB32" i="16"/>
  <c r="CB5" i="16"/>
  <c r="CB25" i="16"/>
  <c r="CB37" i="16"/>
  <c r="CB43" i="16"/>
  <c r="CB21" i="16"/>
  <c r="CB17" i="16"/>
  <c r="CB6" i="16"/>
  <c r="CB41" i="16"/>
  <c r="CB18" i="16"/>
  <c r="CB16" i="16"/>
  <c r="CB4" i="16"/>
  <c r="CB8" i="16"/>
  <c r="CB40" i="16"/>
  <c r="CB12" i="16"/>
  <c r="CB27" i="16"/>
  <c r="CB11" i="16"/>
  <c r="CB24" i="16"/>
  <c r="CB28" i="16"/>
  <c r="CB26" i="16"/>
  <c r="CB38" i="16"/>
  <c r="CB34" i="16"/>
  <c r="CB29" i="16"/>
  <c r="CB9" i="16"/>
  <c r="CB7" i="16"/>
  <c r="CB22" i="16"/>
  <c r="AV29" i="15"/>
  <c r="AV37" i="15"/>
  <c r="AV23" i="15"/>
  <c r="AV4" i="15"/>
  <c r="AV39" i="15"/>
  <c r="AV43" i="15"/>
  <c r="AV35" i="15"/>
  <c r="AV41" i="15"/>
  <c r="AV31" i="15"/>
  <c r="AV17" i="15"/>
  <c r="AV8" i="15"/>
  <c r="AV16" i="15"/>
  <c r="AV27" i="15"/>
  <c r="AV28" i="15"/>
  <c r="AV13" i="15"/>
  <c r="AV20" i="15"/>
  <c r="AV15" i="15"/>
  <c r="AV9" i="15"/>
  <c r="AV12" i="15"/>
  <c r="AV11" i="15"/>
  <c r="AV38" i="15"/>
  <c r="AV40" i="15"/>
  <c r="AV25" i="15"/>
  <c r="AV24" i="15"/>
  <c r="AV32" i="15"/>
  <c r="AV33" i="15"/>
  <c r="AV7" i="15"/>
  <c r="AV21" i="15"/>
  <c r="AV36" i="15"/>
  <c r="AV5" i="15"/>
  <c r="AV19" i="15"/>
  <c r="P33" i="16"/>
  <c r="CB35" i="10"/>
  <c r="CB33" i="10"/>
  <c r="CB36" i="10"/>
  <c r="CB37" i="10"/>
  <c r="P38" i="1"/>
  <c r="C32" i="5"/>
  <c r="AF48" i="8"/>
  <c r="AF46" i="8"/>
  <c r="AF51" i="8" s="1"/>
  <c r="GJ6" i="9"/>
  <c r="GJ5" i="9"/>
  <c r="GJ4" i="9"/>
  <c r="AF4" i="11"/>
  <c r="AF6" i="11"/>
  <c r="AF5" i="11"/>
  <c r="AF26" i="9"/>
  <c r="AF24" i="9"/>
  <c r="AF27" i="9"/>
  <c r="AF28" i="9"/>
  <c r="AF22" i="9"/>
  <c r="AF29" i="9"/>
  <c r="P157" i="1"/>
  <c r="K165" i="2"/>
  <c r="P142" i="1"/>
  <c r="P145" i="1"/>
  <c r="M165" i="2"/>
  <c r="P156" i="1"/>
  <c r="P165" i="1"/>
  <c r="P162" i="1"/>
  <c r="P151" i="1"/>
  <c r="P148" i="1"/>
  <c r="P141" i="1"/>
  <c r="P165" i="2"/>
  <c r="P160" i="1"/>
  <c r="P147" i="1"/>
  <c r="G165" i="2"/>
  <c r="E165" i="2"/>
  <c r="P161" i="1"/>
  <c r="P143" i="1"/>
  <c r="N165" i="2"/>
  <c r="F165" i="2"/>
  <c r="O165" i="2"/>
  <c r="P164" i="1"/>
  <c r="L165" i="2"/>
  <c r="H165" i="2"/>
  <c r="P153" i="1"/>
  <c r="P163" i="1"/>
  <c r="C165" i="2"/>
  <c r="P139" i="1"/>
  <c r="P154" i="1"/>
  <c r="J165" i="2"/>
  <c r="P146" i="1"/>
  <c r="P138" i="1"/>
  <c r="P155" i="1"/>
  <c r="I165" i="2"/>
  <c r="P158" i="1"/>
  <c r="P149" i="1"/>
  <c r="P134" i="1"/>
  <c r="AF34" i="11"/>
  <c r="AF36" i="11"/>
  <c r="AF33" i="11"/>
  <c r="AF37" i="11"/>
  <c r="AF38" i="11"/>
  <c r="AF38" i="9"/>
  <c r="AF37" i="9"/>
  <c r="AF35" i="9"/>
  <c r="AF34" i="9"/>
  <c r="CR21" i="19"/>
  <c r="AV22" i="18"/>
  <c r="AV5" i="18"/>
  <c r="AV11" i="18"/>
  <c r="AV24" i="18"/>
  <c r="AV6" i="18"/>
  <c r="AV13" i="18"/>
  <c r="AV21" i="18"/>
  <c r="AV18" i="18"/>
  <c r="AV9" i="18"/>
  <c r="AV10" i="18"/>
  <c r="AV15" i="18"/>
  <c r="AV23" i="18"/>
  <c r="AV29" i="18"/>
  <c r="AV7" i="18"/>
  <c r="AV14" i="18"/>
  <c r="AV30" i="18"/>
  <c r="AV19" i="18"/>
  <c r="AV27" i="18"/>
  <c r="AV28" i="18"/>
  <c r="AV17" i="18"/>
  <c r="AV25" i="18"/>
  <c r="FD22" i="17"/>
  <c r="CB35" i="16"/>
  <c r="BL42" i="16"/>
  <c r="P6" i="18"/>
  <c r="P8" i="18"/>
  <c r="P27" i="18"/>
  <c r="P12" i="18"/>
  <c r="P29" i="18"/>
  <c r="P16" i="18"/>
  <c r="P11" i="18"/>
  <c r="P7" i="18"/>
  <c r="P23" i="18"/>
  <c r="P30" i="18"/>
  <c r="P22" i="18"/>
  <c r="P14" i="18"/>
  <c r="P10" i="18"/>
  <c r="P25" i="18"/>
  <c r="P28" i="18"/>
  <c r="P15" i="18"/>
  <c r="P21" i="18"/>
  <c r="P24" i="18"/>
  <c r="P20" i="18"/>
  <c r="P4" i="18"/>
  <c r="P5" i="18"/>
  <c r="P19" i="18"/>
  <c r="P18" i="18"/>
  <c r="AF24" i="19"/>
  <c r="AF4" i="19"/>
  <c r="AF7" i="19"/>
  <c r="AF28" i="19"/>
  <c r="AF6" i="19"/>
  <c r="AF19" i="19"/>
  <c r="AF11" i="19"/>
  <c r="AF21" i="19"/>
  <c r="AF18" i="19"/>
  <c r="AF15" i="19"/>
  <c r="AF13" i="19"/>
  <c r="AF14" i="19"/>
  <c r="AF22" i="19"/>
  <c r="AF16" i="19"/>
  <c r="AF17" i="19"/>
  <c r="AF9" i="19"/>
  <c r="AF10" i="19"/>
  <c r="AF30" i="19"/>
  <c r="AF29" i="19"/>
  <c r="AF5" i="19"/>
  <c r="AF26" i="19"/>
  <c r="AF25" i="19"/>
  <c r="AF23" i="19"/>
  <c r="AF27" i="19"/>
  <c r="P42" i="16"/>
  <c r="P159" i="1"/>
  <c r="FD39" i="9"/>
  <c r="FD36" i="9"/>
  <c r="FD37" i="9"/>
  <c r="FD35" i="9"/>
  <c r="AV33" i="10"/>
  <c r="AV39" i="10" s="1"/>
  <c r="I32" i="5"/>
  <c r="J32" i="5" s="1"/>
  <c r="HP30" i="9"/>
  <c r="FD18" i="17"/>
  <c r="CB19" i="16"/>
  <c r="AV34" i="15"/>
  <c r="AF16" i="17"/>
  <c r="M32" i="27"/>
  <c r="D32" i="6"/>
  <c r="F32" i="6" s="1"/>
  <c r="AF49" i="8"/>
  <c r="AF44" i="8"/>
  <c r="AF17" i="8"/>
  <c r="BL35" i="8"/>
  <c r="BL40" i="8" s="1"/>
  <c r="IV7" i="9"/>
  <c r="E15" i="27"/>
  <c r="D32" i="27"/>
  <c r="E32" i="27" s="1"/>
  <c r="BL38" i="11"/>
  <c r="BL34" i="11"/>
  <c r="BL33" i="11"/>
  <c r="BL35" i="11"/>
  <c r="BL37" i="11"/>
  <c r="M31" i="21"/>
  <c r="O9" i="27"/>
  <c r="N32" i="27"/>
  <c r="O32" i="27" s="1"/>
  <c r="P77" i="26"/>
  <c r="P75" i="26"/>
  <c r="P80" i="26"/>
  <c r="P81" i="26"/>
  <c r="P88" i="26"/>
  <c r="P82" i="26"/>
  <c r="P97" i="26"/>
  <c r="P83" i="26"/>
  <c r="P76" i="26"/>
  <c r="P78" i="26"/>
  <c r="P98" i="26"/>
  <c r="P86" i="26"/>
  <c r="P99" i="26"/>
  <c r="P93" i="26"/>
  <c r="P94" i="26"/>
  <c r="P89" i="26"/>
  <c r="P101" i="26"/>
  <c r="P100" i="26"/>
  <c r="P96" i="26"/>
  <c r="P74" i="26"/>
  <c r="P92" i="26"/>
  <c r="P85" i="26"/>
  <c r="P95" i="26"/>
  <c r="P84" i="26"/>
  <c r="P91" i="26"/>
  <c r="P87" i="26"/>
  <c r="P79" i="26"/>
  <c r="P90" i="26"/>
  <c r="GJ34" i="9"/>
  <c r="GJ40" i="9" s="1"/>
  <c r="GJ38" i="9"/>
  <c r="GJ36" i="9"/>
  <c r="GJ37" i="9"/>
  <c r="P150" i="1"/>
  <c r="M12" i="24"/>
  <c r="AF36" i="9"/>
  <c r="M22" i="21"/>
  <c r="M22" i="24"/>
  <c r="BL4" i="11"/>
  <c r="BL5" i="11"/>
  <c r="CR36" i="9"/>
  <c r="CR35" i="9"/>
  <c r="CR40" i="9" s="1"/>
  <c r="CR38" i="9"/>
  <c r="CR39" i="9"/>
  <c r="BL6" i="11"/>
  <c r="D165" i="2"/>
  <c r="O6" i="5"/>
  <c r="N32" i="5"/>
  <c r="CR29" i="11"/>
  <c r="V17" i="23"/>
  <c r="V22" i="23"/>
  <c r="V9" i="23"/>
  <c r="V26" i="23"/>
  <c r="V28" i="23"/>
  <c r="V18" i="23"/>
  <c r="V29" i="23"/>
  <c r="V8" i="23"/>
  <c r="V12" i="23"/>
  <c r="V7" i="23"/>
  <c r="U33" i="23"/>
  <c r="V5" i="23"/>
  <c r="V13" i="23"/>
  <c r="V31" i="23"/>
  <c r="V4" i="23"/>
  <c r="V6" i="23"/>
  <c r="V10" i="23"/>
  <c r="V20" i="23"/>
  <c r="V15" i="23"/>
  <c r="V30" i="23"/>
  <c r="V11" i="23"/>
  <c r="V21" i="23"/>
  <c r="V16" i="23"/>
  <c r="V24" i="23"/>
  <c r="BL11" i="11"/>
  <c r="AF23" i="11"/>
  <c r="AF39" i="9"/>
  <c r="Z20" i="24"/>
  <c r="V14" i="23"/>
  <c r="Z19" i="21"/>
  <c r="M7" i="21"/>
  <c r="AG32" i="23"/>
  <c r="AR32" i="23"/>
  <c r="V23" i="23"/>
  <c r="D32" i="5"/>
  <c r="E32" i="5" s="1"/>
  <c r="DH19" i="18"/>
  <c r="DH23" i="18"/>
  <c r="DH15" i="18"/>
  <c r="DH18" i="18"/>
  <c r="DH29" i="18"/>
  <c r="DH28" i="18"/>
  <c r="DH27" i="18"/>
  <c r="DH5" i="18"/>
  <c r="DH7" i="18"/>
  <c r="DH24" i="18"/>
  <c r="DH9" i="18"/>
  <c r="DH14" i="18"/>
  <c r="DH16" i="18"/>
  <c r="DH6" i="18"/>
  <c r="DH21" i="18"/>
  <c r="DH13" i="18"/>
  <c r="DH30" i="18"/>
  <c r="DH26" i="18"/>
  <c r="DH20" i="18"/>
  <c r="DH11" i="18"/>
  <c r="DH10" i="18"/>
  <c r="DH22" i="18"/>
  <c r="DH17" i="18"/>
  <c r="CR9" i="19"/>
  <c r="AV16" i="18"/>
  <c r="AV4" i="18"/>
  <c r="DX15" i="17"/>
  <c r="DX9" i="17"/>
  <c r="DX35" i="17"/>
  <c r="DX16" i="17"/>
  <c r="DX11" i="17"/>
  <c r="DX8" i="17"/>
  <c r="DX31" i="17"/>
  <c r="DX12" i="17"/>
  <c r="DX23" i="17"/>
  <c r="DX39" i="17"/>
  <c r="DX21" i="17"/>
  <c r="DX13" i="17"/>
  <c r="DX20" i="17"/>
  <c r="DX40" i="17"/>
  <c r="DX6" i="17"/>
  <c r="DX18" i="17"/>
  <c r="DX37" i="17"/>
  <c r="DX7" i="17"/>
  <c r="DX43" i="17"/>
  <c r="DX28" i="17"/>
  <c r="DX5" i="17"/>
  <c r="DX33" i="17"/>
  <c r="DX41" i="17"/>
  <c r="DX29" i="17"/>
  <c r="DX27" i="17"/>
  <c r="DX17" i="17"/>
  <c r="DX24" i="17"/>
  <c r="DX32" i="17"/>
  <c r="DX10" i="17"/>
  <c r="DX25" i="17"/>
  <c r="DX19" i="17"/>
  <c r="DX30" i="17"/>
  <c r="DX36" i="17"/>
  <c r="DX4" i="17"/>
  <c r="DX34" i="17"/>
  <c r="FD42" i="17"/>
  <c r="FD14" i="17"/>
  <c r="CR4" i="16"/>
  <c r="CR12" i="16"/>
  <c r="CR34" i="16"/>
  <c r="CR7" i="16"/>
  <c r="CR11" i="16"/>
  <c r="CR29" i="16"/>
  <c r="CR37" i="16"/>
  <c r="CR6" i="16"/>
  <c r="CR33" i="16"/>
  <c r="CR30" i="16"/>
  <c r="CR20" i="16"/>
  <c r="CR25" i="16"/>
  <c r="CR21" i="16"/>
  <c r="CR38" i="16"/>
  <c r="CR14" i="16"/>
  <c r="CR10" i="16"/>
  <c r="CR16" i="16"/>
  <c r="CR22" i="16"/>
  <c r="CR32" i="16"/>
  <c r="CR27" i="16"/>
  <c r="CR43" i="16"/>
  <c r="CR8" i="16"/>
  <c r="CR15" i="16"/>
  <c r="CR31" i="16"/>
  <c r="CR18" i="16"/>
  <c r="CR28" i="16"/>
  <c r="CR19" i="16"/>
  <c r="CR41" i="16"/>
  <c r="CR23" i="16"/>
  <c r="CR36" i="16"/>
  <c r="CR40" i="16"/>
  <c r="CR24" i="16"/>
  <c r="CR35" i="16"/>
  <c r="CR39" i="16"/>
  <c r="CR9" i="16"/>
  <c r="CR26" i="16"/>
  <c r="CB31" i="16"/>
  <c r="BL21" i="16"/>
  <c r="AV26" i="16"/>
  <c r="AV16" i="16"/>
  <c r="AV36" i="16"/>
  <c r="AV35" i="16"/>
  <c r="AV30" i="16"/>
  <c r="AV7" i="16"/>
  <c r="AV12" i="16"/>
  <c r="AV21" i="16"/>
  <c r="AV31" i="16"/>
  <c r="AV10" i="16"/>
  <c r="AV20" i="16"/>
  <c r="AV22" i="16"/>
  <c r="AV9" i="16"/>
  <c r="AV5" i="16"/>
  <c r="AV25" i="16"/>
  <c r="AV4" i="16"/>
  <c r="AV24" i="16"/>
  <c r="AV37" i="16"/>
  <c r="AV40" i="16"/>
  <c r="AV32" i="16"/>
  <c r="AV28" i="16"/>
  <c r="AV6" i="16"/>
  <c r="AV41" i="16"/>
  <c r="AV18" i="16"/>
  <c r="AV33" i="16"/>
  <c r="AV8" i="16"/>
  <c r="AV14" i="16"/>
  <c r="AV13" i="16"/>
  <c r="AV34" i="16"/>
  <c r="AV29" i="16"/>
  <c r="AV38" i="16"/>
  <c r="AV43" i="16"/>
  <c r="AV17" i="16"/>
  <c r="AF27" i="16"/>
  <c r="AF12" i="16"/>
  <c r="AF14" i="16"/>
  <c r="AF40" i="16"/>
  <c r="AF35" i="16"/>
  <c r="AF10" i="16"/>
  <c r="AF11" i="16"/>
  <c r="AF38" i="16"/>
  <c r="AF31" i="16"/>
  <c r="AF34" i="16"/>
  <c r="AF24" i="16"/>
  <c r="AF18" i="16"/>
  <c r="AF17" i="16"/>
  <c r="AF37" i="16"/>
  <c r="AF26" i="16"/>
  <c r="AF36" i="16"/>
  <c r="AF39" i="16"/>
  <c r="AF22" i="16"/>
  <c r="AF30" i="16"/>
  <c r="AF19" i="16"/>
  <c r="AF8" i="16"/>
  <c r="AF20" i="16"/>
  <c r="AF16" i="16"/>
  <c r="AF32" i="16"/>
  <c r="AF15" i="16"/>
  <c r="AF43" i="16"/>
  <c r="AF6" i="16"/>
  <c r="AF7" i="16"/>
  <c r="AF4" i="16"/>
  <c r="AF23" i="16"/>
  <c r="AF28" i="16"/>
  <c r="AF29" i="16"/>
  <c r="AF13" i="16"/>
  <c r="AV30" i="15"/>
  <c r="AV14" i="15"/>
  <c r="P13" i="18"/>
  <c r="CL14" i="25"/>
  <c r="AF8" i="19"/>
  <c r="AF18" i="17"/>
  <c r="P21" i="16"/>
  <c r="AF17" i="14"/>
  <c r="AF33" i="14"/>
  <c r="AF18" i="14"/>
  <c r="AF15" i="14"/>
  <c r="AF35" i="14"/>
  <c r="AF9" i="14"/>
  <c r="AF19" i="14"/>
  <c r="AF7" i="14"/>
  <c r="AF27" i="14"/>
  <c r="AF11" i="14"/>
  <c r="AF41" i="14"/>
  <c r="AF21" i="14"/>
  <c r="AF25" i="14"/>
  <c r="AF14" i="14"/>
  <c r="AF31" i="14"/>
  <c r="AF34" i="14"/>
  <c r="AF23" i="14"/>
  <c r="AF26" i="14"/>
  <c r="AF32" i="14"/>
  <c r="AF42" i="14"/>
  <c r="AF10" i="14"/>
  <c r="AF38" i="14"/>
  <c r="AF39" i="14"/>
  <c r="AF5" i="14"/>
  <c r="AF37" i="14"/>
  <c r="AF4" i="14"/>
  <c r="AF22" i="14"/>
  <c r="AF13" i="14"/>
  <c r="AF43" i="14"/>
  <c r="AF6" i="14"/>
  <c r="AF30" i="14"/>
  <c r="AF29" i="14"/>
  <c r="P144" i="1"/>
  <c r="GJ39" i="9"/>
  <c r="CB6" i="10"/>
  <c r="AF38" i="10"/>
  <c r="AF37" i="10"/>
  <c r="AF36" i="10"/>
  <c r="AF33" i="10"/>
  <c r="AF39" i="10" s="1"/>
  <c r="AF35" i="10"/>
  <c r="HP18" i="9"/>
  <c r="DH8" i="18"/>
  <c r="CR17" i="19"/>
  <c r="DX42" i="17"/>
  <c r="CR13" i="16"/>
  <c r="BL33" i="16"/>
  <c r="AV23" i="16"/>
  <c r="AF41" i="16"/>
  <c r="P9" i="18"/>
  <c r="AF30" i="17"/>
  <c r="P13" i="16"/>
  <c r="AF36" i="14"/>
  <c r="IV39" i="11"/>
  <c r="IV29" i="11"/>
  <c r="DX39" i="10"/>
  <c r="DX29" i="10"/>
  <c r="IV40" i="9"/>
  <c r="DX18" i="8"/>
  <c r="DH24" i="8"/>
  <c r="DH28" i="8"/>
  <c r="DH26" i="8"/>
  <c r="DH23" i="8"/>
  <c r="DH22" i="8"/>
  <c r="DH29" i="8"/>
  <c r="AV17" i="8"/>
  <c r="AV14" i="8"/>
  <c r="AV16" i="8"/>
  <c r="AV11" i="8"/>
  <c r="AV13" i="8"/>
  <c r="CR30" i="8"/>
  <c r="CB48" i="8"/>
  <c r="CB44" i="8"/>
  <c r="CB46" i="8"/>
  <c r="CB49" i="8"/>
  <c r="CB50" i="8"/>
  <c r="CB5" i="8"/>
  <c r="CB6" i="8"/>
  <c r="AV29" i="8"/>
  <c r="AV23" i="8"/>
  <c r="AV27" i="8"/>
  <c r="AV25" i="8"/>
  <c r="AV26" i="8"/>
  <c r="CR40" i="8"/>
  <c r="AF5" i="8"/>
  <c r="AF6" i="8"/>
  <c r="AV22" i="8"/>
  <c r="CB11" i="8"/>
  <c r="CB14" i="8"/>
  <c r="CB13" i="8"/>
  <c r="CB15" i="8"/>
  <c r="CB17" i="8"/>
  <c r="AV49" i="8"/>
  <c r="AV45" i="8"/>
  <c r="AV47" i="8"/>
  <c r="AV50" i="8"/>
  <c r="CB40" i="8"/>
  <c r="CR47" i="8"/>
  <c r="AV24" i="8"/>
  <c r="AF36" i="8"/>
  <c r="AF4" i="8"/>
  <c r="AF7" i="8" s="1"/>
  <c r="AF23" i="8"/>
  <c r="AF25" i="8"/>
  <c r="AF27" i="8"/>
  <c r="AF28" i="8"/>
  <c r="AF29" i="8"/>
  <c r="AF24" i="8"/>
  <c r="P18" i="8"/>
  <c r="DH38" i="8"/>
  <c r="DH36" i="8"/>
  <c r="DH34" i="8"/>
  <c r="DH37" i="8"/>
  <c r="CB26" i="8"/>
  <c r="CB24" i="8"/>
  <c r="CB22" i="8"/>
  <c r="CB28" i="8"/>
  <c r="CB23" i="8"/>
  <c r="CB27" i="8"/>
  <c r="BL15" i="8"/>
  <c r="BL11" i="8"/>
  <c r="BL14" i="8"/>
  <c r="BL12" i="8"/>
  <c r="BL13" i="8"/>
  <c r="AV28" i="8"/>
  <c r="DH11" i="8"/>
  <c r="DH16" i="8"/>
  <c r="DH14" i="8"/>
  <c r="DH17" i="8"/>
  <c r="CR17" i="8"/>
  <c r="CR14" i="8"/>
  <c r="CR15" i="8"/>
  <c r="CR16" i="8"/>
  <c r="CR13" i="8"/>
  <c r="CR12" i="8"/>
  <c r="CB29" i="8"/>
  <c r="CB12" i="8"/>
  <c r="P24" i="8"/>
  <c r="P23" i="8"/>
  <c r="P29" i="8"/>
  <c r="P28" i="8"/>
  <c r="P26" i="8"/>
  <c r="BL48" i="8"/>
  <c r="BL44" i="8"/>
  <c r="BL46" i="8"/>
  <c r="BL50" i="8"/>
  <c r="P51" i="8"/>
  <c r="P36" i="8"/>
  <c r="P34" i="8"/>
  <c r="P38" i="8"/>
  <c r="AF13" i="8"/>
  <c r="AF16" i="8"/>
  <c r="AF14" i="8"/>
  <c r="AV46" i="8"/>
  <c r="DH27" i="8"/>
  <c r="CR45" i="8"/>
  <c r="CR44" i="8"/>
  <c r="CR48" i="8"/>
  <c r="CR50" i="8"/>
  <c r="AV12" i="8"/>
  <c r="CR49" i="8"/>
  <c r="CB45" i="8"/>
  <c r="CB4" i="8"/>
  <c r="CB7" i="8" s="1"/>
  <c r="BL30" i="8"/>
  <c r="DX51" i="8"/>
  <c r="DH25" i="8"/>
  <c r="AV15" i="8"/>
  <c r="AF35" i="8"/>
  <c r="AF38" i="8"/>
  <c r="AF37" i="8"/>
  <c r="AF39" i="8"/>
  <c r="CZ32" i="21"/>
  <c r="P198" i="1" l="1"/>
  <c r="AF18" i="9"/>
  <c r="AV51" i="8"/>
  <c r="FD40" i="9"/>
  <c r="FD7" i="9"/>
  <c r="P166" i="26"/>
  <c r="M32" i="21"/>
  <c r="J32" i="27"/>
  <c r="CR7" i="11"/>
  <c r="CB39" i="10"/>
  <c r="BL40" i="9"/>
  <c r="CR39" i="10"/>
  <c r="GJ39" i="11"/>
  <c r="BM32" i="24"/>
  <c r="M32" i="24"/>
  <c r="Z32" i="21"/>
  <c r="CB7" i="10"/>
  <c r="O32" i="25"/>
  <c r="AF18" i="8"/>
  <c r="CR18" i="8"/>
  <c r="DH40" i="8"/>
  <c r="AF40" i="8"/>
  <c r="P102" i="26"/>
  <c r="P166" i="1"/>
  <c r="FD18" i="9"/>
  <c r="CR18" i="9"/>
  <c r="FD7" i="11"/>
  <c r="AF30" i="8"/>
  <c r="BL7" i="11"/>
  <c r="AF40" i="9"/>
  <c r="Z32" i="24"/>
  <c r="AF29" i="11"/>
  <c r="AM32" i="21"/>
  <c r="P30" i="8"/>
  <c r="AF39" i="11"/>
  <c r="AF7" i="11"/>
  <c r="V32" i="23"/>
  <c r="O32" i="5"/>
  <c r="BL39" i="11"/>
  <c r="AF30" i="9"/>
  <c r="GJ7" i="9"/>
  <c r="BL30" i="9"/>
  <c r="P102" i="1"/>
  <c r="AF7" i="9"/>
  <c r="CB30" i="8"/>
  <c r="AV30" i="8"/>
  <c r="CB51" i="8"/>
  <c r="AV18" i="8"/>
  <c r="CR51" i="8"/>
  <c r="P40" i="8"/>
  <c r="DH18" i="8"/>
  <c r="CB18" i="8"/>
  <c r="DH30" i="8"/>
  <c r="BL51" i="8"/>
  <c r="BL18" i="8"/>
  <c r="DX40" i="8"/>
  <c r="P11" i="10"/>
</calcChain>
</file>

<file path=xl/sharedStrings.xml><?xml version="1.0" encoding="utf-8"?>
<sst xmlns="http://schemas.openxmlformats.org/spreadsheetml/2006/main" count="9855" uniqueCount="455">
  <si>
    <t>JAN</t>
  </si>
  <si>
    <t>UF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</si>
  <si>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</si>
  <si>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</si>
  <si>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</si>
  <si>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</si>
  <si>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</si>
  <si>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</si>
  <si>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</si>
  <si>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</si>
  <si>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</si>
  <si>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</si>
  <si>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</si>
  <si>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</si>
  <si>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</si>
  <si>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</si>
  <si>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</si>
  <si>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</si>
  <si>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</si>
  <si>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</si>
  <si>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</si>
  <si>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</si>
  <si>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</si>
  <si>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</si>
  <si>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</si>
  <si>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</si>
  <si>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</si>
  <si>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</si>
  <si>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</si>
  <si>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</si>
  <si>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</si>
  <si>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</si>
  <si>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</si>
  <si>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</si>
  <si>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</si>
  <si>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</si>
  <si>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</si>
  <si>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</si>
  <si>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</si>
  <si>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</si>
  <si>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</si>
  <si>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</si>
  <si>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TODOS</t>
  </si>
  <si>
    <t>Outros</t>
  </si>
  <si>
    <t>Denúncias</t>
  </si>
  <si>
    <t>% de aumento</t>
  </si>
  <si>
    <t>Sexo</t>
  </si>
  <si>
    <t>Feminino</t>
  </si>
  <si>
    <t>Masculino</t>
  </si>
  <si>
    <t>Não Informado</t>
  </si>
  <si>
    <t>Total</t>
  </si>
  <si>
    <t>Disque 100 - Ano 2012 - Perfil das Vítimas - Sexo</t>
  </si>
  <si>
    <t>Faixa etária</t>
  </si>
  <si>
    <t>12 a 14 anos</t>
  </si>
  <si>
    <t>15 a 17 anos</t>
  </si>
  <si>
    <t>76 a 80 anos</t>
  </si>
  <si>
    <t>71 a 75 anos</t>
  </si>
  <si>
    <t>25 a 30 anos</t>
  </si>
  <si>
    <t>81 a 85 anos</t>
  </si>
  <si>
    <t>18 a 24 anos</t>
  </si>
  <si>
    <t>61 a 65 anos</t>
  </si>
  <si>
    <t>56 a 60 anos</t>
  </si>
  <si>
    <t>66 a 70 anos</t>
  </si>
  <si>
    <t>36 a 40 anos</t>
  </si>
  <si>
    <t>31 a 35 anos</t>
  </si>
  <si>
    <t>91 anos ou mais</t>
  </si>
  <si>
    <t>46 a 50 anos</t>
  </si>
  <si>
    <t>41 a 45 anos</t>
  </si>
  <si>
    <t>51 a 55 anos</t>
  </si>
  <si>
    <t>Não informado</t>
  </si>
  <si>
    <t>Travesti</t>
  </si>
  <si>
    <t>Cor / Raça</t>
  </si>
  <si>
    <t>Parda</t>
  </si>
  <si>
    <t>Branca</t>
  </si>
  <si>
    <t>Preta</t>
  </si>
  <si>
    <t>Amarela</t>
  </si>
  <si>
    <t>Indígena</t>
  </si>
  <si>
    <t>Deficiência</t>
  </si>
  <si>
    <t>Física</t>
  </si>
  <si>
    <t>Intelectual</t>
  </si>
  <si>
    <t>Lésbica</t>
  </si>
  <si>
    <t>Gay</t>
  </si>
  <si>
    <t>Bissexual</t>
  </si>
  <si>
    <t>Transexual</t>
  </si>
  <si>
    <t>Relação</t>
  </si>
  <si>
    <t>Desconhecido(a)</t>
  </si>
  <si>
    <t>Filho (a)</t>
  </si>
  <si>
    <t>Vizinho (a)</t>
  </si>
  <si>
    <t>Irmão (ã)</t>
  </si>
  <si>
    <t>Neto(a)</t>
  </si>
  <si>
    <t>Familiares</t>
  </si>
  <si>
    <t>Genro/Nora</t>
  </si>
  <si>
    <t>Namorado(a)</t>
  </si>
  <si>
    <t>Diretor(a) de escola</t>
  </si>
  <si>
    <t>Cuidador (a)</t>
  </si>
  <si>
    <t>Companheiro (a)</t>
  </si>
  <si>
    <t>Primo(a)</t>
  </si>
  <si>
    <t>Amigo (a)</t>
  </si>
  <si>
    <t>Diretor(a) de Unidade Prisional</t>
  </si>
  <si>
    <t>Sobrinho(a)</t>
  </si>
  <si>
    <t>Marido</t>
  </si>
  <si>
    <t>Professor(a)</t>
  </si>
  <si>
    <t>Esposa</t>
  </si>
  <si>
    <t>Empregador</t>
  </si>
  <si>
    <t>Empregado (a)</t>
  </si>
  <si>
    <t>Própria vítima</t>
  </si>
  <si>
    <t>Ex-Companheiro (a)</t>
  </si>
  <si>
    <t>Sogro(a)</t>
  </si>
  <si>
    <t>Enteado(a)</t>
  </si>
  <si>
    <t>Cunhado (a)</t>
  </si>
  <si>
    <t>Líder Religioso</t>
  </si>
  <si>
    <t>Subordinado</t>
  </si>
  <si>
    <t>Casa da Vítima</t>
  </si>
  <si>
    <t>Casa do Suspeito</t>
  </si>
  <si>
    <t>Casa</t>
  </si>
  <si>
    <t>Rua</t>
  </si>
  <si>
    <t>Escola</t>
  </si>
  <si>
    <t>Hospital</t>
  </si>
  <si>
    <t>Unidade Prisional - Cadeia Pública</t>
  </si>
  <si>
    <t>Unidade de Medida Sócio Educativa</t>
  </si>
  <si>
    <t>Unidade Prisional - Presídio</t>
  </si>
  <si>
    <t>Local de trabalho</t>
  </si>
  <si>
    <t>Albergue</t>
  </si>
  <si>
    <t>Delegacia de Polícia</t>
  </si>
  <si>
    <t>Manicômio/Hospital Psiquiátrico/Casa de Saúde</t>
  </si>
  <si>
    <t>Instituição de Longa Permanência para Idosos - ILPI</t>
  </si>
  <si>
    <t>Igreja</t>
  </si>
  <si>
    <t>Ônibus</t>
  </si>
  <si>
    <t>Delegacia de Polícia como Unidade Prisional</t>
  </si>
  <si>
    <t>Disque 100 - Ano 2011 -Idoso - Perfil das Vítimas - Sexo</t>
  </si>
  <si>
    <t>Disque 100 - Ano 2011 - Idoso - Perfil das Vítimas - Identidade de gênero</t>
  </si>
  <si>
    <t>Disque 100 - Ano 2012 - Idoso - Perfil das Vítimas - Identidade de gênero</t>
  </si>
  <si>
    <t>Disque 100 - Ano 2011 - Idoso - Perfil das Vítimas - Faixa Etária</t>
  </si>
  <si>
    <t>Disque 100 - Ano 2012 - Idoso - Perfil das Vítimas - Faixa Etária</t>
  </si>
  <si>
    <t>Disque 100 - Ano 2011 - Idoso -Perfil das Vítimas - Cor/Raça</t>
  </si>
  <si>
    <t>Disque 100 - Ano 2012 - Idoso -Perfil das Vítimas - Cor/Raça</t>
  </si>
  <si>
    <t>Disque 100 - Ano 2011 - Idoso -Perfil das Vítimas - Tipo de Deficiência</t>
  </si>
  <si>
    <t>Disque 100 - Ano 2012 - Idoso - Perfil das Vítimas - Tipo de Deficiência</t>
  </si>
  <si>
    <t>Disque 100 - Ano 2011 -Idoso - Perfil do Suspeito - Sexo</t>
  </si>
  <si>
    <t>Disque 100 - Ano 2012 - Idoso - Perfil do Suspeito - Sexo</t>
  </si>
  <si>
    <t>Disque 100 - Ano 2011 - Idoso - Perfil do Suspeito - Faixa Etária</t>
  </si>
  <si>
    <t>Disque 100 - Ano 2012 - Idoso - Perfil do Suspeito - Faixa Etária</t>
  </si>
  <si>
    <t>Disque 100 - Ano 2011 - Idoso - Perfil do Suspeito - Cor/Raça</t>
  </si>
  <si>
    <t>Disque 100 - Ano 2012 - Idoso - Perfil do Suspeito - Cor/Raça</t>
  </si>
  <si>
    <t>Disque 100 - Ano 2011 - Idoso - Relação Suspeito Vítima</t>
  </si>
  <si>
    <t>Disque 100 - Ano 2012 - Idoso - Relação Suspeito Vítima</t>
  </si>
  <si>
    <t>Disque 100 - Ano 2011 - Idoso - Relação Demandante e Vítima</t>
  </si>
  <si>
    <t>Disque 100 - Ano 2012 - Idoso - Relação Demandante e Vítima</t>
  </si>
  <si>
    <t>Disque 100 - Ano 2011 - Número de denúncias Idoso por UF, por mês</t>
  </si>
  <si>
    <t>Disque 100 - Ano 2012 - Número de denúncias Idoso por UF, por mês</t>
  </si>
  <si>
    <t>Ex-Marido</t>
  </si>
  <si>
    <t>NA</t>
  </si>
  <si>
    <t>Não possui deficiência</t>
  </si>
  <si>
    <t>*Obs: Estão sendo consideradas todas as deficiências da vítima, que pode ter mais de uma deficiência.</t>
  </si>
  <si>
    <t>85 a 90 anos</t>
  </si>
  <si>
    <t>População Idosa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</si>
  <si>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</si>
  <si>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</si>
  <si>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</si>
  <si>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</si>
  <si>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</si>
  <si>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</si>
  <si>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</si>
  <si>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</si>
  <si>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</si>
  <si>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</si>
  <si>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</si>
  <si>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</si>
  <si>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</si>
  <si>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</si>
  <si>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</si>
  <si>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</si>
  <si>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</si>
  <si>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</si>
  <si>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</si>
  <si>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</si>
  <si>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</si>
  <si>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</si>
  <si>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</si>
  <si>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</si>
  <si>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</si>
  <si>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</si>
  <si>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</si>
  <si>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</si>
  <si>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Bisneto(a)</t>
  </si>
  <si>
    <t>Ex-Esposa</t>
  </si>
  <si>
    <t>Disque 100 - Ano 2011 - Idoso -Perfil do Suspeito - Cor/Raça</t>
  </si>
  <si>
    <t>Disque 100 - Ano 2012 - Idoso -Perfil do Suspeito - Cor/Raça</t>
  </si>
  <si>
    <t>Ranking*</t>
  </si>
  <si>
    <t>Identidade</t>
  </si>
  <si>
    <t>Local</t>
  </si>
  <si>
    <t>Disque 100 - Ano 2012 - Comparativo 2011/2012, aumento do n° denúncias por UF</t>
  </si>
  <si>
    <t>Direito à Memória e à Verdade</t>
  </si>
  <si>
    <t>Tráfico de Pessoas</t>
  </si>
  <si>
    <t>Ameaça</t>
  </si>
  <si>
    <t>Calúnia / Injúria / Difamação</t>
  </si>
  <si>
    <t>Chantagem</t>
  </si>
  <si>
    <t>Hostilização</t>
  </si>
  <si>
    <t>Humilhação</t>
  </si>
  <si>
    <t>Infantilização</t>
  </si>
  <si>
    <t>Perseguição</t>
  </si>
  <si>
    <t>Subtração De Incapaz</t>
  </si>
  <si>
    <t>Abandono</t>
  </si>
  <si>
    <t>Autonegligência</t>
  </si>
  <si>
    <t>Negligência em Alimentação</t>
  </si>
  <si>
    <t>Negligência em Amparo e Responsabilização</t>
  </si>
  <si>
    <t>Negligência em Limpeza/ Higiene</t>
  </si>
  <si>
    <t>Negligência em Medicamentos/ Assistência à Saúde</t>
  </si>
  <si>
    <t>Estelionato</t>
  </si>
  <si>
    <t>Extorsão</t>
  </si>
  <si>
    <t>Furto</t>
  </si>
  <si>
    <t>Roubo</t>
  </si>
  <si>
    <t>Destruição de Bens</t>
  </si>
  <si>
    <t>Expropriação/ Apropriação de Bens</t>
  </si>
  <si>
    <t>Retenção de Salário/ Bens</t>
  </si>
  <si>
    <t>Subtração / Invalidação / Ocultação de Documentos</t>
  </si>
  <si>
    <t>Autoagressão</t>
  </si>
  <si>
    <t>Cárcere Privado</t>
  </si>
  <si>
    <t>Homicídio</t>
  </si>
  <si>
    <t>Lesão Corporal</t>
  </si>
  <si>
    <t>Maus Tratos</t>
  </si>
  <si>
    <t>Sequestro</t>
  </si>
  <si>
    <t>Chacina / Massacre</t>
  </si>
  <si>
    <t>Genocídio</t>
  </si>
  <si>
    <t>Latrocínio</t>
  </si>
  <si>
    <t>Tentativa de Homicídio</t>
  </si>
  <si>
    <t>Disque 100 - Ano 2013 - Número de denúncias Idoso por UF, por mês</t>
  </si>
  <si>
    <t>Disque 100 - Ano 2013 - Perfil das Vítimas - Sexo</t>
  </si>
  <si>
    <t>Disque 100 - Ano 2013 - Idoso - Perfil das Vítimas - Identidade de gênero</t>
  </si>
  <si>
    <t>Disque 100 - Ano 2013 - Idoso - Perfil das Vítimas - Faixa Etária</t>
  </si>
  <si>
    <t>Disque 100 - Ano 2013 - Idoso -Perfil das Vítimas - Cor/Raça</t>
  </si>
  <si>
    <t>Disque 100 - Ano 2013 - Idoso - Perfil das Vítimas - Tipo de Deficiência</t>
  </si>
  <si>
    <t>Disque 100 - Ano 2013 - Idoso - Perfil do Suspeito - Sexo</t>
  </si>
  <si>
    <t>Disque 100 - Ano 2013 - Idoso - Perfil do Suspeito - Faixa Etária</t>
  </si>
  <si>
    <t>Disque 100 - Ano 2013 - Idoso - Perfil do Suspeito - Cor/Raça</t>
  </si>
  <si>
    <t>Disque 100 - Ano 2013 - Idoso -Perfil do Suspeito - Cor/Raça</t>
  </si>
  <si>
    <t>Disque 100 - Ano 2013 - Idoso - Relação Demandante e Vítima</t>
  </si>
  <si>
    <t>Disque 100 - Ano 2013 - Idoso - Perfil das Vítimas - Sexo</t>
  </si>
  <si>
    <t>Disque 100 - Ano 2013 - Idoso - Local da Violação</t>
  </si>
  <si>
    <t>População Total</t>
  </si>
  <si>
    <t>Denúncias por 100 mil de habitantes</t>
  </si>
  <si>
    <t>Não Informada</t>
  </si>
  <si>
    <t>Disque 100 - Ano 2013 - Idoso - Relação Suspeito X Vítima</t>
  </si>
  <si>
    <t>Disque 100 - Ano 2012 - Idoso - Local da Violação</t>
  </si>
  <si>
    <t>Disque 100 - Ano 2013 - Comparativo 2012/2013, aumento do n° denúncias por UF</t>
  </si>
  <si>
    <t>ABUSO FINANCEIRO E ECONÔMICO/ VIOLÊNCIA PATRIMONIAL</t>
  </si>
  <si>
    <t>DISCRIMINAÇÃO</t>
  </si>
  <si>
    <t>NEGLIGÊNCIA</t>
  </si>
  <si>
    <t>OUTRAS VIOLAÇÕES / OUTROS ASSUNTOS RELACIONADOS A DIREITOS HUMANOS</t>
  </si>
  <si>
    <t>TORTURA E OUTROS TRATAMENTOS OU PENAS CRUÉIS, DESUMANOS OU DEGRADANTES</t>
  </si>
  <si>
    <t>TRABALHO ESCRAVO</t>
  </si>
  <si>
    <t>VIOLÊNCIA FÍSICA</t>
  </si>
  <si>
    <t>VIOLÊNCIA INSTITUCIONAL</t>
  </si>
  <si>
    <t>VIOLÊNCIA PSICOLÓGICA</t>
  </si>
  <si>
    <t>VIOLÊNCIA SEXUAL</t>
  </si>
  <si>
    <t>AMEAÇA</t>
  </si>
  <si>
    <t>CALÚNIA / INJÚRIA / DIFAMAÇÃO</t>
  </si>
  <si>
    <t>CHANTAGEM</t>
  </si>
  <si>
    <t>HOSTILIZAÇÃO</t>
  </si>
  <si>
    <t>HUMILHAÇÃO</t>
  </si>
  <si>
    <t>INFANTILIZAÇÃO</t>
  </si>
  <si>
    <t>OUTROS</t>
  </si>
  <si>
    <t>PERSEGUIÇÃO</t>
  </si>
  <si>
    <t>SUBTRAÇÃO DE INCAPAZ</t>
  </si>
  <si>
    <t>ABANDONO</t>
  </si>
  <si>
    <t>AUTONEGLIGÊNCIA</t>
  </si>
  <si>
    <t>NEGLIGÊNCIA EM ALIMENTAÇÃO</t>
  </si>
  <si>
    <t>NEGLIGÊNCIA EM AMPARO E RESPONSABILIZAÇÃO</t>
  </si>
  <si>
    <t>NEGLIGÊNCIA EM LIMPEZA/ HIGIENE</t>
  </si>
  <si>
    <t>NEGLIGÊNCIA EM MEDICAMENTOS/ ASSISTÊNCIA À SAÚDE</t>
  </si>
  <si>
    <t>DESTRUIÇÃO DE BENS</t>
  </si>
  <si>
    <t>ESTELIONATO</t>
  </si>
  <si>
    <t>EXPROPRIAÇÃO/ APROPRIAÇÃO DE BENS</t>
  </si>
  <si>
    <t>EXTORSÃO</t>
  </si>
  <si>
    <t>FURTO</t>
  </si>
  <si>
    <t>RETENÇÃO DE SALÁRIO/ BENS</t>
  </si>
  <si>
    <t>ROUBO</t>
  </si>
  <si>
    <t>AUTOAGRESSÃO</t>
  </si>
  <si>
    <t>CÁRCERE PRIVADO</t>
  </si>
  <si>
    <t>CHACINA / MASSACRE</t>
  </si>
  <si>
    <t>GENOCÍDIO</t>
  </si>
  <si>
    <t>HOMICÍDIO</t>
  </si>
  <si>
    <t>LATROCÍNIO</t>
  </si>
  <si>
    <t>LESÃO CORPORAL</t>
  </si>
  <si>
    <t>MAUS TRATOS</t>
  </si>
  <si>
    <t>SEQUESTRO</t>
  </si>
  <si>
    <t>TENTATIVA DE HOMICÍDIO</t>
  </si>
  <si>
    <t>Não possui</t>
  </si>
  <si>
    <t>Medida de Segurança - Manicômio Judicial</t>
  </si>
  <si>
    <t>Subtração / Invalidação / Ocultação e Documentos</t>
  </si>
  <si>
    <t>Disque 100 - Ano 2011 - Idoso - Local da Violação</t>
  </si>
  <si>
    <t>* O ranking de Denúncias por 100 mil habitantes foi baseado na divisão entre o total de denúncias do estado e o resultado da divisão da População Idosa por 100.000.</t>
  </si>
  <si>
    <t>Disque 100 - Ano 2011 - Idoso - Perfil do Suspeito - Sexo</t>
  </si>
  <si>
    <t>Disque 100 - Ano 2012 - Idoso - Perfil das Vítimas - Sexo</t>
  </si>
  <si>
    <t>Disque 100 - Ano 2012 - Idoso - Perfil das Vítimas - Cor/Raça</t>
  </si>
  <si>
    <t>Subordinado (a)</t>
  </si>
  <si>
    <t>Secretaria de Direitos Humanos - DISQUE 100</t>
  </si>
  <si>
    <t>Geral de Denúncias</t>
  </si>
  <si>
    <t>Balanço Geral - Pessoa Idosa - Nacional</t>
  </si>
  <si>
    <t>Disque 100 - Ano 2014 - Número de denúncias Idoso por UF, por mês</t>
  </si>
  <si>
    <t>SUBTRAÇÃO / INVALIDAÇÃO / OCULTAÇÃO DE DOCUMENTOS</t>
  </si>
  <si>
    <t>Disque 100 - Ano 2014 - Perfil das Vítimas - Sexo</t>
  </si>
  <si>
    <t>Disque 100 - Ano 2014 - Idoso - Perfil das Vítimas - Identidade de gênero</t>
  </si>
  <si>
    <t>Disque 100 - Ano 2014 - Idoso - Perfil das Vítimas - Faixa Etária</t>
  </si>
  <si>
    <t>Disque 100 - Ano 2014 - Idoso -Perfil das Vítimas - Cor/Raça</t>
  </si>
  <si>
    <t>Disque 100 - Ano 2014 - Idoso - Perfil das Vítimas - Tipo de Deficiência</t>
  </si>
  <si>
    <t>Disque 100 - Ano 2014 - Idoso - Perfil das Vítimas - Sexo</t>
  </si>
  <si>
    <t>Disque 100 - Ano 2014 - Idoso - Perfil do Suspeito - Sexo</t>
  </si>
  <si>
    <t>Disque 100 - Ano 2014 - Idoso - Perfil do Suspeito - Faixa Etária</t>
  </si>
  <si>
    <t>Disque 100 - Ano 2014 - Idoso - Perfil do Suspeito - Cor/Raça</t>
  </si>
  <si>
    <t>Disque 100 - Ano 2014 - Idoso -Perfil do Suspeito - Cor/Raça</t>
  </si>
  <si>
    <t>Disque 100 - Ano 2014 - Idoso - Relação Suspeito X Vítima</t>
  </si>
  <si>
    <t>Disque 100 - Ano 2014 - Idoso - Relação Demandante e Vítima</t>
  </si>
  <si>
    <t>Disque 100 - Ano 2014 - Idoso - Local da Violação</t>
  </si>
  <si>
    <t>Mãe</t>
  </si>
  <si>
    <t>Pai</t>
  </si>
  <si>
    <t>Avó</t>
  </si>
  <si>
    <t>Tio (a)</t>
  </si>
  <si>
    <t>Padrasto</t>
  </si>
  <si>
    <t>Avô</t>
  </si>
  <si>
    <t>Madrasta</t>
  </si>
  <si>
    <t>Padrinho/Madrinha</t>
  </si>
  <si>
    <t>Disque 100 - Ano 2011 - Tipo de Violação por UF, por tipo de violação de Idoso</t>
  </si>
  <si>
    <t>Disque 100 - Ano 2012 - Tipo de Violação por UF, por tipo de violência de Idoso</t>
  </si>
  <si>
    <t>Disque 100 - Ano 2013 - Tipo de Violação por UF, por tipo de violência de Idoso</t>
  </si>
  <si>
    <t>Disque 100 - Ano 2014 - Tipo de Violação por UF, por tipo de violência de Idoso</t>
  </si>
  <si>
    <t>Disque 100 - Ano 2011 - Violações de  Viol. Psicológica em Idoso, por UF</t>
  </si>
  <si>
    <t>Disque 100 - Ano 2012 - Violações de  Viol. Psicológica em Idoso, por UF</t>
  </si>
  <si>
    <t>Disque 100 - Ano 2013 - Violações de  Viol. Psicológica em Idoso, por UF</t>
  </si>
  <si>
    <t>Disque 100 - Ano 2014 - Violações de  Viol. Psicológica em Idoso, por UF</t>
  </si>
  <si>
    <t>Disque 100 - Ano 2011 - Violações de   Negligência em Idoso, por UF</t>
  </si>
  <si>
    <t>Disque 100 - Ano 2012 - Violações de   Negligência em Idoso, por UF</t>
  </si>
  <si>
    <t>Disque 100 - Ano 2013 - Violações de   Negligência em Idoso, por UF</t>
  </si>
  <si>
    <t>Disque 100 - Ano 2014 - Violações de   Negligência em Idoso, por UF</t>
  </si>
  <si>
    <t>Disque 100 - Ano 2011 - Violações de Abuso Financeiro em Idoso, por UF</t>
  </si>
  <si>
    <t>Disque 100 - Ano 2012 - Violações de Abuso Financeiro em Idoso, por UF</t>
  </si>
  <si>
    <t>Disque 100 - Ano 2013 - Violações de Abuso Financeiro em Idoso, por UF</t>
  </si>
  <si>
    <t>Disque 100 - Ano 2014 - Violações de Abuso Financeiro em Idoso, por UF</t>
  </si>
  <si>
    <t>Disque 100 - Ano 2011 - Violações de Viol. Física em Idoso, por UF</t>
  </si>
  <si>
    <t>Disque 100 - Ano 2012 - Violações de Viol. Física em Idoso, por UF</t>
  </si>
  <si>
    <t>Disque 100 - Ano 2013 - Violações de Viol. Física em Idoso, por UF</t>
  </si>
  <si>
    <t>Disque 100 - Ano 2014 - Violações de Viol. Física em Idoso, por UF</t>
  </si>
  <si>
    <t>Mental</t>
  </si>
  <si>
    <t>Visual</t>
  </si>
  <si>
    <t>Auditiva</t>
  </si>
  <si>
    <t>DIREITO À MEMÓRIA E À VERDADE</t>
  </si>
  <si>
    <t>EXPLORAÇÃO DO TRABALHO INFANTIL</t>
  </si>
  <si>
    <t>OUTRAS VIOLAÇÕES / OUTROS ASSUNTOS RELACIONADOS A DIREITOS HUMAN</t>
  </si>
  <si>
    <t>TORTURA E OUTROS TRATAMENTOS OU PENAS CRUÉIS, DESUMANOS OU DEGRA</t>
  </si>
  <si>
    <t>TRÁFICO DE PESSOAS</t>
  </si>
  <si>
    <t>Disque 100 - Ano 2014 - Comparativo 2013/2014, aumento do n° denúncias por UF</t>
  </si>
  <si>
    <t>Emitido em: 21/01/2015 09:00</t>
  </si>
  <si>
    <t>Período: 2011 a 2015</t>
  </si>
  <si>
    <t>Disque 100 - Ano 2015 - Número de denúncias Idoso por UF, por mês</t>
  </si>
  <si>
    <t>Disque 100 - Ano 2015 - Comparativo 2014/2015, aumento do n° denúncias por UF</t>
  </si>
  <si>
    <t>Disque 100 - Ano 2015 - Tipo de Violação por UF, por tipo de violência de Idoso</t>
  </si>
  <si>
    <t>Disque 100 - Ano 2015 - Violações de  Viol. Psicológica em Idoso, por UF</t>
  </si>
  <si>
    <t>Disque 100 - Ano 2015 - Violações de   Negligência em Idoso, por UF</t>
  </si>
  <si>
    <t>Disque 100 - Ano 2015 - Violações de Abuso Financeiro em Idoso, por UF</t>
  </si>
  <si>
    <t>Disque 100 - Ano 2015 - Perfil das Vítimas - Sexo</t>
  </si>
  <si>
    <t>Disque 100 - Ano 2015 - Idoso - Perfil das Vítimas - Identidade de gênero</t>
  </si>
  <si>
    <t>Disque 100 - Ano 2015 - Idoso - Perfil das Vítimas - Faixa Etária</t>
  </si>
  <si>
    <t>Disque 100 - Ano 2015 - Idoso -Perfil das Vítimas - Cor/Raça</t>
  </si>
  <si>
    <t>Disque 100 - Ano 2015 - Idoso - Perfil das Vítimas - Tipo de Deficiência</t>
  </si>
  <si>
    <t>Disque 100 - Ano 2015 - Idoso - Perfil das Vítimas - Sexo</t>
  </si>
  <si>
    <t>Disque 100 - Ano 2015 - Idoso - Perfil do Suspeito - Sexo</t>
  </si>
  <si>
    <t>Disque 100 - Ano 2015 - Idoso - Perfil do Suspeito - Faixa Etária</t>
  </si>
  <si>
    <t>Disque 100 - Ano 2015 - Idoso - Perfil do Suspeito - Cor/Raça</t>
  </si>
  <si>
    <t>Disque 100 - Ano 2015 - Idoso -Perfil do Suspeito - Cor/Raça</t>
  </si>
  <si>
    <t>Disque 100 - Ano 2015 - Idoso - Relação Suspeito X Vítima</t>
  </si>
  <si>
    <t>Disque 100 - Ano 2015 - Idoso - Relação Demandante e Vítima</t>
  </si>
  <si>
    <t>Disque 100 - Ano 2015 - Idoso - Local da Violação</t>
  </si>
  <si>
    <t>Disque 100 - Ano 2015 - Violações de Viol. Física em Idoso, por UF</t>
  </si>
  <si>
    <t>Disque 100 - Ano 2016 - Número de denúncias Idoso por UF, por mês</t>
  </si>
  <si>
    <t>Disque 100 - Ano 2016 - Tipo de Violação por UF, por tipo de violência de Idoso</t>
  </si>
  <si>
    <t>Disque 100 - Ano 2016 - Violações de  Viol. Psicológica em Idoso, por UF</t>
  </si>
  <si>
    <t>Disque 100 - Ano 2016 - Violações de   Negligência em Idoso, por UF</t>
  </si>
  <si>
    <t>Disque 100 - Ano 2016 - Violações de Abuso Financeiro em Idoso, por UF</t>
  </si>
  <si>
    <t>Disque 100 - Ano 2016 - Violações de Viol. Física em Idoso, por UF</t>
  </si>
  <si>
    <t>Disque 100 - Ano 2016 - Perfil das Vítimas - Sexo</t>
  </si>
  <si>
    <t>Disque 100 - Ano 2016 - Idoso - Perfil das Vítimas - Identidade de gênero</t>
  </si>
  <si>
    <t>Disque 100 - Ano 2016 - Idoso - Perfil das Vítimas - Faixa Etária</t>
  </si>
  <si>
    <t>Disque 100 - Ano 2016 - Idoso -Perfil das Vítimas - Cor/Raça</t>
  </si>
  <si>
    <t>Disque 100 - Ano 2016 - Idoso - Perfil das Vítimas - Tipo de Deficiência</t>
  </si>
  <si>
    <t>Disque 100 - Ano 2016 - Idoso - Perfil das Vítimas - Sexo</t>
  </si>
  <si>
    <t>Disque 100 - Ano 2016 - Idoso - Perfil do Suspeito - Sexo</t>
  </si>
  <si>
    <t>Disque 100 - Ano 2016 - Idoso - Perfil do Suspeito - Faixa Etária</t>
  </si>
  <si>
    <t>Disque 100 - Ano 2016 - Idoso - Perfil do Suspeito - Cor/Raça</t>
  </si>
  <si>
    <t>Disque 100 - Ano 2016 - Idoso -Perfil do Suspeito - Cor/Raça</t>
  </si>
  <si>
    <t>Disque 100 - Ano 2016 - Idoso - Relação Suspeito X Vítima</t>
  </si>
  <si>
    <t>Disque 100 - Ano 2016 - Idoso - Relação Demandante e Vítima</t>
  </si>
  <si>
    <t>Disque 100 - Ano 2016 - Idoso - Local da Violação</t>
  </si>
  <si>
    <t>Órgão da Administração Estadual</t>
  </si>
  <si>
    <t>Órgão da Administração Federal</t>
  </si>
  <si>
    <t>Órgão da Administração Municipal</t>
  </si>
  <si>
    <t>Transporte Coletivo Rodoviário</t>
  </si>
  <si>
    <t>86 a 90 anos</t>
  </si>
  <si>
    <t xml:space="preserve"> </t>
  </si>
  <si>
    <t>** Foram excluídas 673 local de violação de ILPI/Macimômio/Sócio Educativo</t>
  </si>
  <si>
    <t>Disque 100 - Ano 2017 - Número de denúncias Idoso por UF, por mês</t>
  </si>
  <si>
    <t>Disque 100 - Ano 2017 - Comparativo 2016/2017, aumento do n° denúncias por UF</t>
  </si>
  <si>
    <t>Disque 100 - Ano 2016 - Comparativo 2015/2016, aumento do n° denúncias por UF</t>
  </si>
  <si>
    <t>Disque 100 - Ano 2017 - Tipo de Violação por UF, por tipo de violência de Idoso</t>
  </si>
  <si>
    <t>Disque 100 - Ano 2017 - Violações de  Viol. Psicológica em Idoso, por UF</t>
  </si>
  <si>
    <t>Disque 100 - Ano 2017 - Violações de   Negligência em Idoso, por UF</t>
  </si>
  <si>
    <t>Disque 100 - Ano 2017 - Violações de Abuso Financeiro em Idoso, por UF</t>
  </si>
  <si>
    <t>Disque 100 - Ano 2017 - Violações de Viol. Física em Idoso, por UF</t>
  </si>
  <si>
    <t>Disque 100 - Ano 2017 - Perfil das Vítimas - Sexo</t>
  </si>
  <si>
    <t>Disque 100 - Ano 2017 - Idoso - Perfil das Vítimas - Identidade de gênero</t>
  </si>
  <si>
    <t>Disque 100 - Ano 2017 - Idoso - Perfil das Vítimas - Faixa Etária</t>
  </si>
  <si>
    <t>Disque 100 - Ano 2017 - Idoso -Perfil das Vítimas - Cor/Raça</t>
  </si>
  <si>
    <t>Disque 100 - Ano 2017 - Idoso - Perfil das Vítimas - Tipo de Deficiência</t>
  </si>
  <si>
    <t>Disque 100 - Ano 2017 - Idoso - Perfil das Vítimas - Sexo</t>
  </si>
  <si>
    <t>Disque 100 - Ano 2017 - Idoso - Perfil do Suspeito - Sexo</t>
  </si>
  <si>
    <t>Disque 100 - Ano 2017 - Idoso - Perfil do Suspeito - Faixa Etária</t>
  </si>
  <si>
    <t>Disque 100 - Ano 2017 - Idoso - Perfil do Suspeito - Cor/Raça</t>
  </si>
  <si>
    <t>Disque 100 - Ano 2017 - Idoso -Perfil do Suspeito - Cor/Raça</t>
  </si>
  <si>
    <t>Disque 100 - Ano 2017 - Idoso - Relação Suspeito X Vítima</t>
  </si>
  <si>
    <t>Disque 100 - Ano 2017 - Idoso - Relação Demandante e Vítima</t>
  </si>
  <si>
    <t>Disque 100 - Ano 2017 - Idoso - Local da Violação</t>
  </si>
  <si>
    <t>FALTA DE ACESSIBILIDADE AO MEIO FÍSICO(EDIFICAÇÕES OU VEÍCULOS)</t>
  </si>
  <si>
    <t xml:space="preserve">Heterossexual </t>
  </si>
  <si>
    <t>Transporte Coletivo Aéreo</t>
  </si>
  <si>
    <t>Transporte Coletivo Aquaviário</t>
  </si>
  <si>
    <t>Disque 100 - Ano 2018 - Número de denúncias Idoso por UF, por mês</t>
  </si>
  <si>
    <t>Disque 100 - Ano 2018 - Comparativo 2017/2018, aumento do n° denúncias por UF</t>
  </si>
  <si>
    <t>Disque 100 - Ano 2018 - Tipo de Violação por UF, por tipo de violência de Idoso</t>
  </si>
  <si>
    <t>Disque 100 - Ano 2018 - Violações de  Viol. Psicológica em Idoso, por UF</t>
  </si>
  <si>
    <t>Disque 100 - Ano 2018 - Violações de   Negligência em Idoso, por UF</t>
  </si>
  <si>
    <t>Disque 100 - Ano 2018 - Violações de Abuso Financeiro em Idoso, por UF</t>
  </si>
  <si>
    <t>Disque 100 - Ano 2018 - Violações de Viol. Física em Idoso, por UF</t>
  </si>
  <si>
    <t>Disque 100 - Ano 2018 - Perfil das Vítimas - Sexo</t>
  </si>
  <si>
    <t>Disque 100 - Ano 2018 - Idoso - Perfil das Vítimas - Identidade de gênero</t>
  </si>
  <si>
    <t>Disque 100 - Ano 2018 - Idoso - Perfil das Vítimas - Faixa Etária</t>
  </si>
  <si>
    <t>Disque 100 - Ano 2018 - Idoso -Perfil das Vítimas - Cor/Raça</t>
  </si>
  <si>
    <t>Disque 100 - Ano 2018 - Idoso - Perfil das Vítimas - Tipo de Deficiência</t>
  </si>
  <si>
    <t>Disque 100 - Ano 2018 - Idoso - Perfil das Vítimas - Sexo</t>
  </si>
  <si>
    <t>Disque 100 - Ano 2018 - Idoso - Perfil do Suspeito - Sexo</t>
  </si>
  <si>
    <t>Disque 100 - Ano 2018 - Idoso - Perfil do Suspeito - Faixa Etária</t>
  </si>
  <si>
    <t>Disque 100 - Ano 2018 - Idoso - Perfil do Suspeito - Cor/Raça</t>
  </si>
  <si>
    <t>Disque 100 - Ano 2018 - Idoso -Perfil do Suspeito - Cor/Raça</t>
  </si>
  <si>
    <t>Disque 100 - Ano 2018 - Idoso - Relação Suspeito X Vítima</t>
  </si>
  <si>
    <t>Disque 100 - Ano 2018 - Idoso - Relação Demandante e Vítima</t>
  </si>
  <si>
    <t>Disque 100 - Ano 2018 - Idoso - Local da Violação</t>
  </si>
  <si>
    <t>Período: 2011 - 2012 - 2013 - 2014 - 2015 - 2016 - 2017 e 2018</t>
  </si>
  <si>
    <t>Emitido em: 09/01/2019 12:00:00</t>
  </si>
  <si>
    <t>Ministério da Mulher, da Família e dos Direitos Humanos - DISQUE 100</t>
  </si>
  <si>
    <t>Disque 100 - Ano 2011 - Número de denúncias por UF</t>
  </si>
  <si>
    <t>Disque 100 - Ano 2012 - Número de denúncias por UF</t>
  </si>
  <si>
    <t>Disque 100 - Ano 2013 - Número de denúncias por UF</t>
  </si>
  <si>
    <t>Disque 100 - Ano 2014 - Número de denúncias por UF</t>
  </si>
  <si>
    <t>Disque 100 - Ano 2015 - Número de denúncias por UF</t>
  </si>
  <si>
    <t>Disque 100 - Ano 2016 - Número de denúncias por UF</t>
  </si>
  <si>
    <t>Disque 100 - Ano 2017 - Número de denúncias por UF</t>
  </si>
  <si>
    <t>Disque 100 - Ano 2018 - Número de denúncias por 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</si>
</sst>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13" fillId="0" borderId="0"/>
    <xf numFmtId="9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0" fontId="0" fillId="3" borderId="5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0" fillId="4" borderId="0" xfId="0" applyFill="1" applyBorder="1"/>
    <xf numFmtId="10" fontId="20" fillId="3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Font="1" applyBorder="1" applyAlignment="1">
      <alignment horizontal="left"/>
    </xf>
    <xf numFmtId="0" fontId="2" fillId="0" borderId="0" xfId="2" applyFont="1" applyAlignment="1">
      <alignment wrapText="1"/>
    </xf>
    <xf numFmtId="0" fontId="0" fillId="0" borderId="0" xfId="0" applyAlignment="1">
      <alignment horizontal="left"/>
    </xf>
    <xf numFmtId="10" fontId="20" fillId="3" borderId="8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0" fontId="7" fillId="2" borderId="1" xfId="3" applyNumberFormat="1" applyFont="1" applyFill="1" applyBorder="1" applyAlignment="1">
      <alignment horizontal="center"/>
    </xf>
    <xf numFmtId="10" fontId="7" fillId="2" borderId="8" xfId="3" applyNumberFormat="1" applyFont="1" applyFill="1" applyBorder="1" applyAlignment="1">
      <alignment horizontal="center"/>
    </xf>
    <xf numFmtId="10" fontId="19" fillId="3" borderId="8" xfId="0" applyNumberFormat="1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4" fillId="5" borderId="11" xfId="0" applyFont="1" applyFill="1" applyBorder="1"/>
    <xf numFmtId="0" fontId="15" fillId="5" borderId="5" xfId="0" applyFont="1" applyFill="1" applyBorder="1" applyAlignment="1">
      <alignment horizontal="center"/>
    </xf>
    <xf numFmtId="2" fontId="15" fillId="5" borderId="8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10" fontId="0" fillId="3" borderId="12" xfId="0" applyNumberFormat="1" applyFill="1" applyBorder="1" applyAlignment="1">
      <alignment horizontal="center"/>
    </xf>
    <xf numFmtId="10" fontId="0" fillId="3" borderId="13" xfId="0" applyNumberFormat="1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10" fontId="0" fillId="3" borderId="1" xfId="0" applyNumberFormat="1" applyFill="1" applyBorder="1" applyAlignment="1">
      <alignment horizontal="center" vertical="center"/>
    </xf>
    <xf numFmtId="10" fontId="0" fillId="3" borderId="8" xfId="0" applyNumberFormat="1" applyFill="1" applyBorder="1" applyAlignment="1">
      <alignment horizontal="center" vertical="center"/>
    </xf>
    <xf numFmtId="10" fontId="0" fillId="3" borderId="12" xfId="0" applyNumberFormat="1" applyFill="1" applyBorder="1" applyAlignment="1">
      <alignment horizontal="center" vertical="center"/>
    </xf>
    <xf numFmtId="10" fontId="0" fillId="3" borderId="13" xfId="0" applyNumberFormat="1" applyFill="1" applyBorder="1" applyAlignment="1">
      <alignment horizontal="center" vertical="center"/>
    </xf>
    <xf numFmtId="10" fontId="0" fillId="3" borderId="1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0" fontId="15" fillId="5" borderId="9" xfId="0" applyFont="1" applyFill="1" applyBorder="1"/>
    <xf numFmtId="0" fontId="15" fillId="5" borderId="4" xfId="0" applyFont="1" applyFill="1" applyBorder="1"/>
    <xf numFmtId="0" fontId="15" fillId="5" borderId="9" xfId="0" applyFont="1" applyFill="1" applyBorder="1" applyAlignment="1">
      <alignment horizontal="center"/>
    </xf>
    <xf numFmtId="10" fontId="7" fillId="2" borderId="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" fillId="5" borderId="9" xfId="0" applyFont="1" applyFill="1" applyBorder="1"/>
    <xf numFmtId="0" fontId="5" fillId="5" borderId="4" xfId="0" applyFont="1" applyFill="1" applyBorder="1"/>
    <xf numFmtId="0" fontId="6" fillId="5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5" xfId="0" applyFont="1" applyFill="1" applyBorder="1"/>
    <xf numFmtId="10" fontId="7" fillId="2" borderId="1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2" xfId="0" applyBorder="1"/>
    <xf numFmtId="0" fontId="0" fillId="0" borderId="0" xfId="0" applyFont="1"/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/>
    <xf numFmtId="0" fontId="0" fillId="0" borderId="2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10" fontId="0" fillId="3" borderId="12" xfId="0" applyNumberFormat="1" applyFont="1" applyFill="1" applyBorder="1" applyAlignment="1">
      <alignment horizontal="center"/>
    </xf>
    <xf numFmtId="10" fontId="0" fillId="3" borderId="14" xfId="0" applyNumberFormat="1" applyFont="1" applyFill="1" applyBorder="1" applyAlignment="1">
      <alignment horizontal="center"/>
    </xf>
    <xf numFmtId="0" fontId="23" fillId="0" borderId="0" xfId="0" applyFont="1" applyBorder="1"/>
    <xf numFmtId="0" fontId="23" fillId="0" borderId="0" xfId="0" applyFont="1" applyAlignment="1">
      <alignment horizontal="center"/>
    </xf>
    <xf numFmtId="10" fontId="0" fillId="3" borderId="8" xfId="0" applyNumberFormat="1" applyFont="1" applyFill="1" applyBorder="1" applyAlignment="1">
      <alignment horizontal="center"/>
    </xf>
    <xf numFmtId="10" fontId="0" fillId="3" borderId="16" xfId="0" applyNumberFormat="1" applyFont="1" applyFill="1" applyBorder="1" applyAlignment="1">
      <alignment horizontal="center"/>
    </xf>
    <xf numFmtId="10" fontId="0" fillId="3" borderId="17" xfId="0" applyNumberFormat="1" applyFont="1" applyFill="1" applyBorder="1" applyAlignment="1">
      <alignment horizontal="center"/>
    </xf>
    <xf numFmtId="0" fontId="0" fillId="0" borderId="2" xfId="0" applyFont="1" applyBorder="1"/>
    <xf numFmtId="0" fontId="15" fillId="5" borderId="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0" fillId="0" borderId="0" xfId="0" applyBorder="1"/>
    <xf numFmtId="0" fontId="15" fillId="5" borderId="1" xfId="0" applyFont="1" applyFill="1" applyBorder="1" applyAlignment="1">
      <alignment horizontal="center"/>
    </xf>
    <xf numFmtId="10" fontId="0" fillId="3" borderId="18" xfId="0" applyNumberFormat="1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/>
    </xf>
    <xf numFmtId="0" fontId="21" fillId="5" borderId="23" xfId="0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14" fillId="5" borderId="2" xfId="0" applyNumberFormat="1" applyFont="1" applyFill="1" applyBorder="1" applyAlignment="1">
      <alignment horizontal="center"/>
    </xf>
    <xf numFmtId="10" fontId="0" fillId="3" borderId="24" xfId="0" applyNumberFormat="1" applyFont="1" applyFill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5" fillId="5" borderId="25" xfId="0" applyNumberFormat="1" applyFont="1" applyFill="1" applyBorder="1" applyAlignment="1">
      <alignment horizontal="center"/>
    </xf>
    <xf numFmtId="3" fontId="21" fillId="5" borderId="26" xfId="0" applyNumberFormat="1" applyFont="1" applyFill="1" applyBorder="1" applyAlignment="1">
      <alignment horizontal="center"/>
    </xf>
    <xf numFmtId="3" fontId="15" fillId="5" borderId="27" xfId="0" applyNumberFormat="1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10" fontId="0" fillId="3" borderId="28" xfId="0" applyNumberFormat="1" applyFill="1" applyBorder="1" applyAlignment="1">
      <alignment horizontal="center" vertical="center"/>
    </xf>
    <xf numFmtId="10" fontId="0" fillId="3" borderId="29" xfId="0" applyNumberFormat="1" applyFill="1" applyBorder="1" applyAlignment="1">
      <alignment horizontal="center" vertical="center"/>
    </xf>
    <xf numFmtId="10" fontId="0" fillId="3" borderId="30" xfId="0" applyNumberFormat="1" applyFill="1" applyBorder="1" applyAlignment="1">
      <alignment horizontal="center" vertical="center"/>
    </xf>
    <xf numFmtId="10" fontId="0" fillId="3" borderId="31" xfId="0" applyNumberFormat="1" applyFill="1" applyBorder="1" applyAlignment="1">
      <alignment horizontal="center" vertical="center"/>
    </xf>
    <xf numFmtId="0" fontId="6" fillId="5" borderId="23" xfId="0" applyFont="1" applyFill="1" applyBorder="1"/>
    <xf numFmtId="0" fontId="14" fillId="5" borderId="26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23" xfId="0" applyFont="1" applyFill="1" applyBorder="1" applyAlignment="1">
      <alignment vertical="center" wrapText="1"/>
    </xf>
    <xf numFmtId="0" fontId="24" fillId="5" borderId="2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6" fillId="5" borderId="33" xfId="0" applyFont="1" applyFill="1" applyBorder="1" applyAlignment="1">
      <alignment horizontal="center"/>
    </xf>
    <xf numFmtId="10" fontId="7" fillId="2" borderId="25" xfId="0" applyNumberFormat="1" applyFont="1" applyFill="1" applyBorder="1" applyAlignment="1">
      <alignment horizontal="center"/>
    </xf>
    <xf numFmtId="10" fontId="7" fillId="2" borderId="27" xfId="0" applyNumberFormat="1" applyFont="1" applyFill="1" applyBorder="1" applyAlignment="1">
      <alignment horizontal="center"/>
    </xf>
    <xf numFmtId="10" fontId="7" fillId="2" borderId="21" xfId="0" applyNumberFormat="1" applyFont="1" applyFill="1" applyBorder="1" applyAlignment="1">
      <alignment horizontal="center"/>
    </xf>
    <xf numFmtId="0" fontId="6" fillId="5" borderId="34" xfId="0" applyFont="1" applyFill="1" applyBorder="1" applyAlignment="1">
      <alignment vertical="center" wrapText="1"/>
    </xf>
    <xf numFmtId="0" fontId="24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6" fillId="5" borderId="22" xfId="0" applyFont="1" applyFill="1" applyBorder="1"/>
    <xf numFmtId="0" fontId="0" fillId="2" borderId="25" xfId="0" applyFont="1" applyFill="1" applyBorder="1" applyAlignment="1">
      <alignment horizontal="center"/>
    </xf>
    <xf numFmtId="10" fontId="0" fillId="2" borderId="25" xfId="0" applyNumberFormat="1" applyFont="1" applyFill="1" applyBorder="1" applyAlignment="1">
      <alignment horizontal="center"/>
    </xf>
    <xf numFmtId="10" fontId="0" fillId="2" borderId="27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5" borderId="19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10" fontId="0" fillId="3" borderId="38" xfId="0" applyNumberFormat="1" applyFill="1" applyBorder="1" applyAlignment="1">
      <alignment horizontal="center"/>
    </xf>
    <xf numFmtId="0" fontId="15" fillId="5" borderId="22" xfId="0" applyFont="1" applyFill="1" applyBorder="1" applyAlignment="1">
      <alignment horizontal="center" vertical="center"/>
    </xf>
    <xf numFmtId="10" fontId="0" fillId="3" borderId="25" xfId="0" applyNumberFormat="1" applyFill="1" applyBorder="1" applyAlignment="1">
      <alignment horizontal="center"/>
    </xf>
    <xf numFmtId="0" fontId="15" fillId="5" borderId="23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/>
    </xf>
    <xf numFmtId="10" fontId="0" fillId="3" borderId="27" xfId="0" applyNumberFormat="1" applyFill="1" applyBorder="1" applyAlignment="1">
      <alignment horizontal="center"/>
    </xf>
    <xf numFmtId="10" fontId="0" fillId="3" borderId="18" xfId="0" applyNumberFormat="1" applyFill="1" applyBorder="1" applyAlignment="1">
      <alignment horizontal="center"/>
    </xf>
    <xf numFmtId="10" fontId="0" fillId="3" borderId="16" xfId="0" applyNumberFormat="1" applyFill="1" applyBorder="1" applyAlignment="1">
      <alignment horizontal="center"/>
    </xf>
    <xf numFmtId="10" fontId="0" fillId="3" borderId="17" xfId="0" applyNumberFormat="1" applyFill="1" applyBorder="1" applyAlignment="1">
      <alignment horizontal="center"/>
    </xf>
    <xf numFmtId="0" fontId="21" fillId="5" borderId="23" xfId="0" applyFont="1" applyFill="1" applyBorder="1" applyAlignment="1">
      <alignment horizontal="center" vertical="center" wrapText="1"/>
    </xf>
    <xf numFmtId="10" fontId="0" fillId="3" borderId="34" xfId="0" applyNumberFormat="1" applyFill="1" applyBorder="1" applyAlignment="1">
      <alignment horizontal="center"/>
    </xf>
    <xf numFmtId="10" fontId="0" fillId="3" borderId="35" xfId="0" applyNumberFormat="1" applyFill="1" applyBorder="1" applyAlignment="1">
      <alignment horizontal="center"/>
    </xf>
    <xf numFmtId="10" fontId="0" fillId="3" borderId="39" xfId="0" applyNumberFormat="1" applyFill="1" applyBorder="1" applyAlignment="1">
      <alignment horizontal="center"/>
    </xf>
    <xf numFmtId="3" fontId="15" fillId="5" borderId="26" xfId="0" applyNumberFormat="1" applyFont="1" applyFill="1" applyBorder="1" applyAlignment="1">
      <alignment horizontal="center"/>
    </xf>
    <xf numFmtId="0" fontId="21" fillId="5" borderId="22" xfId="0" applyFont="1" applyFill="1" applyBorder="1" applyAlignment="1">
      <alignment horizontal="center" vertical="center"/>
    </xf>
    <xf numFmtId="10" fontId="0" fillId="3" borderId="34" xfId="0" applyNumberFormat="1" applyFill="1" applyBorder="1" applyAlignment="1">
      <alignment horizontal="center" vertical="center"/>
    </xf>
    <xf numFmtId="10" fontId="0" fillId="3" borderId="35" xfId="0" applyNumberFormat="1" applyFill="1" applyBorder="1" applyAlignment="1">
      <alignment horizontal="center" vertical="center"/>
    </xf>
    <xf numFmtId="10" fontId="0" fillId="3" borderId="39" xfId="0" applyNumberFormat="1" applyFill="1" applyBorder="1" applyAlignment="1">
      <alignment horizontal="center" vertical="center"/>
    </xf>
    <xf numFmtId="10" fontId="0" fillId="3" borderId="25" xfId="0" applyNumberFormat="1" applyFill="1" applyBorder="1" applyAlignment="1">
      <alignment horizontal="center" vertical="center"/>
    </xf>
    <xf numFmtId="10" fontId="0" fillId="3" borderId="27" xfId="0" applyNumberForma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 wrapText="1"/>
    </xf>
    <xf numFmtId="10" fontId="0" fillId="3" borderId="25" xfId="0" applyNumberForma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5" xfId="2" applyFont="1" applyFill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15" fillId="5" borderId="26" xfId="0" applyFont="1" applyFill="1" applyBorder="1" applyAlignment="1">
      <alignment horizontal="center" vertical="center"/>
    </xf>
    <xf numFmtId="2" fontId="15" fillId="5" borderId="27" xfId="0" applyNumberFormat="1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5" fillId="5" borderId="21" xfId="2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/>
    </xf>
    <xf numFmtId="0" fontId="14" fillId="5" borderId="23" xfId="0" applyFont="1" applyFill="1" applyBorder="1"/>
    <xf numFmtId="3" fontId="15" fillId="5" borderId="3" xfId="0" applyNumberFormat="1" applyFont="1" applyFill="1" applyBorder="1" applyAlignment="1">
      <alignment horizontal="center"/>
    </xf>
    <xf numFmtId="10" fontId="0" fillId="3" borderId="28" xfId="0" applyNumberFormat="1" applyFill="1" applyBorder="1" applyAlignment="1">
      <alignment horizontal="center"/>
    </xf>
    <xf numFmtId="10" fontId="0" fillId="3" borderId="29" xfId="0" applyNumberFormat="1" applyFill="1" applyBorder="1" applyAlignment="1">
      <alignment horizontal="center"/>
    </xf>
    <xf numFmtId="10" fontId="0" fillId="3" borderId="30" xfId="0" applyNumberFormat="1" applyFill="1" applyBorder="1" applyAlignment="1">
      <alignment horizontal="center"/>
    </xf>
    <xf numFmtId="10" fontId="0" fillId="3" borderId="4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0" fillId="0" borderId="0" xfId="0"/>
    <xf numFmtId="0" fontId="21" fillId="5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15" fillId="5" borderId="65" xfId="0" applyFont="1" applyFill="1" applyBorder="1" applyAlignment="1">
      <alignment horizontal="center" vertical="center"/>
    </xf>
    <xf numFmtId="0" fontId="14" fillId="5" borderId="22" xfId="0" applyFont="1" applyFill="1" applyBorder="1"/>
    <xf numFmtId="0" fontId="15" fillId="5" borderId="2" xfId="0" applyFont="1" applyFill="1" applyBorder="1" applyAlignment="1">
      <alignment horizontal="center"/>
    </xf>
    <xf numFmtId="2" fontId="15" fillId="5" borderId="25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top" wrapText="1"/>
    </xf>
    <xf numFmtId="0" fontId="15" fillId="5" borderId="41" xfId="0" applyFont="1" applyFill="1" applyBorder="1" applyAlignment="1">
      <alignment horizontal="center"/>
    </xf>
    <xf numFmtId="0" fontId="15" fillId="5" borderId="42" xfId="0" applyFont="1" applyFill="1" applyBorder="1" applyAlignment="1">
      <alignment horizontal="center"/>
    </xf>
    <xf numFmtId="0" fontId="15" fillId="5" borderId="43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7" fillId="0" borderId="0" xfId="1" applyFont="1" applyFill="1" applyBorder="1" applyAlignment="1">
      <alignment horizontal="left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15" fillId="5" borderId="41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21" fillId="5" borderId="56" xfId="0" applyFont="1" applyFill="1" applyBorder="1" applyAlignment="1">
      <alignment horizontal="center" vertical="center" wrapText="1"/>
    </xf>
    <xf numFmtId="0" fontId="21" fillId="5" borderId="57" xfId="0" applyFont="1" applyFill="1" applyBorder="1" applyAlignment="1">
      <alignment horizontal="center" vertical="center" wrapText="1"/>
    </xf>
    <xf numFmtId="0" fontId="21" fillId="5" borderId="58" xfId="0" applyFont="1" applyFill="1" applyBorder="1" applyAlignment="1">
      <alignment horizontal="center" vertical="center" wrapText="1"/>
    </xf>
    <xf numFmtId="0" fontId="21" fillId="5" borderId="59" xfId="0" applyFont="1" applyFill="1" applyBorder="1" applyAlignment="1">
      <alignment horizontal="center" vertical="center" wrapText="1"/>
    </xf>
    <xf numFmtId="0" fontId="21" fillId="5" borderId="60" xfId="0" applyFont="1" applyFill="1" applyBorder="1" applyAlignment="1">
      <alignment horizontal="center" vertical="center" wrapText="1"/>
    </xf>
    <xf numFmtId="0" fontId="21" fillId="5" borderId="61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0" fontId="15" fillId="5" borderId="5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/>
    </xf>
    <xf numFmtId="0" fontId="5" fillId="5" borderId="41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/>
    </xf>
  </cellXfs>
  <cellStyles count="104">
    <cellStyle name="Normal" xfId="0" builtinId="0"/>
    <cellStyle name="Normal 2" xfId="100" xr:uid="{00000000-0005-0000-0000-000001000000}"/>
    <cellStyle name="Normal 3" xfId="99" xr:uid="{00000000-0005-0000-0000-000002000000}"/>
    <cellStyle name="Normal 4" xfId="102" xr:uid="{00000000-0005-0000-0000-000003000000}"/>
    <cellStyle name="Normal_Aumento % UF" xfId="1" xr:uid="{00000000-0005-0000-0000-000004000000}"/>
    <cellStyle name="Normal_Den. relativas UF" xfId="2" xr:uid="{00000000-0005-0000-0000-000005000000}"/>
    <cellStyle name="Porcentagem" xfId="3" builtinId="5"/>
    <cellStyle name="Porcentagem 10" xfId="4" xr:uid="{00000000-0005-0000-0000-000007000000}"/>
    <cellStyle name="Porcentagem 11" xfId="5" xr:uid="{00000000-0005-0000-0000-000008000000}"/>
    <cellStyle name="Porcentagem 12" xfId="6" xr:uid="{00000000-0005-0000-0000-000009000000}"/>
    <cellStyle name="Porcentagem 13" xfId="101" xr:uid="{00000000-0005-0000-0000-00000A000000}"/>
    <cellStyle name="Porcentagem 14" xfId="103" xr:uid="{00000000-0005-0000-0000-00000B000000}"/>
    <cellStyle name="Porcentagem 2" xfId="7" xr:uid="{00000000-0005-0000-0000-00000C000000}"/>
    <cellStyle name="Porcentagem 2 10" xfId="8" xr:uid="{00000000-0005-0000-0000-00000D000000}"/>
    <cellStyle name="Porcentagem 2 10 2" xfId="9" xr:uid="{00000000-0005-0000-0000-00000E000000}"/>
    <cellStyle name="Porcentagem 2 11" xfId="10" xr:uid="{00000000-0005-0000-0000-00000F000000}"/>
    <cellStyle name="Porcentagem 2 11 2" xfId="11" xr:uid="{00000000-0005-0000-0000-000010000000}"/>
    <cellStyle name="Porcentagem 2 12" xfId="12" xr:uid="{00000000-0005-0000-0000-000011000000}"/>
    <cellStyle name="Porcentagem 2 12 2" xfId="13" xr:uid="{00000000-0005-0000-0000-000012000000}"/>
    <cellStyle name="Porcentagem 2 13" xfId="14" xr:uid="{00000000-0005-0000-0000-000013000000}"/>
    <cellStyle name="Porcentagem 2 13 2" xfId="15" xr:uid="{00000000-0005-0000-0000-000014000000}"/>
    <cellStyle name="Porcentagem 2 14" xfId="16" xr:uid="{00000000-0005-0000-0000-000015000000}"/>
    <cellStyle name="Porcentagem 2 14 2" xfId="17" xr:uid="{00000000-0005-0000-0000-000016000000}"/>
    <cellStyle name="Porcentagem 2 15" xfId="18" xr:uid="{00000000-0005-0000-0000-000017000000}"/>
    <cellStyle name="Porcentagem 2 15 2" xfId="19" xr:uid="{00000000-0005-0000-0000-000018000000}"/>
    <cellStyle name="Porcentagem 2 16" xfId="20" xr:uid="{00000000-0005-0000-0000-000019000000}"/>
    <cellStyle name="Porcentagem 2 16 2" xfId="21" xr:uid="{00000000-0005-0000-0000-00001A000000}"/>
    <cellStyle name="Porcentagem 2 17" xfId="22" xr:uid="{00000000-0005-0000-0000-00001B000000}"/>
    <cellStyle name="Porcentagem 2 17 2" xfId="23" xr:uid="{00000000-0005-0000-0000-00001C000000}"/>
    <cellStyle name="Porcentagem 2 18" xfId="24" xr:uid="{00000000-0005-0000-0000-00001D000000}"/>
    <cellStyle name="Porcentagem 2 18 2" xfId="25" xr:uid="{00000000-0005-0000-0000-00001E000000}"/>
    <cellStyle name="Porcentagem 2 19" xfId="26" xr:uid="{00000000-0005-0000-0000-00001F000000}"/>
    <cellStyle name="Porcentagem 2 19 2" xfId="27" xr:uid="{00000000-0005-0000-0000-000020000000}"/>
    <cellStyle name="Porcentagem 2 2" xfId="28" xr:uid="{00000000-0005-0000-0000-000021000000}"/>
    <cellStyle name="Porcentagem 2 2 2" xfId="29" xr:uid="{00000000-0005-0000-0000-000022000000}"/>
    <cellStyle name="Porcentagem 2 20" xfId="30" xr:uid="{00000000-0005-0000-0000-000023000000}"/>
    <cellStyle name="Porcentagem 2 20 2" xfId="31" xr:uid="{00000000-0005-0000-0000-000024000000}"/>
    <cellStyle name="Porcentagem 2 21" xfId="32" xr:uid="{00000000-0005-0000-0000-000025000000}"/>
    <cellStyle name="Porcentagem 2 21 2" xfId="33" xr:uid="{00000000-0005-0000-0000-000026000000}"/>
    <cellStyle name="Porcentagem 2 22" xfId="34" xr:uid="{00000000-0005-0000-0000-000027000000}"/>
    <cellStyle name="Porcentagem 2 3" xfId="35" xr:uid="{00000000-0005-0000-0000-000028000000}"/>
    <cellStyle name="Porcentagem 2 3 2" xfId="36" xr:uid="{00000000-0005-0000-0000-000029000000}"/>
    <cellStyle name="Porcentagem 2 4" xfId="37" xr:uid="{00000000-0005-0000-0000-00002A000000}"/>
    <cellStyle name="Porcentagem 2 4 2" xfId="38" xr:uid="{00000000-0005-0000-0000-00002B000000}"/>
    <cellStyle name="Porcentagem 2 5" xfId="39" xr:uid="{00000000-0005-0000-0000-00002C000000}"/>
    <cellStyle name="Porcentagem 2 5 2" xfId="40" xr:uid="{00000000-0005-0000-0000-00002D000000}"/>
    <cellStyle name="Porcentagem 2 6" xfId="41" xr:uid="{00000000-0005-0000-0000-00002E000000}"/>
    <cellStyle name="Porcentagem 2 6 2" xfId="42" xr:uid="{00000000-0005-0000-0000-00002F000000}"/>
    <cellStyle name="Porcentagem 2 7" xfId="43" xr:uid="{00000000-0005-0000-0000-000030000000}"/>
    <cellStyle name="Porcentagem 2 7 2" xfId="44" xr:uid="{00000000-0005-0000-0000-000031000000}"/>
    <cellStyle name="Porcentagem 2 8" xfId="45" xr:uid="{00000000-0005-0000-0000-000032000000}"/>
    <cellStyle name="Porcentagem 2 8 2" xfId="46" xr:uid="{00000000-0005-0000-0000-000033000000}"/>
    <cellStyle name="Porcentagem 2 9" xfId="47" xr:uid="{00000000-0005-0000-0000-000034000000}"/>
    <cellStyle name="Porcentagem 2 9 2" xfId="48" xr:uid="{00000000-0005-0000-0000-000035000000}"/>
    <cellStyle name="Porcentagem 3" xfId="49" xr:uid="{00000000-0005-0000-0000-000036000000}"/>
    <cellStyle name="Porcentagem 3 2" xfId="50" xr:uid="{00000000-0005-0000-0000-000037000000}"/>
    <cellStyle name="Porcentagem 3 2 2" xfId="51" xr:uid="{00000000-0005-0000-0000-000038000000}"/>
    <cellStyle name="Porcentagem 3 3" xfId="52" xr:uid="{00000000-0005-0000-0000-000039000000}"/>
    <cellStyle name="Porcentagem 3 3 2" xfId="53" xr:uid="{00000000-0005-0000-0000-00003A000000}"/>
    <cellStyle name="Porcentagem 3 4" xfId="54" xr:uid="{00000000-0005-0000-0000-00003B000000}"/>
    <cellStyle name="Porcentagem 3 4 2" xfId="55" xr:uid="{00000000-0005-0000-0000-00003C000000}"/>
    <cellStyle name="Porcentagem 3 5" xfId="56" xr:uid="{00000000-0005-0000-0000-00003D000000}"/>
    <cellStyle name="Porcentagem 3 5 2" xfId="57" xr:uid="{00000000-0005-0000-0000-00003E000000}"/>
    <cellStyle name="Porcentagem 3 6" xfId="58" xr:uid="{00000000-0005-0000-0000-00003F000000}"/>
    <cellStyle name="Porcentagem 3 6 2" xfId="59" xr:uid="{00000000-0005-0000-0000-000040000000}"/>
    <cellStyle name="Porcentagem 3 7" xfId="60" xr:uid="{00000000-0005-0000-0000-000041000000}"/>
    <cellStyle name="Porcentagem 3 7 2" xfId="61" xr:uid="{00000000-0005-0000-0000-000042000000}"/>
    <cellStyle name="Porcentagem 3 8" xfId="62" xr:uid="{00000000-0005-0000-0000-000043000000}"/>
    <cellStyle name="Porcentagem 4" xfId="63" xr:uid="{00000000-0005-0000-0000-000044000000}"/>
    <cellStyle name="Porcentagem 4 2" xfId="64" xr:uid="{00000000-0005-0000-0000-000045000000}"/>
    <cellStyle name="Porcentagem 4 2 2" xfId="65" xr:uid="{00000000-0005-0000-0000-000046000000}"/>
    <cellStyle name="Porcentagem 4 3" xfId="66" xr:uid="{00000000-0005-0000-0000-000047000000}"/>
    <cellStyle name="Porcentagem 4 3 2" xfId="67" xr:uid="{00000000-0005-0000-0000-000048000000}"/>
    <cellStyle name="Porcentagem 4 4" xfId="68" xr:uid="{00000000-0005-0000-0000-000049000000}"/>
    <cellStyle name="Porcentagem 4 4 2" xfId="69" xr:uid="{00000000-0005-0000-0000-00004A000000}"/>
    <cellStyle name="Porcentagem 4 5" xfId="70" xr:uid="{00000000-0005-0000-0000-00004B000000}"/>
    <cellStyle name="Porcentagem 4 5 2" xfId="71" xr:uid="{00000000-0005-0000-0000-00004C000000}"/>
    <cellStyle name="Porcentagem 4 6" xfId="72" xr:uid="{00000000-0005-0000-0000-00004D000000}"/>
    <cellStyle name="Porcentagem 5" xfId="73" xr:uid="{00000000-0005-0000-0000-00004E000000}"/>
    <cellStyle name="Porcentagem 5 2" xfId="74" xr:uid="{00000000-0005-0000-0000-00004F000000}"/>
    <cellStyle name="Porcentagem 5 2 2" xfId="75" xr:uid="{00000000-0005-0000-0000-000050000000}"/>
    <cellStyle name="Porcentagem 5 3" xfId="76" xr:uid="{00000000-0005-0000-0000-000051000000}"/>
    <cellStyle name="Porcentagem 5 3 2" xfId="77" xr:uid="{00000000-0005-0000-0000-000052000000}"/>
    <cellStyle name="Porcentagem 5 4" xfId="78" xr:uid="{00000000-0005-0000-0000-000053000000}"/>
    <cellStyle name="Porcentagem 5 4 2" xfId="79" xr:uid="{00000000-0005-0000-0000-000054000000}"/>
    <cellStyle name="Porcentagem 5 5" xfId="80" xr:uid="{00000000-0005-0000-0000-000055000000}"/>
    <cellStyle name="Porcentagem 5 5 2" xfId="81" xr:uid="{00000000-0005-0000-0000-000056000000}"/>
    <cellStyle name="Porcentagem 5 6" xfId="82" xr:uid="{00000000-0005-0000-0000-000057000000}"/>
    <cellStyle name="Porcentagem 6" xfId="83" xr:uid="{00000000-0005-0000-0000-000058000000}"/>
    <cellStyle name="Porcentagem 6 2" xfId="84" xr:uid="{00000000-0005-0000-0000-000059000000}"/>
    <cellStyle name="Porcentagem 6 2 2" xfId="85" xr:uid="{00000000-0005-0000-0000-00005A000000}"/>
    <cellStyle name="Porcentagem 6 3" xfId="86" xr:uid="{00000000-0005-0000-0000-00005B000000}"/>
    <cellStyle name="Porcentagem 6 3 2" xfId="87" xr:uid="{00000000-0005-0000-0000-00005C000000}"/>
    <cellStyle name="Porcentagem 6 4" xfId="88" xr:uid="{00000000-0005-0000-0000-00005D000000}"/>
    <cellStyle name="Porcentagem 7" xfId="89" xr:uid="{00000000-0005-0000-0000-00005E000000}"/>
    <cellStyle name="Porcentagem 7 2" xfId="90" xr:uid="{00000000-0005-0000-0000-00005F000000}"/>
    <cellStyle name="Porcentagem 7 2 2" xfId="91" xr:uid="{00000000-0005-0000-0000-000060000000}"/>
    <cellStyle name="Porcentagem 7 3" xfId="92" xr:uid="{00000000-0005-0000-0000-000061000000}"/>
    <cellStyle name="Porcentagem 7 3 2" xfId="93" xr:uid="{00000000-0005-0000-0000-000062000000}"/>
    <cellStyle name="Porcentagem 7 4" xfId="94" xr:uid="{00000000-0005-0000-0000-000063000000}"/>
    <cellStyle name="Porcentagem 8" xfId="95" xr:uid="{00000000-0005-0000-0000-000064000000}"/>
    <cellStyle name="Porcentagem 8 2" xfId="96" xr:uid="{00000000-0005-0000-0000-000065000000}"/>
    <cellStyle name="Porcentagem 9" xfId="97" xr:uid="{00000000-0005-0000-0000-000066000000}"/>
    <cellStyle name="Porcentagem 9 2" xfId="98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2011 -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UF'!$O$10:$O$37</c:f>
              <c:numCache>
                <c:formatCode>General</c:formatCode>
                <c:ptCount val="28"/>
                <c:pt idx="0">
                  <c:v>21</c:v>
                </c:pt>
                <c:pt idx="1">
                  <c:v>129</c:v>
                </c:pt>
                <c:pt idx="2">
                  <c:v>171</c:v>
                </c:pt>
                <c:pt idx="3">
                  <c:v>8</c:v>
                </c:pt>
                <c:pt idx="4">
                  <c:v>803</c:v>
                </c:pt>
                <c:pt idx="5">
                  <c:v>450</c:v>
                </c:pt>
                <c:pt idx="6">
                  <c:v>313</c:v>
                </c:pt>
                <c:pt idx="7">
                  <c:v>165</c:v>
                </c:pt>
                <c:pt idx="8">
                  <c:v>191</c:v>
                </c:pt>
                <c:pt idx="9">
                  <c:v>408</c:v>
                </c:pt>
                <c:pt idx="10">
                  <c:v>615</c:v>
                </c:pt>
                <c:pt idx="11">
                  <c:v>128</c:v>
                </c:pt>
                <c:pt idx="12">
                  <c:v>65</c:v>
                </c:pt>
                <c:pt idx="13">
                  <c:v>221</c:v>
                </c:pt>
                <c:pt idx="14">
                  <c:v>265</c:v>
                </c:pt>
                <c:pt idx="15">
                  <c:v>462</c:v>
                </c:pt>
                <c:pt idx="16">
                  <c:v>199</c:v>
                </c:pt>
                <c:pt idx="17">
                  <c:v>342</c:v>
                </c:pt>
                <c:pt idx="18">
                  <c:v>1103</c:v>
                </c:pt>
                <c:pt idx="19">
                  <c:v>324</c:v>
                </c:pt>
                <c:pt idx="20">
                  <c:v>53</c:v>
                </c:pt>
                <c:pt idx="21">
                  <c:v>4</c:v>
                </c:pt>
                <c:pt idx="22">
                  <c:v>417</c:v>
                </c:pt>
                <c:pt idx="23">
                  <c:v>188</c:v>
                </c:pt>
                <c:pt idx="24">
                  <c:v>64</c:v>
                </c:pt>
                <c:pt idx="25">
                  <c:v>1070</c:v>
                </c:pt>
                <c:pt idx="26">
                  <c:v>45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8-4180-B6FB-843474EF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854528"/>
        <c:axId val="134136384"/>
        <c:axId val="0"/>
      </c:bar3DChart>
      <c:catAx>
        <c:axId val="1048545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136384"/>
        <c:crosses val="autoZero"/>
        <c:auto val="1"/>
        <c:lblAlgn val="ctr"/>
        <c:lblOffset val="100"/>
        <c:noMultiLvlLbl val="0"/>
      </c:catAx>
      <c:valAx>
        <c:axId val="13413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545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2012 -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Sem'!$O$42:$O$69</c:f>
              <c:numCache>
                <c:formatCode>General</c:formatCode>
                <c:ptCount val="28"/>
                <c:pt idx="0">
                  <c:v>42</c:v>
                </c:pt>
                <c:pt idx="1">
                  <c:v>117</c:v>
                </c:pt>
                <c:pt idx="2">
                  <c:v>277</c:v>
                </c:pt>
                <c:pt idx="3">
                  <c:v>22</c:v>
                </c:pt>
                <c:pt idx="4">
                  <c:v>758</c:v>
                </c:pt>
                <c:pt idx="5">
                  <c:v>486</c:v>
                </c:pt>
                <c:pt idx="6">
                  <c:v>293</c:v>
                </c:pt>
                <c:pt idx="7">
                  <c:v>189</c:v>
                </c:pt>
                <c:pt idx="8">
                  <c:v>269</c:v>
                </c:pt>
                <c:pt idx="9">
                  <c:v>425</c:v>
                </c:pt>
                <c:pt idx="10">
                  <c:v>669</c:v>
                </c:pt>
                <c:pt idx="11">
                  <c:v>162</c:v>
                </c:pt>
                <c:pt idx="12">
                  <c:v>67</c:v>
                </c:pt>
                <c:pt idx="13">
                  <c:v>308</c:v>
                </c:pt>
                <c:pt idx="14">
                  <c:v>254</c:v>
                </c:pt>
                <c:pt idx="15">
                  <c:v>525</c:v>
                </c:pt>
                <c:pt idx="16">
                  <c:v>190</c:v>
                </c:pt>
                <c:pt idx="17">
                  <c:v>397</c:v>
                </c:pt>
                <c:pt idx="18">
                  <c:v>1401</c:v>
                </c:pt>
                <c:pt idx="19">
                  <c:v>481</c:v>
                </c:pt>
                <c:pt idx="20">
                  <c:v>61</c:v>
                </c:pt>
                <c:pt idx="21">
                  <c:v>6</c:v>
                </c:pt>
                <c:pt idx="22">
                  <c:v>557</c:v>
                </c:pt>
                <c:pt idx="23">
                  <c:v>211</c:v>
                </c:pt>
                <c:pt idx="24">
                  <c:v>66</c:v>
                </c:pt>
                <c:pt idx="25">
                  <c:v>1181</c:v>
                </c:pt>
                <c:pt idx="26">
                  <c:v>60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0-40ED-B47D-FB923195E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653504"/>
        <c:axId val="45876352"/>
        <c:axId val="0"/>
      </c:bar3DChart>
      <c:catAx>
        <c:axId val="456535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5876352"/>
        <c:crosses val="autoZero"/>
        <c:auto val="1"/>
        <c:lblAlgn val="ctr"/>
        <c:lblOffset val="100"/>
        <c:noMultiLvlLbl val="0"/>
      </c:catAx>
      <c:valAx>
        <c:axId val="4587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535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2013 -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Sem'!$O$74:$O$101</c:f>
              <c:numCache>
                <c:formatCode>General</c:formatCode>
                <c:ptCount val="28"/>
                <c:pt idx="0">
                  <c:v>85</c:v>
                </c:pt>
                <c:pt idx="1">
                  <c:v>290</c:v>
                </c:pt>
                <c:pt idx="2">
                  <c:v>625</c:v>
                </c:pt>
                <c:pt idx="3">
                  <c:v>35</c:v>
                </c:pt>
                <c:pt idx="4">
                  <c:v>1546</c:v>
                </c:pt>
                <c:pt idx="5">
                  <c:v>1031</c:v>
                </c:pt>
                <c:pt idx="6">
                  <c:v>635</c:v>
                </c:pt>
                <c:pt idx="7">
                  <c:v>460</c:v>
                </c:pt>
                <c:pt idx="8">
                  <c:v>717</c:v>
                </c:pt>
                <c:pt idx="9">
                  <c:v>695</c:v>
                </c:pt>
                <c:pt idx="10">
                  <c:v>1883</c:v>
                </c:pt>
                <c:pt idx="11">
                  <c:v>422</c:v>
                </c:pt>
                <c:pt idx="12">
                  <c:v>212</c:v>
                </c:pt>
                <c:pt idx="13">
                  <c:v>575</c:v>
                </c:pt>
                <c:pt idx="14">
                  <c:v>580</c:v>
                </c:pt>
                <c:pt idx="15">
                  <c:v>961</c:v>
                </c:pt>
                <c:pt idx="16">
                  <c:v>343</c:v>
                </c:pt>
                <c:pt idx="17">
                  <c:v>1036</c:v>
                </c:pt>
                <c:pt idx="18">
                  <c:v>3509</c:v>
                </c:pt>
                <c:pt idx="19">
                  <c:v>793</c:v>
                </c:pt>
                <c:pt idx="20">
                  <c:v>136</c:v>
                </c:pt>
                <c:pt idx="21">
                  <c:v>14</c:v>
                </c:pt>
                <c:pt idx="22">
                  <c:v>1421</c:v>
                </c:pt>
                <c:pt idx="23">
                  <c:v>671</c:v>
                </c:pt>
                <c:pt idx="24">
                  <c:v>192</c:v>
                </c:pt>
                <c:pt idx="25">
                  <c:v>3784</c:v>
                </c:pt>
                <c:pt idx="26">
                  <c:v>101</c:v>
                </c:pt>
                <c:pt idx="2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7-4967-81CC-E5CA2B1D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055424"/>
        <c:axId val="45878080"/>
        <c:axId val="0"/>
      </c:bar3DChart>
      <c:catAx>
        <c:axId val="46055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5878080"/>
        <c:crosses val="autoZero"/>
        <c:auto val="1"/>
        <c:lblAlgn val="ctr"/>
        <c:lblOffset val="100"/>
        <c:noMultiLvlLbl val="0"/>
      </c:catAx>
      <c:valAx>
        <c:axId val="4587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55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2014 -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Sem'!$O$106:$O$133</c:f>
              <c:numCache>
                <c:formatCode>General</c:formatCode>
                <c:ptCount val="28"/>
                <c:pt idx="0">
                  <c:v>35</c:v>
                </c:pt>
                <c:pt idx="1">
                  <c:v>167</c:v>
                </c:pt>
                <c:pt idx="2">
                  <c:v>330</c:v>
                </c:pt>
                <c:pt idx="3">
                  <c:v>13</c:v>
                </c:pt>
                <c:pt idx="4">
                  <c:v>858</c:v>
                </c:pt>
                <c:pt idx="5">
                  <c:v>545</c:v>
                </c:pt>
                <c:pt idx="6">
                  <c:v>367</c:v>
                </c:pt>
                <c:pt idx="7">
                  <c:v>288</c:v>
                </c:pt>
                <c:pt idx="8">
                  <c:v>407</c:v>
                </c:pt>
                <c:pt idx="9">
                  <c:v>318</c:v>
                </c:pt>
                <c:pt idx="10">
                  <c:v>1130</c:v>
                </c:pt>
                <c:pt idx="11">
                  <c:v>198</c:v>
                </c:pt>
                <c:pt idx="12">
                  <c:v>130</c:v>
                </c:pt>
                <c:pt idx="13">
                  <c:v>291</c:v>
                </c:pt>
                <c:pt idx="14">
                  <c:v>384</c:v>
                </c:pt>
                <c:pt idx="15">
                  <c:v>421</c:v>
                </c:pt>
                <c:pt idx="16">
                  <c:v>364</c:v>
                </c:pt>
                <c:pt idx="17">
                  <c:v>590</c:v>
                </c:pt>
                <c:pt idx="18">
                  <c:v>2103</c:v>
                </c:pt>
                <c:pt idx="19">
                  <c:v>435</c:v>
                </c:pt>
                <c:pt idx="20">
                  <c:v>88</c:v>
                </c:pt>
                <c:pt idx="21">
                  <c:v>9</c:v>
                </c:pt>
                <c:pt idx="22">
                  <c:v>989</c:v>
                </c:pt>
                <c:pt idx="23">
                  <c:v>480</c:v>
                </c:pt>
                <c:pt idx="24">
                  <c:v>95</c:v>
                </c:pt>
                <c:pt idx="25">
                  <c:v>2617</c:v>
                </c:pt>
                <c:pt idx="26">
                  <c:v>48</c:v>
                </c:pt>
                <c:pt idx="2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F-4907-8341-5C81014C0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055936"/>
        <c:axId val="45879808"/>
        <c:axId val="0"/>
      </c:bar3DChart>
      <c:catAx>
        <c:axId val="46055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5879808"/>
        <c:crosses val="autoZero"/>
        <c:auto val="1"/>
        <c:lblAlgn val="ctr"/>
        <c:lblOffset val="100"/>
        <c:noMultiLvlLbl val="0"/>
      </c:catAx>
      <c:valAx>
        <c:axId val="4587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559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2015 -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Sem'!$O$138:$O$165</c:f>
              <c:numCache>
                <c:formatCode>General</c:formatCode>
                <c:ptCount val="28"/>
                <c:pt idx="0">
                  <c:v>83</c:v>
                </c:pt>
                <c:pt idx="1">
                  <c:v>171</c:v>
                </c:pt>
                <c:pt idx="2">
                  <c:v>367</c:v>
                </c:pt>
                <c:pt idx="3">
                  <c:v>22</c:v>
                </c:pt>
                <c:pt idx="4">
                  <c:v>879</c:v>
                </c:pt>
                <c:pt idx="5">
                  <c:v>593</c:v>
                </c:pt>
                <c:pt idx="6">
                  <c:v>446</c:v>
                </c:pt>
                <c:pt idx="7">
                  <c:v>351</c:v>
                </c:pt>
                <c:pt idx="8">
                  <c:v>476</c:v>
                </c:pt>
                <c:pt idx="9">
                  <c:v>389</c:v>
                </c:pt>
                <c:pt idx="10">
                  <c:v>1403</c:v>
                </c:pt>
                <c:pt idx="11">
                  <c:v>259</c:v>
                </c:pt>
                <c:pt idx="12">
                  <c:v>119</c:v>
                </c:pt>
                <c:pt idx="13">
                  <c:v>320</c:v>
                </c:pt>
                <c:pt idx="14">
                  <c:v>484</c:v>
                </c:pt>
                <c:pt idx="15">
                  <c:v>591</c:v>
                </c:pt>
                <c:pt idx="16">
                  <c:v>336</c:v>
                </c:pt>
                <c:pt idx="17">
                  <c:v>748</c:v>
                </c:pt>
                <c:pt idx="18">
                  <c:v>2037</c:v>
                </c:pt>
                <c:pt idx="19">
                  <c:v>461</c:v>
                </c:pt>
                <c:pt idx="20">
                  <c:v>102</c:v>
                </c:pt>
                <c:pt idx="21">
                  <c:v>16</c:v>
                </c:pt>
                <c:pt idx="22">
                  <c:v>1122</c:v>
                </c:pt>
                <c:pt idx="23">
                  <c:v>546</c:v>
                </c:pt>
                <c:pt idx="24">
                  <c:v>97</c:v>
                </c:pt>
                <c:pt idx="25">
                  <c:v>3519</c:v>
                </c:pt>
                <c:pt idx="26">
                  <c:v>35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B-43C8-8519-79BFF8064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056448"/>
        <c:axId val="45881536"/>
        <c:axId val="0"/>
      </c:bar3DChart>
      <c:catAx>
        <c:axId val="460564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5881536"/>
        <c:crosses val="autoZero"/>
        <c:auto val="1"/>
        <c:lblAlgn val="ctr"/>
        <c:lblOffset val="100"/>
        <c:noMultiLvlLbl val="0"/>
      </c:catAx>
      <c:valAx>
        <c:axId val="4588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564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2012 -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UF'!$O$42:$O$69</c:f>
              <c:numCache>
                <c:formatCode>General</c:formatCode>
                <c:ptCount val="28"/>
                <c:pt idx="0">
                  <c:v>108</c:v>
                </c:pt>
                <c:pt idx="1">
                  <c:v>358</c:v>
                </c:pt>
                <c:pt idx="2">
                  <c:v>830</c:v>
                </c:pt>
                <c:pt idx="3">
                  <c:v>57</c:v>
                </c:pt>
                <c:pt idx="4">
                  <c:v>1898</c:v>
                </c:pt>
                <c:pt idx="5">
                  <c:v>1208</c:v>
                </c:pt>
                <c:pt idx="6">
                  <c:v>722</c:v>
                </c:pt>
                <c:pt idx="7">
                  <c:v>498</c:v>
                </c:pt>
                <c:pt idx="8">
                  <c:v>729</c:v>
                </c:pt>
                <c:pt idx="9">
                  <c:v>908</c:v>
                </c:pt>
                <c:pt idx="10">
                  <c:v>1728</c:v>
                </c:pt>
                <c:pt idx="11">
                  <c:v>489</c:v>
                </c:pt>
                <c:pt idx="12">
                  <c:v>182</c:v>
                </c:pt>
                <c:pt idx="13">
                  <c:v>658</c:v>
                </c:pt>
                <c:pt idx="14">
                  <c:v>654</c:v>
                </c:pt>
                <c:pt idx="15">
                  <c:v>1247</c:v>
                </c:pt>
                <c:pt idx="16">
                  <c:v>436</c:v>
                </c:pt>
                <c:pt idx="17">
                  <c:v>1011</c:v>
                </c:pt>
                <c:pt idx="18">
                  <c:v>3348</c:v>
                </c:pt>
                <c:pt idx="19">
                  <c:v>1060</c:v>
                </c:pt>
                <c:pt idx="20">
                  <c:v>135</c:v>
                </c:pt>
                <c:pt idx="21">
                  <c:v>19</c:v>
                </c:pt>
                <c:pt idx="22">
                  <c:v>1350</c:v>
                </c:pt>
                <c:pt idx="23">
                  <c:v>595</c:v>
                </c:pt>
                <c:pt idx="24">
                  <c:v>192</c:v>
                </c:pt>
                <c:pt idx="25">
                  <c:v>3003</c:v>
                </c:pt>
                <c:pt idx="26">
                  <c:v>124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EED-A0C9-710EE7C93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855552"/>
        <c:axId val="134138112"/>
        <c:axId val="0"/>
      </c:bar3DChart>
      <c:catAx>
        <c:axId val="1048555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138112"/>
        <c:crosses val="autoZero"/>
        <c:auto val="1"/>
        <c:lblAlgn val="ctr"/>
        <c:lblOffset val="100"/>
        <c:noMultiLvlLbl val="0"/>
      </c:catAx>
      <c:valAx>
        <c:axId val="134138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555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2013 -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UF'!$O$74:$O$101</c:f>
              <c:numCache>
                <c:formatCode>General</c:formatCode>
                <c:ptCount val="28"/>
                <c:pt idx="0">
                  <c:v>165</c:v>
                </c:pt>
                <c:pt idx="1">
                  <c:v>494</c:v>
                </c:pt>
                <c:pt idx="2">
                  <c:v>1018</c:v>
                </c:pt>
                <c:pt idx="3">
                  <c:v>57</c:v>
                </c:pt>
                <c:pt idx="4">
                  <c:v>2631</c:v>
                </c:pt>
                <c:pt idx="5">
                  <c:v>1793</c:v>
                </c:pt>
                <c:pt idx="6">
                  <c:v>1088</c:v>
                </c:pt>
                <c:pt idx="7">
                  <c:v>789</c:v>
                </c:pt>
                <c:pt idx="8">
                  <c:v>1212</c:v>
                </c:pt>
                <c:pt idx="9">
                  <c:v>1177</c:v>
                </c:pt>
                <c:pt idx="10">
                  <c:v>3185</c:v>
                </c:pt>
                <c:pt idx="11">
                  <c:v>722</c:v>
                </c:pt>
                <c:pt idx="12">
                  <c:v>350</c:v>
                </c:pt>
                <c:pt idx="13">
                  <c:v>1010</c:v>
                </c:pt>
                <c:pt idx="14">
                  <c:v>1077</c:v>
                </c:pt>
                <c:pt idx="15">
                  <c:v>1531</c:v>
                </c:pt>
                <c:pt idx="16">
                  <c:v>607</c:v>
                </c:pt>
                <c:pt idx="17">
                  <c:v>1768</c:v>
                </c:pt>
                <c:pt idx="18">
                  <c:v>6049</c:v>
                </c:pt>
                <c:pt idx="19">
                  <c:v>1297</c:v>
                </c:pt>
                <c:pt idx="20">
                  <c:v>225</c:v>
                </c:pt>
                <c:pt idx="21">
                  <c:v>22</c:v>
                </c:pt>
                <c:pt idx="22">
                  <c:v>2437</c:v>
                </c:pt>
                <c:pt idx="23">
                  <c:v>1230</c:v>
                </c:pt>
                <c:pt idx="24">
                  <c:v>321</c:v>
                </c:pt>
                <c:pt idx="25">
                  <c:v>6553</c:v>
                </c:pt>
                <c:pt idx="26">
                  <c:v>160</c:v>
                </c:pt>
                <c:pt idx="2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D-4089-8021-7858AF77B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856064"/>
        <c:axId val="134139840"/>
        <c:axId val="0"/>
      </c:bar3DChart>
      <c:catAx>
        <c:axId val="1048560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139840"/>
        <c:crosses val="autoZero"/>
        <c:auto val="1"/>
        <c:lblAlgn val="ctr"/>
        <c:lblOffset val="100"/>
        <c:noMultiLvlLbl val="0"/>
      </c:catAx>
      <c:valAx>
        <c:axId val="13413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5606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2014 -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UF'!$O$106:$O$133</c:f>
              <c:numCache>
                <c:formatCode>General</c:formatCode>
                <c:ptCount val="28"/>
                <c:pt idx="0">
                  <c:v>79</c:v>
                </c:pt>
                <c:pt idx="1">
                  <c:v>297</c:v>
                </c:pt>
                <c:pt idx="2">
                  <c:v>625</c:v>
                </c:pt>
                <c:pt idx="3">
                  <c:v>31</c:v>
                </c:pt>
                <c:pt idx="4">
                  <c:v>1575</c:v>
                </c:pt>
                <c:pt idx="5">
                  <c:v>1130</c:v>
                </c:pt>
                <c:pt idx="6">
                  <c:v>701</c:v>
                </c:pt>
                <c:pt idx="7">
                  <c:v>616</c:v>
                </c:pt>
                <c:pt idx="8">
                  <c:v>786</c:v>
                </c:pt>
                <c:pt idx="9">
                  <c:v>631</c:v>
                </c:pt>
                <c:pt idx="10">
                  <c:v>2318</c:v>
                </c:pt>
                <c:pt idx="11">
                  <c:v>425</c:v>
                </c:pt>
                <c:pt idx="12">
                  <c:v>239</c:v>
                </c:pt>
                <c:pt idx="13">
                  <c:v>624</c:v>
                </c:pt>
                <c:pt idx="14">
                  <c:v>788</c:v>
                </c:pt>
                <c:pt idx="15">
                  <c:v>912</c:v>
                </c:pt>
                <c:pt idx="16">
                  <c:v>623</c:v>
                </c:pt>
                <c:pt idx="17">
                  <c:v>1194</c:v>
                </c:pt>
                <c:pt idx="18">
                  <c:v>3884</c:v>
                </c:pt>
                <c:pt idx="19">
                  <c:v>860</c:v>
                </c:pt>
                <c:pt idx="20">
                  <c:v>180</c:v>
                </c:pt>
                <c:pt idx="21">
                  <c:v>18</c:v>
                </c:pt>
                <c:pt idx="22">
                  <c:v>1927</c:v>
                </c:pt>
                <c:pt idx="23">
                  <c:v>989</c:v>
                </c:pt>
                <c:pt idx="24">
                  <c:v>183</c:v>
                </c:pt>
                <c:pt idx="25">
                  <c:v>5442</c:v>
                </c:pt>
                <c:pt idx="26">
                  <c:v>91</c:v>
                </c:pt>
                <c:pt idx="2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2-49D4-8AA8-8E113134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649920"/>
        <c:axId val="134141568"/>
        <c:axId val="0"/>
      </c:bar3DChart>
      <c:catAx>
        <c:axId val="456499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141568"/>
        <c:crosses val="autoZero"/>
        <c:auto val="1"/>
        <c:lblAlgn val="ctr"/>
        <c:lblOffset val="100"/>
        <c:noMultiLvlLbl val="0"/>
      </c:catAx>
      <c:valAx>
        <c:axId val="1341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499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2015 -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UF'!$O$138:$O$165</c:f>
              <c:numCache>
                <c:formatCode>General</c:formatCode>
                <c:ptCount val="28"/>
                <c:pt idx="0">
                  <c:v>146</c:v>
                </c:pt>
                <c:pt idx="1">
                  <c:v>324</c:v>
                </c:pt>
                <c:pt idx="2">
                  <c:v>939</c:v>
                </c:pt>
                <c:pt idx="3">
                  <c:v>34</c:v>
                </c:pt>
                <c:pt idx="4">
                  <c:v>1706</c:v>
                </c:pt>
                <c:pt idx="5">
                  <c:v>1218</c:v>
                </c:pt>
                <c:pt idx="6">
                  <c:v>831</c:v>
                </c:pt>
                <c:pt idx="7">
                  <c:v>656</c:v>
                </c:pt>
                <c:pt idx="8">
                  <c:v>973</c:v>
                </c:pt>
                <c:pt idx="9">
                  <c:v>745</c:v>
                </c:pt>
                <c:pt idx="10">
                  <c:v>2855</c:v>
                </c:pt>
                <c:pt idx="11">
                  <c:v>568</c:v>
                </c:pt>
                <c:pt idx="12">
                  <c:v>268</c:v>
                </c:pt>
                <c:pt idx="13">
                  <c:v>697</c:v>
                </c:pt>
                <c:pt idx="14">
                  <c:v>981</c:v>
                </c:pt>
                <c:pt idx="15">
                  <c:v>1278</c:v>
                </c:pt>
                <c:pt idx="16">
                  <c:v>626</c:v>
                </c:pt>
                <c:pt idx="17">
                  <c:v>1489</c:v>
                </c:pt>
                <c:pt idx="18">
                  <c:v>4083</c:v>
                </c:pt>
                <c:pt idx="19">
                  <c:v>964</c:v>
                </c:pt>
                <c:pt idx="20">
                  <c:v>192</c:v>
                </c:pt>
                <c:pt idx="21">
                  <c:v>32</c:v>
                </c:pt>
                <c:pt idx="22">
                  <c:v>2225</c:v>
                </c:pt>
                <c:pt idx="23">
                  <c:v>1084</c:v>
                </c:pt>
                <c:pt idx="24">
                  <c:v>226</c:v>
                </c:pt>
                <c:pt idx="25">
                  <c:v>6855</c:v>
                </c:pt>
                <c:pt idx="26">
                  <c:v>77</c:v>
                </c:pt>
                <c:pt idx="27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5-4956-ACD9-0EC47D467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650432"/>
        <c:axId val="134143296"/>
        <c:axId val="0"/>
      </c:bar3DChart>
      <c:catAx>
        <c:axId val="45650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143296"/>
        <c:crosses val="autoZero"/>
        <c:auto val="1"/>
        <c:lblAlgn val="ctr"/>
        <c:lblOffset val="100"/>
        <c:noMultiLvlLbl val="0"/>
      </c:catAx>
      <c:valAx>
        <c:axId val="13414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504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2016 -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UF'!$B$170:$B$197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UF'!$O$170:$O$197</c:f>
              <c:numCache>
                <c:formatCode>General</c:formatCode>
                <c:ptCount val="28"/>
                <c:pt idx="0">
                  <c:v>128</c:v>
                </c:pt>
                <c:pt idx="1">
                  <c:v>346</c:v>
                </c:pt>
                <c:pt idx="2">
                  <c:v>919</c:v>
                </c:pt>
                <c:pt idx="3">
                  <c:v>42</c:v>
                </c:pt>
                <c:pt idx="4">
                  <c:v>1727</c:v>
                </c:pt>
                <c:pt idx="5">
                  <c:v>1442</c:v>
                </c:pt>
                <c:pt idx="6">
                  <c:v>829</c:v>
                </c:pt>
                <c:pt idx="7">
                  <c:v>707</c:v>
                </c:pt>
                <c:pt idx="8">
                  <c:v>878</c:v>
                </c:pt>
                <c:pt idx="9">
                  <c:v>742</c:v>
                </c:pt>
                <c:pt idx="10">
                  <c:v>3536</c:v>
                </c:pt>
                <c:pt idx="11">
                  <c:v>506</c:v>
                </c:pt>
                <c:pt idx="12">
                  <c:v>228</c:v>
                </c:pt>
                <c:pt idx="13">
                  <c:v>608</c:v>
                </c:pt>
                <c:pt idx="14">
                  <c:v>917</c:v>
                </c:pt>
                <c:pt idx="15">
                  <c:v>1206</c:v>
                </c:pt>
                <c:pt idx="16">
                  <c:v>582</c:v>
                </c:pt>
                <c:pt idx="17">
                  <c:v>1419</c:v>
                </c:pt>
                <c:pt idx="18">
                  <c:v>4065</c:v>
                </c:pt>
                <c:pt idx="19">
                  <c:v>988</c:v>
                </c:pt>
                <c:pt idx="20">
                  <c:v>197</c:v>
                </c:pt>
                <c:pt idx="21">
                  <c:v>25</c:v>
                </c:pt>
                <c:pt idx="22">
                  <c:v>1917</c:v>
                </c:pt>
                <c:pt idx="23">
                  <c:v>1054</c:v>
                </c:pt>
                <c:pt idx="24">
                  <c:v>265</c:v>
                </c:pt>
                <c:pt idx="25">
                  <c:v>7284</c:v>
                </c:pt>
                <c:pt idx="26">
                  <c:v>74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2-420A-8B1E-A1C78C3C6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650944"/>
        <c:axId val="46376064"/>
        <c:axId val="0"/>
      </c:bar3DChart>
      <c:catAx>
        <c:axId val="456509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376064"/>
        <c:crosses val="autoZero"/>
        <c:auto val="1"/>
        <c:lblAlgn val="ctr"/>
        <c:lblOffset val="100"/>
        <c:noMultiLvlLbl val="0"/>
      </c:catAx>
      <c:valAx>
        <c:axId val="4637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509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2017 -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UF'!$B$202:$B$229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UF'!$O$202:$O$229</c:f>
              <c:numCache>
                <c:formatCode>General</c:formatCode>
                <c:ptCount val="28"/>
                <c:pt idx="0">
                  <c:v>122</c:v>
                </c:pt>
                <c:pt idx="1">
                  <c:v>327</c:v>
                </c:pt>
                <c:pt idx="2">
                  <c:v>638</c:v>
                </c:pt>
                <c:pt idx="3">
                  <c:v>45</c:v>
                </c:pt>
                <c:pt idx="4">
                  <c:v>1652</c:v>
                </c:pt>
                <c:pt idx="5">
                  <c:v>1765</c:v>
                </c:pt>
                <c:pt idx="6">
                  <c:v>693</c:v>
                </c:pt>
                <c:pt idx="7">
                  <c:v>692</c:v>
                </c:pt>
                <c:pt idx="8">
                  <c:v>872</c:v>
                </c:pt>
                <c:pt idx="9">
                  <c:v>859</c:v>
                </c:pt>
                <c:pt idx="10">
                  <c:v>4374</c:v>
                </c:pt>
                <c:pt idx="11">
                  <c:v>541</c:v>
                </c:pt>
                <c:pt idx="12">
                  <c:v>258</c:v>
                </c:pt>
                <c:pt idx="13">
                  <c:v>654</c:v>
                </c:pt>
                <c:pt idx="14">
                  <c:v>849</c:v>
                </c:pt>
                <c:pt idx="15">
                  <c:v>1349</c:v>
                </c:pt>
                <c:pt idx="16">
                  <c:v>499</c:v>
                </c:pt>
                <c:pt idx="17">
                  <c:v>1401</c:v>
                </c:pt>
                <c:pt idx="18">
                  <c:v>4341</c:v>
                </c:pt>
                <c:pt idx="19">
                  <c:v>784</c:v>
                </c:pt>
                <c:pt idx="20">
                  <c:v>158</c:v>
                </c:pt>
                <c:pt idx="21">
                  <c:v>24</c:v>
                </c:pt>
                <c:pt idx="22">
                  <c:v>1641</c:v>
                </c:pt>
                <c:pt idx="23">
                  <c:v>1056</c:v>
                </c:pt>
                <c:pt idx="24">
                  <c:v>285</c:v>
                </c:pt>
                <c:pt idx="25">
                  <c:v>7155</c:v>
                </c:pt>
                <c:pt idx="26">
                  <c:v>87</c:v>
                </c:pt>
                <c:pt idx="2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4-4514-9EEC-18B2541E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856576"/>
        <c:axId val="46377792"/>
        <c:axId val="0"/>
      </c:bar3DChart>
      <c:catAx>
        <c:axId val="1048565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377792"/>
        <c:crosses val="autoZero"/>
        <c:auto val="1"/>
        <c:lblAlgn val="ctr"/>
        <c:lblOffset val="100"/>
        <c:noMultiLvlLbl val="0"/>
      </c:catAx>
      <c:valAx>
        <c:axId val="4637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565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2018 -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Mês e UF'!$B$234:$B$261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Mês e UF'!$O$234:$O$261</c:f>
              <c:numCache>
                <c:formatCode>General</c:formatCode>
                <c:ptCount val="28"/>
                <c:pt idx="0">
                  <c:v>127</c:v>
                </c:pt>
                <c:pt idx="1">
                  <c:v>345</c:v>
                </c:pt>
                <c:pt idx="2">
                  <c:v>590</c:v>
                </c:pt>
                <c:pt idx="3">
                  <c:v>47</c:v>
                </c:pt>
                <c:pt idx="4">
                  <c:v>1517</c:v>
                </c:pt>
                <c:pt idx="5">
                  <c:v>1583</c:v>
                </c:pt>
                <c:pt idx="6">
                  <c:v>769</c:v>
                </c:pt>
                <c:pt idx="7">
                  <c:v>712</c:v>
                </c:pt>
                <c:pt idx="8">
                  <c:v>969</c:v>
                </c:pt>
                <c:pt idx="9">
                  <c:v>827</c:v>
                </c:pt>
                <c:pt idx="10">
                  <c:v>5379</c:v>
                </c:pt>
                <c:pt idx="11">
                  <c:v>545</c:v>
                </c:pt>
                <c:pt idx="12">
                  <c:v>247</c:v>
                </c:pt>
                <c:pt idx="13">
                  <c:v>590</c:v>
                </c:pt>
                <c:pt idx="14">
                  <c:v>923</c:v>
                </c:pt>
                <c:pt idx="15">
                  <c:v>1338</c:v>
                </c:pt>
                <c:pt idx="16">
                  <c:v>554</c:v>
                </c:pt>
                <c:pt idx="17">
                  <c:v>1586</c:v>
                </c:pt>
                <c:pt idx="18">
                  <c:v>5035</c:v>
                </c:pt>
                <c:pt idx="19">
                  <c:v>823</c:v>
                </c:pt>
                <c:pt idx="20">
                  <c:v>179</c:v>
                </c:pt>
                <c:pt idx="21">
                  <c:v>45</c:v>
                </c:pt>
                <c:pt idx="22">
                  <c:v>1919</c:v>
                </c:pt>
                <c:pt idx="23">
                  <c:v>1225</c:v>
                </c:pt>
                <c:pt idx="24">
                  <c:v>302</c:v>
                </c:pt>
                <c:pt idx="25">
                  <c:v>9010</c:v>
                </c:pt>
                <c:pt idx="26">
                  <c:v>131</c:v>
                </c:pt>
                <c:pt idx="27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F-4352-B0B1-410283B2C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651456"/>
        <c:axId val="46379520"/>
        <c:axId val="0"/>
      </c:bar3DChart>
      <c:catAx>
        <c:axId val="456514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379520"/>
        <c:crosses val="autoZero"/>
        <c:auto val="1"/>
        <c:lblAlgn val="ctr"/>
        <c:lblOffset val="100"/>
        <c:noMultiLvlLbl val="0"/>
      </c:catAx>
      <c:valAx>
        <c:axId val="4637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514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por UF, ano 2011 - Pessoa Idosa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Idoso 1º Sem'!$B$10:$B$37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Idoso 1º Sem'!$O$10:$O$37</c:f>
              <c:numCache>
                <c:formatCode>General</c:formatCode>
                <c:ptCount val="28"/>
                <c:pt idx="0">
                  <c:v>6</c:v>
                </c:pt>
                <c:pt idx="1">
                  <c:v>56</c:v>
                </c:pt>
                <c:pt idx="2">
                  <c:v>63</c:v>
                </c:pt>
                <c:pt idx="3">
                  <c:v>4</c:v>
                </c:pt>
                <c:pt idx="4">
                  <c:v>302</c:v>
                </c:pt>
                <c:pt idx="5">
                  <c:v>158</c:v>
                </c:pt>
                <c:pt idx="6">
                  <c:v>113</c:v>
                </c:pt>
                <c:pt idx="7">
                  <c:v>53</c:v>
                </c:pt>
                <c:pt idx="8">
                  <c:v>64</c:v>
                </c:pt>
                <c:pt idx="9">
                  <c:v>140</c:v>
                </c:pt>
                <c:pt idx="10">
                  <c:v>214</c:v>
                </c:pt>
                <c:pt idx="11">
                  <c:v>43</c:v>
                </c:pt>
                <c:pt idx="12">
                  <c:v>24</c:v>
                </c:pt>
                <c:pt idx="13">
                  <c:v>75</c:v>
                </c:pt>
                <c:pt idx="14">
                  <c:v>103</c:v>
                </c:pt>
                <c:pt idx="15">
                  <c:v>171</c:v>
                </c:pt>
                <c:pt idx="16">
                  <c:v>75</c:v>
                </c:pt>
                <c:pt idx="17">
                  <c:v>122</c:v>
                </c:pt>
                <c:pt idx="18">
                  <c:v>413</c:v>
                </c:pt>
                <c:pt idx="19">
                  <c:v>114</c:v>
                </c:pt>
                <c:pt idx="20">
                  <c:v>23</c:v>
                </c:pt>
                <c:pt idx="21">
                  <c:v>1</c:v>
                </c:pt>
                <c:pt idx="22">
                  <c:v>137</c:v>
                </c:pt>
                <c:pt idx="23">
                  <c:v>90</c:v>
                </c:pt>
                <c:pt idx="24">
                  <c:v>15</c:v>
                </c:pt>
                <c:pt idx="25">
                  <c:v>383</c:v>
                </c:pt>
                <c:pt idx="26">
                  <c:v>17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3-4527-9BBA-CC41705DA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651968"/>
        <c:axId val="46382400"/>
        <c:axId val="0"/>
      </c:bar3DChart>
      <c:catAx>
        <c:axId val="456519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382400"/>
        <c:crosses val="autoZero"/>
        <c:auto val="1"/>
        <c:lblAlgn val="ctr"/>
        <c:lblOffset val="100"/>
        <c:noMultiLvlLbl val="0"/>
      </c:catAx>
      <c:valAx>
        <c:axId val="4638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519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emf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7</xdr:row>
      <xdr:rowOff>0</xdr:rowOff>
    </xdr:from>
    <xdr:to>
      <xdr:col>26</xdr:col>
      <xdr:colOff>33618</xdr:colOff>
      <xdr:row>37</xdr:row>
      <xdr:rowOff>171450</xdr:rowOff>
    </xdr:to>
    <xdr:graphicFrame macro="">
      <xdr:nvGraphicFramePr>
        <xdr:cNvPr id="3193905" name="Gráfico 1">
          <a:extLst>
            <a:ext uri="{FF2B5EF4-FFF2-40B4-BE49-F238E27FC236}">
              <a16:creationId xmlns:a16="http://schemas.microsoft.com/office/drawing/2014/main" id="{00000000-0008-0000-0000-000031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152401</xdr:colOff>
      <xdr:row>39</xdr:row>
      <xdr:rowOff>0</xdr:rowOff>
    </xdr:from>
    <xdr:to>
      <xdr:col>26</xdr:col>
      <xdr:colOff>67237</xdr:colOff>
      <xdr:row>69</xdr:row>
      <xdr:rowOff>190500</xdr:rowOff>
    </xdr:to>
    <xdr:graphicFrame macro="">
      <xdr:nvGraphicFramePr>
        <xdr:cNvPr id="3193906" name="Gráfico 2">
          <a:extLst>
            <a:ext uri="{FF2B5EF4-FFF2-40B4-BE49-F238E27FC236}">
              <a16:creationId xmlns:a16="http://schemas.microsoft.com/office/drawing/2014/main" id="{00000000-0008-0000-0000-000032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152400</xdr:colOff>
      <xdr:row>71</xdr:row>
      <xdr:rowOff>9525</xdr:rowOff>
    </xdr:from>
    <xdr:to>
      <xdr:col>26</xdr:col>
      <xdr:colOff>78441</xdr:colOff>
      <xdr:row>102</xdr:row>
      <xdr:rowOff>0</xdr:rowOff>
    </xdr:to>
    <xdr:graphicFrame macro="">
      <xdr:nvGraphicFramePr>
        <xdr:cNvPr id="3193907" name="Gráfico 3">
          <a:extLst>
            <a:ext uri="{FF2B5EF4-FFF2-40B4-BE49-F238E27FC236}">
              <a16:creationId xmlns:a16="http://schemas.microsoft.com/office/drawing/2014/main" id="{00000000-0008-0000-0000-000033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85725</xdr:colOff>
      <xdr:row>1</xdr:row>
      <xdr:rowOff>66675</xdr:rowOff>
    </xdr:from>
    <xdr:to>
      <xdr:col>4</xdr:col>
      <xdr:colOff>276225</xdr:colOff>
      <xdr:row>5</xdr:row>
      <xdr:rowOff>152400</xdr:rowOff>
    </xdr:to>
    <xdr:pic>
      <xdr:nvPicPr>
        <xdr:cNvPr id="3193908" name="Picture 1">
          <a:extLst>
            <a:ext uri="{FF2B5EF4-FFF2-40B4-BE49-F238E27FC236}">
              <a16:creationId xmlns:a16="http://schemas.microsoft.com/office/drawing/2014/main" id="{00000000-0008-0000-0000-000034BC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66700"/>
          <a:ext cx="1619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161925</xdr:colOff>
      <xdr:row>103</xdr:row>
      <xdr:rowOff>47625</xdr:rowOff>
    </xdr:from>
    <xdr:to>
      <xdr:col>26</xdr:col>
      <xdr:colOff>100853</xdr:colOff>
      <xdr:row>134</xdr:row>
      <xdr:rowOff>38100</xdr:rowOff>
    </xdr:to>
    <xdr:graphicFrame macro="">
      <xdr:nvGraphicFramePr>
        <xdr:cNvPr id="3193909" name="Gráfico 6">
          <a:extLst>
            <a:ext uri="{FF2B5EF4-FFF2-40B4-BE49-F238E27FC236}">
              <a16:creationId xmlns:a16="http://schemas.microsoft.com/office/drawing/2014/main" id="{00000000-0008-0000-0000-000035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161925</xdr:colOff>
      <xdr:row>135</xdr:row>
      <xdr:rowOff>47625</xdr:rowOff>
    </xdr:from>
    <xdr:to>
      <xdr:col>26</xdr:col>
      <xdr:colOff>100853</xdr:colOff>
      <xdr:row>166</xdr:row>
      <xdr:rowOff>38100</xdr:rowOff>
    </xdr:to>
    <xdr:graphicFrame macro="">
      <xdr:nvGraphicFramePr>
        <xdr:cNvPr id="3193910" name="Gráfico 7">
          <a:extLst>
            <a:ext uri="{FF2B5EF4-FFF2-40B4-BE49-F238E27FC236}">
              <a16:creationId xmlns:a16="http://schemas.microsoft.com/office/drawing/2014/main" id="{00000000-0008-0000-0000-000036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161925</xdr:colOff>
      <xdr:row>167</xdr:row>
      <xdr:rowOff>47625</xdr:rowOff>
    </xdr:from>
    <xdr:to>
      <xdr:col>26</xdr:col>
      <xdr:colOff>123265</xdr:colOff>
      <xdr:row>198</xdr:row>
      <xdr:rowOff>38100</xdr:rowOff>
    </xdr:to>
    <xdr:graphicFrame macro="">
      <xdr:nvGraphicFramePr>
        <xdr:cNvPr id="3193911" name="Gráfico 7">
          <a:extLst>
            <a:ext uri="{FF2B5EF4-FFF2-40B4-BE49-F238E27FC236}">
              <a16:creationId xmlns:a16="http://schemas.microsoft.com/office/drawing/2014/main" id="{00000000-0008-0000-0000-000037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161925</xdr:colOff>
      <xdr:row>199</xdr:row>
      <xdr:rowOff>47625</xdr:rowOff>
    </xdr:from>
    <xdr:to>
      <xdr:col>26</xdr:col>
      <xdr:colOff>123265</xdr:colOff>
      <xdr:row>230</xdr:row>
      <xdr:rowOff>38100</xdr:rowOff>
    </xdr:to>
    <xdr:graphicFrame macro="">
      <xdr:nvGraphicFramePr>
        <xdr:cNvPr id="3193912" name="Gráfico 7">
          <a:extLst>
            <a:ext uri="{FF2B5EF4-FFF2-40B4-BE49-F238E27FC236}">
              <a16:creationId xmlns:a16="http://schemas.microsoft.com/office/drawing/2014/main" id="{00000000-0008-0000-0000-000038BC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23</xdr:col>
      <xdr:colOff>406773</xdr:colOff>
      <xdr:row>1</xdr:row>
      <xdr:rowOff>116541</xdr:rowOff>
    </xdr:from>
    <xdr:to>
      <xdr:col>26</xdr:col>
      <xdr:colOff>220756</xdr:colOff>
      <xdr:row>6</xdr:row>
      <xdr:rowOff>560</xdr:rowOff>
    </xdr:to>
    <xdr:pic>
      <xdr:nvPicPr>
        <xdr:cNvPr id="3193913" name="Picture 1">
          <a:extLst>
            <a:ext uri="{FF2B5EF4-FFF2-40B4-BE49-F238E27FC236}">
              <a16:creationId xmlns:a16="http://schemas.microsoft.com/office/drawing/2014/main" id="{00000000-0008-0000-0000-000039BC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4155" y="318247"/>
          <a:ext cx="1629336" cy="8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156882</xdr:colOff>
      <xdr:row>230</xdr:row>
      <xdr:rowOff>201706</xdr:rowOff>
    </xdr:from>
    <xdr:to>
      <xdr:col>26</xdr:col>
      <xdr:colOff>134471</xdr:colOff>
      <xdr:row>262</xdr:row>
      <xdr:rowOff>11206</xdr:rowOff>
    </xdr:to>
    <xdr:graphicFrame macro="">
      <xdr:nvGraphicFramePr>
        <xdr:cNvPr id="11" name="Gráfico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7</xdr:row>
      <xdr:rowOff>0</xdr:rowOff>
    </xdr:from>
    <xdr:to>
      <xdr:col>26</xdr:col>
      <xdr:colOff>304800</xdr:colOff>
      <xdr:row>37</xdr:row>
      <xdr:rowOff>171450</xdr:rowOff>
    </xdr:to>
    <xdr:graphicFrame macro="">
      <xdr:nvGraphicFramePr>
        <xdr:cNvPr id="1968761" name="Gráfico 1">
          <a:extLst>
            <a:ext uri="{FF2B5EF4-FFF2-40B4-BE49-F238E27FC236}">
              <a16:creationId xmlns:a16="http://schemas.microsoft.com/office/drawing/2014/main" id="{00000000-0008-0000-0100-000079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152400</xdr:colOff>
      <xdr:row>39</xdr:row>
      <xdr:rowOff>0</xdr:rowOff>
    </xdr:from>
    <xdr:to>
      <xdr:col>26</xdr:col>
      <xdr:colOff>295275</xdr:colOff>
      <xdr:row>69</xdr:row>
      <xdr:rowOff>190500</xdr:rowOff>
    </xdr:to>
    <xdr:graphicFrame macro="">
      <xdr:nvGraphicFramePr>
        <xdr:cNvPr id="1968762" name="Gráfico 2">
          <a:extLst>
            <a:ext uri="{FF2B5EF4-FFF2-40B4-BE49-F238E27FC236}">
              <a16:creationId xmlns:a16="http://schemas.microsoft.com/office/drawing/2014/main" id="{00000000-0008-0000-0100-00007A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152400</xdr:colOff>
      <xdr:row>71</xdr:row>
      <xdr:rowOff>9525</xdr:rowOff>
    </xdr:from>
    <xdr:to>
      <xdr:col>26</xdr:col>
      <xdr:colOff>295275</xdr:colOff>
      <xdr:row>102</xdr:row>
      <xdr:rowOff>0</xdr:rowOff>
    </xdr:to>
    <xdr:graphicFrame macro="">
      <xdr:nvGraphicFramePr>
        <xdr:cNvPr id="1968763" name="Gráfico 3">
          <a:extLst>
            <a:ext uri="{FF2B5EF4-FFF2-40B4-BE49-F238E27FC236}">
              <a16:creationId xmlns:a16="http://schemas.microsoft.com/office/drawing/2014/main" id="{00000000-0008-0000-0100-00007B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85725</xdr:colOff>
      <xdr:row>1</xdr:row>
      <xdr:rowOff>66675</xdr:rowOff>
    </xdr:from>
    <xdr:to>
      <xdr:col>4</xdr:col>
      <xdr:colOff>276225</xdr:colOff>
      <xdr:row>5</xdr:row>
      <xdr:rowOff>152400</xdr:rowOff>
    </xdr:to>
    <xdr:pic>
      <xdr:nvPicPr>
        <xdr:cNvPr id="1968764" name="Picture 1">
          <a:extLst>
            <a:ext uri="{FF2B5EF4-FFF2-40B4-BE49-F238E27FC236}">
              <a16:creationId xmlns:a16="http://schemas.microsoft.com/office/drawing/2014/main" id="{00000000-0008-0000-0100-00007C0A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1619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161925</xdr:colOff>
      <xdr:row>103</xdr:row>
      <xdr:rowOff>47625</xdr:rowOff>
    </xdr:from>
    <xdr:to>
      <xdr:col>26</xdr:col>
      <xdr:colOff>314325</xdr:colOff>
      <xdr:row>134</xdr:row>
      <xdr:rowOff>38100</xdr:rowOff>
    </xdr:to>
    <xdr:graphicFrame macro="">
      <xdr:nvGraphicFramePr>
        <xdr:cNvPr id="1968765" name="Gráfico 5">
          <a:extLst>
            <a:ext uri="{FF2B5EF4-FFF2-40B4-BE49-F238E27FC236}">
              <a16:creationId xmlns:a16="http://schemas.microsoft.com/office/drawing/2014/main" id="{00000000-0008-0000-0100-00007D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161925</xdr:colOff>
      <xdr:row>135</xdr:row>
      <xdr:rowOff>47625</xdr:rowOff>
    </xdr:from>
    <xdr:to>
      <xdr:col>26</xdr:col>
      <xdr:colOff>314325</xdr:colOff>
      <xdr:row>166</xdr:row>
      <xdr:rowOff>38100</xdr:rowOff>
    </xdr:to>
    <xdr:graphicFrame macro="">
      <xdr:nvGraphicFramePr>
        <xdr:cNvPr id="1968766" name="Gráfico 6">
          <a:extLst>
            <a:ext uri="{FF2B5EF4-FFF2-40B4-BE49-F238E27FC236}">
              <a16:creationId xmlns:a16="http://schemas.microsoft.com/office/drawing/2014/main" id="{00000000-0008-0000-0100-00007E0A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Z263"/>
  <sheetViews>
    <sheetView showGridLines="0" showRowColHeaders="0" tabSelected="1" zoomScale="85" zoomScaleNormal="85" workbookViewId="0">
      <selection activeCell="M12" sqref="M12"/>
    </sheetView>
  </sheetViews>
  <sheetFormatPr defaultRowHeight="15" x14ac:dyDescent="0.25"/>
  <cols>
    <col min="1" max="1" width="4.140625" style="7" customWidth="1"/>
    <col min="2" max="2" width="7.42578125" style="1" bestFit="1" customWidth="1"/>
    <col min="3" max="14" width="7" style="7" customWidth="1"/>
    <col min="15" max="15" width="8" style="18" customWidth="1"/>
    <col min="16" max="16" width="8.7109375" style="18" bestFit="1" customWidth="1"/>
    <col min="17" max="16384" width="9.140625" style="7"/>
  </cols>
  <sheetData>
    <row r="1" spans="1:26" s="103" customFormat="1" ht="15.75" thickBot="1" x14ac:dyDescent="0.3">
      <c r="B1" s="126"/>
      <c r="O1" s="127"/>
      <c r="P1" s="113"/>
    </row>
    <row r="2" spans="1:26" s="103" customFormat="1" ht="18.75" customHeight="1" thickTop="1" x14ac:dyDescent="0.25">
      <c r="B2" s="242" t="s">
        <v>446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4"/>
    </row>
    <row r="3" spans="1:26" s="103" customFormat="1" ht="15" customHeight="1" x14ac:dyDescent="0.25">
      <c r="B3" s="245" t="s">
        <v>297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7"/>
    </row>
    <row r="4" spans="1:26" s="103" customFormat="1" ht="15" customHeight="1" x14ac:dyDescent="0.2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50"/>
    </row>
    <row r="5" spans="1:26" s="103" customFormat="1" ht="15" customHeight="1" x14ac:dyDescent="0.25">
      <c r="B5" s="248" t="s">
        <v>444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50"/>
    </row>
    <row r="6" spans="1:26" s="103" customFormat="1" ht="15.75" customHeight="1" thickBot="1" x14ac:dyDescent="0.3">
      <c r="B6" s="251" t="s">
        <v>445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3"/>
    </row>
    <row r="7" spans="1:26" s="106" customFormat="1" ht="17.25" customHeight="1" thickTop="1" thickBot="1" x14ac:dyDescent="0.3">
      <c r="A7" s="128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128"/>
    </row>
    <row r="8" spans="1:26" s="2" customFormat="1" ht="15.75" thickTop="1" x14ac:dyDescent="0.25">
      <c r="B8" s="254" t="s">
        <v>148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6"/>
    </row>
    <row r="9" spans="1:26" s="1" customFormat="1" x14ac:dyDescent="0.25">
      <c r="B9" s="45" t="s">
        <v>1</v>
      </c>
      <c r="C9" s="46" t="s">
        <v>0</v>
      </c>
      <c r="D9" s="46" t="s">
        <v>2</v>
      </c>
      <c r="E9" s="46" t="s">
        <v>3</v>
      </c>
      <c r="F9" s="46" t="s">
        <v>4</v>
      </c>
      <c r="G9" s="46" t="s">
        <v>5</v>
      </c>
      <c r="H9" s="46" t="s">
        <v>6</v>
      </c>
      <c r="I9" s="46" t="s">
        <v>7</v>
      </c>
      <c r="J9" s="46" t="s">
        <v>8</v>
      </c>
      <c r="K9" s="46" t="s">
        <v>9</v>
      </c>
      <c r="L9" s="46" t="s">
        <v>10</v>
      </c>
      <c r="M9" s="46" t="s">
        <v>11</v>
      </c>
      <c r="N9" s="46" t="s">
        <v>12</v>
      </c>
      <c r="O9" s="46" t="s">
        <v>13</v>
      </c>
      <c r="P9" s="22" t="s">
        <v>14</v>
      </c>
    </row>
    <row r="10" spans="1:26" x14ac:dyDescent="0.25">
      <c r="B10" s="45" t="s">
        <v>15</v>
      </c>
      <c r="C10" s="23">
        <v>2</v>
      </c>
      <c r="D10" s="23"/>
      <c r="E10" s="23"/>
      <c r="F10" s="23">
        <v>1</v>
      </c>
      <c r="G10" s="23"/>
      <c r="H10" s="23">
        <v>3</v>
      </c>
      <c r="I10" s="23">
        <v>1</v>
      </c>
      <c r="J10" s="23">
        <v>1</v>
      </c>
      <c r="K10" s="23">
        <v>2</v>
      </c>
      <c r="L10" s="23">
        <v>8</v>
      </c>
      <c r="M10" s="23">
        <v>1</v>
      </c>
      <c r="N10" s="23">
        <v>2</v>
      </c>
      <c r="O10" s="47">
        <f>SUM(C10:N10)</f>
        <v>21</v>
      </c>
      <c r="P10" s="33">
        <f>O10/$O$38</f>
        <v>2.5535019455252919E-3</v>
      </c>
    </row>
    <row r="11" spans="1:26" x14ac:dyDescent="0.25">
      <c r="B11" s="45" t="s">
        <v>16</v>
      </c>
      <c r="C11" s="23">
        <v>7</v>
      </c>
      <c r="D11" s="23">
        <v>7</v>
      </c>
      <c r="E11" s="23">
        <v>11</v>
      </c>
      <c r="F11" s="23">
        <v>3</v>
      </c>
      <c r="G11" s="23">
        <v>11</v>
      </c>
      <c r="H11" s="23">
        <v>17</v>
      </c>
      <c r="I11" s="23">
        <v>10</v>
      </c>
      <c r="J11" s="23">
        <v>13</v>
      </c>
      <c r="K11" s="23">
        <v>10</v>
      </c>
      <c r="L11" s="23">
        <v>17</v>
      </c>
      <c r="M11" s="23">
        <v>12</v>
      </c>
      <c r="N11" s="23">
        <v>11</v>
      </c>
      <c r="O11" s="47">
        <f t="shared" ref="O11:O37" si="0">SUM(C11:N11)</f>
        <v>129</v>
      </c>
      <c r="P11" s="33">
        <f t="shared" ref="P11:P37" si="1">O11/$O$38</f>
        <v>1.568579766536965E-2</v>
      </c>
    </row>
    <row r="12" spans="1:26" x14ac:dyDescent="0.25">
      <c r="B12" s="45" t="s">
        <v>17</v>
      </c>
      <c r="C12" s="23">
        <v>9</v>
      </c>
      <c r="D12" s="23">
        <v>12</v>
      </c>
      <c r="E12" s="23">
        <v>5</v>
      </c>
      <c r="F12" s="23">
        <v>7</v>
      </c>
      <c r="G12" s="23">
        <v>13</v>
      </c>
      <c r="H12" s="23">
        <v>17</v>
      </c>
      <c r="I12" s="23">
        <v>18</v>
      </c>
      <c r="J12" s="23">
        <v>23</v>
      </c>
      <c r="K12" s="23">
        <v>11</v>
      </c>
      <c r="L12" s="23">
        <v>14</v>
      </c>
      <c r="M12" s="23">
        <v>19</v>
      </c>
      <c r="N12" s="23">
        <v>23</v>
      </c>
      <c r="O12" s="47">
        <f t="shared" si="0"/>
        <v>171</v>
      </c>
      <c r="P12" s="33">
        <f t="shared" si="1"/>
        <v>2.0792801556420232E-2</v>
      </c>
    </row>
    <row r="13" spans="1:26" x14ac:dyDescent="0.25">
      <c r="B13" s="45" t="s">
        <v>18</v>
      </c>
      <c r="C13" s="23">
        <v>2</v>
      </c>
      <c r="D13" s="23"/>
      <c r="E13" s="23">
        <v>1</v>
      </c>
      <c r="F13" s="23"/>
      <c r="G13" s="23"/>
      <c r="H13" s="23">
        <v>1</v>
      </c>
      <c r="I13" s="23"/>
      <c r="J13" s="23">
        <v>1</v>
      </c>
      <c r="K13" s="23"/>
      <c r="L13" s="23"/>
      <c r="M13" s="23">
        <v>2</v>
      </c>
      <c r="N13" s="23">
        <v>1</v>
      </c>
      <c r="O13" s="47">
        <f t="shared" si="0"/>
        <v>8</v>
      </c>
      <c r="P13" s="33">
        <f t="shared" si="1"/>
        <v>9.727626459143969E-4</v>
      </c>
    </row>
    <row r="14" spans="1:26" x14ac:dyDescent="0.25">
      <c r="B14" s="45" t="s">
        <v>19</v>
      </c>
      <c r="C14" s="23">
        <v>57</v>
      </c>
      <c r="D14" s="23">
        <v>38</v>
      </c>
      <c r="E14" s="23">
        <v>56</v>
      </c>
      <c r="F14" s="23">
        <v>51</v>
      </c>
      <c r="G14" s="23">
        <v>52</v>
      </c>
      <c r="H14" s="23">
        <v>48</v>
      </c>
      <c r="I14" s="23">
        <v>47</v>
      </c>
      <c r="J14" s="23">
        <v>79</v>
      </c>
      <c r="K14" s="23">
        <v>69</v>
      </c>
      <c r="L14" s="23">
        <v>122</v>
      </c>
      <c r="M14" s="23">
        <v>103</v>
      </c>
      <c r="N14" s="23">
        <v>81</v>
      </c>
      <c r="O14" s="47">
        <f t="shared" si="0"/>
        <v>803</v>
      </c>
      <c r="P14" s="33">
        <f t="shared" si="1"/>
        <v>9.7641050583657588E-2</v>
      </c>
    </row>
    <row r="15" spans="1:26" x14ac:dyDescent="0.25">
      <c r="B15" s="45" t="s">
        <v>20</v>
      </c>
      <c r="C15" s="23">
        <v>22</v>
      </c>
      <c r="D15" s="23">
        <v>22</v>
      </c>
      <c r="E15" s="23">
        <v>22</v>
      </c>
      <c r="F15" s="23">
        <v>20</v>
      </c>
      <c r="G15" s="23">
        <v>26</v>
      </c>
      <c r="H15" s="23">
        <v>46</v>
      </c>
      <c r="I15" s="23">
        <v>30</v>
      </c>
      <c r="J15" s="23">
        <v>44</v>
      </c>
      <c r="K15" s="23">
        <v>36</v>
      </c>
      <c r="L15" s="23">
        <v>60</v>
      </c>
      <c r="M15" s="23">
        <v>68</v>
      </c>
      <c r="N15" s="23">
        <v>54</v>
      </c>
      <c r="O15" s="47">
        <f t="shared" si="0"/>
        <v>450</v>
      </c>
      <c r="P15" s="33">
        <f t="shared" si="1"/>
        <v>5.4717898832684825E-2</v>
      </c>
    </row>
    <row r="16" spans="1:26" x14ac:dyDescent="0.25">
      <c r="B16" s="45" t="s">
        <v>21</v>
      </c>
      <c r="C16" s="23">
        <v>11</v>
      </c>
      <c r="D16" s="23">
        <v>12</v>
      </c>
      <c r="E16" s="23">
        <v>18</v>
      </c>
      <c r="F16" s="23">
        <v>16</v>
      </c>
      <c r="G16" s="23">
        <v>19</v>
      </c>
      <c r="H16" s="23">
        <v>37</v>
      </c>
      <c r="I16" s="23">
        <v>32</v>
      </c>
      <c r="J16" s="23">
        <v>50</v>
      </c>
      <c r="K16" s="23">
        <v>33</v>
      </c>
      <c r="L16" s="23">
        <v>27</v>
      </c>
      <c r="M16" s="23">
        <v>29</v>
      </c>
      <c r="N16" s="23">
        <v>29</v>
      </c>
      <c r="O16" s="47">
        <f t="shared" si="0"/>
        <v>313</v>
      </c>
      <c r="P16" s="33">
        <f t="shared" si="1"/>
        <v>3.8059338521400775E-2</v>
      </c>
    </row>
    <row r="17" spans="2:16" x14ac:dyDescent="0.25">
      <c r="B17" s="45" t="s">
        <v>22</v>
      </c>
      <c r="C17" s="23">
        <v>9</v>
      </c>
      <c r="D17" s="23">
        <v>6</v>
      </c>
      <c r="E17" s="23">
        <v>8</v>
      </c>
      <c r="F17" s="23">
        <v>7</v>
      </c>
      <c r="G17" s="23">
        <v>8</v>
      </c>
      <c r="H17" s="23">
        <v>15</v>
      </c>
      <c r="I17" s="23">
        <v>12</v>
      </c>
      <c r="J17" s="23">
        <v>18</v>
      </c>
      <c r="K17" s="23">
        <v>7</v>
      </c>
      <c r="L17" s="23">
        <v>25</v>
      </c>
      <c r="M17" s="23">
        <v>31</v>
      </c>
      <c r="N17" s="23">
        <v>19</v>
      </c>
      <c r="O17" s="47">
        <f t="shared" si="0"/>
        <v>165</v>
      </c>
      <c r="P17" s="33">
        <f t="shared" si="1"/>
        <v>2.0063229571984437E-2</v>
      </c>
    </row>
    <row r="18" spans="2:16" x14ac:dyDescent="0.25">
      <c r="B18" s="45" t="s">
        <v>23</v>
      </c>
      <c r="C18" s="23">
        <v>6</v>
      </c>
      <c r="D18" s="23">
        <v>5</v>
      </c>
      <c r="E18" s="23">
        <v>7</v>
      </c>
      <c r="F18" s="23">
        <v>12</v>
      </c>
      <c r="G18" s="23">
        <v>22</v>
      </c>
      <c r="H18" s="23">
        <v>12</v>
      </c>
      <c r="I18" s="23">
        <v>16</v>
      </c>
      <c r="J18" s="23">
        <v>23</v>
      </c>
      <c r="K18" s="23">
        <v>21</v>
      </c>
      <c r="L18" s="23">
        <v>22</v>
      </c>
      <c r="M18" s="23">
        <v>23</v>
      </c>
      <c r="N18" s="23">
        <v>22</v>
      </c>
      <c r="O18" s="47">
        <f t="shared" si="0"/>
        <v>191</v>
      </c>
      <c r="P18" s="33">
        <f t="shared" si="1"/>
        <v>2.3224708171206226E-2</v>
      </c>
    </row>
    <row r="19" spans="2:16" x14ac:dyDescent="0.25">
      <c r="B19" s="45" t="s">
        <v>24</v>
      </c>
      <c r="C19" s="23">
        <v>19</v>
      </c>
      <c r="D19" s="23">
        <v>18</v>
      </c>
      <c r="E19" s="23">
        <v>12</v>
      </c>
      <c r="F19" s="23">
        <v>15</v>
      </c>
      <c r="G19" s="23">
        <v>33</v>
      </c>
      <c r="H19" s="23">
        <v>43</v>
      </c>
      <c r="I19" s="23">
        <v>32</v>
      </c>
      <c r="J19" s="23">
        <v>58</v>
      </c>
      <c r="K19" s="23">
        <v>45</v>
      </c>
      <c r="L19" s="23">
        <v>45</v>
      </c>
      <c r="M19" s="23">
        <v>40</v>
      </c>
      <c r="N19" s="23">
        <v>48</v>
      </c>
      <c r="O19" s="47">
        <f t="shared" si="0"/>
        <v>408</v>
      </c>
      <c r="P19" s="33">
        <f t="shared" si="1"/>
        <v>4.9610894941634238E-2</v>
      </c>
    </row>
    <row r="20" spans="2:16" x14ac:dyDescent="0.25">
      <c r="B20" s="45" t="s">
        <v>25</v>
      </c>
      <c r="C20" s="23">
        <v>42</v>
      </c>
      <c r="D20" s="23">
        <v>30</v>
      </c>
      <c r="E20" s="23">
        <v>28</v>
      </c>
      <c r="F20" s="23">
        <v>22</v>
      </c>
      <c r="G20" s="23">
        <v>41</v>
      </c>
      <c r="H20" s="23">
        <v>51</v>
      </c>
      <c r="I20" s="23">
        <v>48</v>
      </c>
      <c r="J20" s="23">
        <v>77</v>
      </c>
      <c r="K20" s="23">
        <v>62</v>
      </c>
      <c r="L20" s="23">
        <v>60</v>
      </c>
      <c r="M20" s="23">
        <v>68</v>
      </c>
      <c r="N20" s="23">
        <v>86</v>
      </c>
      <c r="O20" s="47">
        <f t="shared" si="0"/>
        <v>615</v>
      </c>
      <c r="P20" s="33">
        <f t="shared" si="1"/>
        <v>7.4781128404669259E-2</v>
      </c>
    </row>
    <row r="21" spans="2:16" x14ac:dyDescent="0.25">
      <c r="B21" s="45" t="s">
        <v>26</v>
      </c>
      <c r="C21" s="23">
        <v>8</v>
      </c>
      <c r="D21" s="23">
        <v>6</v>
      </c>
      <c r="E21" s="23">
        <v>6</v>
      </c>
      <c r="F21" s="23">
        <v>4</v>
      </c>
      <c r="G21" s="23">
        <v>11</v>
      </c>
      <c r="H21" s="23">
        <v>8</v>
      </c>
      <c r="I21" s="23">
        <v>9</v>
      </c>
      <c r="J21" s="23">
        <v>14</v>
      </c>
      <c r="K21" s="23">
        <v>12</v>
      </c>
      <c r="L21" s="23">
        <v>11</v>
      </c>
      <c r="M21" s="23">
        <v>26</v>
      </c>
      <c r="N21" s="23">
        <v>13</v>
      </c>
      <c r="O21" s="47">
        <f t="shared" si="0"/>
        <v>128</v>
      </c>
      <c r="P21" s="33">
        <f t="shared" si="1"/>
        <v>1.556420233463035E-2</v>
      </c>
    </row>
    <row r="22" spans="2:16" x14ac:dyDescent="0.25">
      <c r="B22" s="45" t="s">
        <v>27</v>
      </c>
      <c r="C22" s="23">
        <v>4</v>
      </c>
      <c r="D22" s="23">
        <v>6</v>
      </c>
      <c r="E22" s="23">
        <v>4</v>
      </c>
      <c r="F22" s="23">
        <v>3</v>
      </c>
      <c r="G22" s="23">
        <v>3</v>
      </c>
      <c r="H22" s="23">
        <v>4</v>
      </c>
      <c r="I22" s="23">
        <v>4</v>
      </c>
      <c r="J22" s="23">
        <v>10</v>
      </c>
      <c r="K22" s="23">
        <v>6</v>
      </c>
      <c r="L22" s="23">
        <v>7</v>
      </c>
      <c r="M22" s="23">
        <v>6</v>
      </c>
      <c r="N22" s="23">
        <v>8</v>
      </c>
      <c r="O22" s="47">
        <f t="shared" si="0"/>
        <v>65</v>
      </c>
      <c r="P22" s="33">
        <f t="shared" si="1"/>
        <v>7.9036964980544744E-3</v>
      </c>
    </row>
    <row r="23" spans="2:16" x14ac:dyDescent="0.25">
      <c r="B23" s="45" t="s">
        <v>28</v>
      </c>
      <c r="C23" s="23">
        <v>15</v>
      </c>
      <c r="D23" s="23">
        <v>11</v>
      </c>
      <c r="E23" s="23">
        <v>11</v>
      </c>
      <c r="F23" s="23">
        <v>5</v>
      </c>
      <c r="G23" s="23">
        <v>10</v>
      </c>
      <c r="H23" s="23">
        <v>23</v>
      </c>
      <c r="I23" s="23">
        <v>8</v>
      </c>
      <c r="J23" s="23">
        <v>18</v>
      </c>
      <c r="K23" s="23">
        <v>13</v>
      </c>
      <c r="L23" s="23">
        <v>33</v>
      </c>
      <c r="M23" s="23">
        <v>29</v>
      </c>
      <c r="N23" s="23">
        <v>45</v>
      </c>
      <c r="O23" s="47">
        <f t="shared" si="0"/>
        <v>221</v>
      </c>
      <c r="P23" s="33">
        <f t="shared" si="1"/>
        <v>2.6872568093385216E-2</v>
      </c>
    </row>
    <row r="24" spans="2:16" x14ac:dyDescent="0.25">
      <c r="B24" s="45" t="s">
        <v>29</v>
      </c>
      <c r="C24" s="23">
        <v>9</v>
      </c>
      <c r="D24" s="23">
        <v>15</v>
      </c>
      <c r="E24" s="23">
        <v>19</v>
      </c>
      <c r="F24" s="23">
        <v>21</v>
      </c>
      <c r="G24" s="23">
        <v>19</v>
      </c>
      <c r="H24" s="23">
        <v>20</v>
      </c>
      <c r="I24" s="23">
        <v>13</v>
      </c>
      <c r="J24" s="23">
        <v>20</v>
      </c>
      <c r="K24" s="23">
        <v>19</v>
      </c>
      <c r="L24" s="23">
        <v>33</v>
      </c>
      <c r="M24" s="23">
        <v>44</v>
      </c>
      <c r="N24" s="23">
        <v>33</v>
      </c>
      <c r="O24" s="47">
        <f t="shared" si="0"/>
        <v>265</v>
      </c>
      <c r="P24" s="33">
        <f t="shared" si="1"/>
        <v>3.2222762645914393E-2</v>
      </c>
    </row>
    <row r="25" spans="2:16" x14ac:dyDescent="0.25">
      <c r="B25" s="45" t="s">
        <v>30</v>
      </c>
      <c r="C25" s="23">
        <v>25</v>
      </c>
      <c r="D25" s="23">
        <v>20</v>
      </c>
      <c r="E25" s="23">
        <v>23</v>
      </c>
      <c r="F25" s="23">
        <v>22</v>
      </c>
      <c r="G25" s="23">
        <v>30</v>
      </c>
      <c r="H25" s="23">
        <v>51</v>
      </c>
      <c r="I25" s="23">
        <v>45</v>
      </c>
      <c r="J25" s="23">
        <v>54</v>
      </c>
      <c r="K25" s="23">
        <v>47</v>
      </c>
      <c r="L25" s="23">
        <v>52</v>
      </c>
      <c r="M25" s="23">
        <v>44</v>
      </c>
      <c r="N25" s="23">
        <v>49</v>
      </c>
      <c r="O25" s="47">
        <f t="shared" si="0"/>
        <v>462</v>
      </c>
      <c r="P25" s="33">
        <f t="shared" si="1"/>
        <v>5.6177042801556422E-2</v>
      </c>
    </row>
    <row r="26" spans="2:16" x14ac:dyDescent="0.25">
      <c r="B26" s="45" t="s">
        <v>31</v>
      </c>
      <c r="C26" s="23">
        <v>16</v>
      </c>
      <c r="D26" s="23">
        <v>7</v>
      </c>
      <c r="E26" s="23">
        <v>6</v>
      </c>
      <c r="F26" s="23">
        <v>10</v>
      </c>
      <c r="G26" s="23">
        <v>18</v>
      </c>
      <c r="H26" s="23">
        <v>18</v>
      </c>
      <c r="I26" s="23">
        <v>18</v>
      </c>
      <c r="J26" s="23">
        <v>25</v>
      </c>
      <c r="K26" s="23">
        <v>15</v>
      </c>
      <c r="L26" s="23">
        <v>20</v>
      </c>
      <c r="M26" s="23">
        <v>22</v>
      </c>
      <c r="N26" s="23">
        <v>24</v>
      </c>
      <c r="O26" s="47">
        <f t="shared" si="0"/>
        <v>199</v>
      </c>
      <c r="P26" s="33">
        <f t="shared" si="1"/>
        <v>2.4197470817120623E-2</v>
      </c>
    </row>
    <row r="27" spans="2:16" x14ac:dyDescent="0.25">
      <c r="B27" s="45" t="s">
        <v>32</v>
      </c>
      <c r="C27" s="23">
        <v>10</v>
      </c>
      <c r="D27" s="23">
        <v>21</v>
      </c>
      <c r="E27" s="23">
        <v>23</v>
      </c>
      <c r="F27" s="23">
        <v>26</v>
      </c>
      <c r="G27" s="23">
        <v>18</v>
      </c>
      <c r="H27" s="23">
        <v>24</v>
      </c>
      <c r="I27" s="23">
        <v>29</v>
      </c>
      <c r="J27" s="23">
        <v>46</v>
      </c>
      <c r="K27" s="23">
        <v>29</v>
      </c>
      <c r="L27" s="23">
        <v>35</v>
      </c>
      <c r="M27" s="23">
        <v>38</v>
      </c>
      <c r="N27" s="23">
        <v>43</v>
      </c>
      <c r="O27" s="47">
        <f t="shared" si="0"/>
        <v>342</v>
      </c>
      <c r="P27" s="33">
        <f t="shared" si="1"/>
        <v>4.1585603112840465E-2</v>
      </c>
    </row>
    <row r="28" spans="2:16" x14ac:dyDescent="0.25">
      <c r="B28" s="45" t="s">
        <v>33</v>
      </c>
      <c r="C28" s="23">
        <v>66</v>
      </c>
      <c r="D28" s="23">
        <v>61</v>
      </c>
      <c r="E28" s="23">
        <v>54</v>
      </c>
      <c r="F28" s="23">
        <v>44</v>
      </c>
      <c r="G28" s="23">
        <v>96</v>
      </c>
      <c r="H28" s="23">
        <v>92</v>
      </c>
      <c r="I28" s="23">
        <v>75</v>
      </c>
      <c r="J28" s="23">
        <v>120</v>
      </c>
      <c r="K28" s="23">
        <v>97</v>
      </c>
      <c r="L28" s="23">
        <v>137</v>
      </c>
      <c r="M28" s="23">
        <v>120</v>
      </c>
      <c r="N28" s="23">
        <v>141</v>
      </c>
      <c r="O28" s="47">
        <f t="shared" si="0"/>
        <v>1103</v>
      </c>
      <c r="P28" s="33">
        <f t="shared" si="1"/>
        <v>0.13411964980544747</v>
      </c>
    </row>
    <row r="29" spans="2:16" x14ac:dyDescent="0.25">
      <c r="B29" s="45" t="s">
        <v>34</v>
      </c>
      <c r="C29" s="23">
        <v>22</v>
      </c>
      <c r="D29" s="23">
        <v>11</v>
      </c>
      <c r="E29" s="23">
        <v>17</v>
      </c>
      <c r="F29" s="23">
        <v>17</v>
      </c>
      <c r="G29" s="23">
        <v>20</v>
      </c>
      <c r="H29" s="23">
        <v>27</v>
      </c>
      <c r="I29" s="23">
        <v>24</v>
      </c>
      <c r="J29" s="23">
        <v>42</v>
      </c>
      <c r="K29" s="23">
        <v>33</v>
      </c>
      <c r="L29" s="23">
        <v>42</v>
      </c>
      <c r="M29" s="23">
        <v>36</v>
      </c>
      <c r="N29" s="23">
        <v>33</v>
      </c>
      <c r="O29" s="47">
        <f t="shared" si="0"/>
        <v>324</v>
      </c>
      <c r="P29" s="33">
        <f t="shared" si="1"/>
        <v>3.9396887159533073E-2</v>
      </c>
    </row>
    <row r="30" spans="2:16" x14ac:dyDescent="0.25">
      <c r="B30" s="45" t="s">
        <v>35</v>
      </c>
      <c r="C30" s="23">
        <v>2</v>
      </c>
      <c r="D30" s="23">
        <v>2</v>
      </c>
      <c r="E30" s="23">
        <v>6</v>
      </c>
      <c r="F30" s="23">
        <v>2</v>
      </c>
      <c r="G30" s="23">
        <v>4</v>
      </c>
      <c r="H30" s="23">
        <v>7</v>
      </c>
      <c r="I30" s="23">
        <v>3</v>
      </c>
      <c r="J30" s="23">
        <v>3</v>
      </c>
      <c r="K30" s="23">
        <v>6</v>
      </c>
      <c r="L30" s="23">
        <v>4</v>
      </c>
      <c r="M30" s="23">
        <v>7</v>
      </c>
      <c r="N30" s="23">
        <v>7</v>
      </c>
      <c r="O30" s="47">
        <f t="shared" si="0"/>
        <v>53</v>
      </c>
      <c r="P30" s="33">
        <f t="shared" si="1"/>
        <v>6.444552529182879E-3</v>
      </c>
    </row>
    <row r="31" spans="2:16" x14ac:dyDescent="0.25">
      <c r="B31" s="45" t="s">
        <v>36</v>
      </c>
      <c r="C31" s="23"/>
      <c r="D31" s="23"/>
      <c r="E31" s="23"/>
      <c r="F31" s="23">
        <v>1</v>
      </c>
      <c r="G31" s="23"/>
      <c r="H31" s="23"/>
      <c r="I31" s="23"/>
      <c r="J31" s="23"/>
      <c r="K31" s="23">
        <v>1</v>
      </c>
      <c r="L31" s="23">
        <v>1</v>
      </c>
      <c r="M31" s="23">
        <v>1</v>
      </c>
      <c r="N31" s="23"/>
      <c r="O31" s="47">
        <f t="shared" si="0"/>
        <v>4</v>
      </c>
      <c r="P31" s="33">
        <f t="shared" si="1"/>
        <v>4.8638132295719845E-4</v>
      </c>
    </row>
    <row r="32" spans="2:16" x14ac:dyDescent="0.25">
      <c r="B32" s="45" t="s">
        <v>37</v>
      </c>
      <c r="C32" s="23">
        <v>20</v>
      </c>
      <c r="D32" s="23">
        <v>21</v>
      </c>
      <c r="E32" s="23">
        <v>16</v>
      </c>
      <c r="F32" s="23">
        <v>18</v>
      </c>
      <c r="G32" s="23">
        <v>20</v>
      </c>
      <c r="H32" s="23">
        <v>42</v>
      </c>
      <c r="I32" s="23">
        <v>29</v>
      </c>
      <c r="J32" s="23">
        <v>50</v>
      </c>
      <c r="K32" s="23">
        <v>42</v>
      </c>
      <c r="L32" s="23">
        <v>46</v>
      </c>
      <c r="M32" s="23">
        <v>51</v>
      </c>
      <c r="N32" s="23">
        <v>62</v>
      </c>
      <c r="O32" s="47">
        <f t="shared" si="0"/>
        <v>417</v>
      </c>
      <c r="P32" s="33">
        <f t="shared" si="1"/>
        <v>5.0705252918287938E-2</v>
      </c>
    </row>
    <row r="33" spans="2:16" x14ac:dyDescent="0.25">
      <c r="B33" s="45" t="s">
        <v>38</v>
      </c>
      <c r="C33" s="23">
        <v>9</v>
      </c>
      <c r="D33" s="23">
        <v>11</v>
      </c>
      <c r="E33" s="23">
        <v>9</v>
      </c>
      <c r="F33" s="23">
        <v>22</v>
      </c>
      <c r="G33" s="23">
        <v>19</v>
      </c>
      <c r="H33" s="23">
        <v>20</v>
      </c>
      <c r="I33" s="23">
        <v>6</v>
      </c>
      <c r="J33" s="23">
        <v>14</v>
      </c>
      <c r="K33" s="23">
        <v>9</v>
      </c>
      <c r="L33" s="23">
        <v>24</v>
      </c>
      <c r="M33" s="23">
        <v>19</v>
      </c>
      <c r="N33" s="23">
        <v>26</v>
      </c>
      <c r="O33" s="47">
        <f t="shared" si="0"/>
        <v>188</v>
      </c>
      <c r="P33" s="33">
        <f t="shared" si="1"/>
        <v>2.2859922178988325E-2</v>
      </c>
    </row>
    <row r="34" spans="2:16" x14ac:dyDescent="0.25">
      <c r="B34" s="45" t="s">
        <v>39</v>
      </c>
      <c r="C34" s="23">
        <v>4</v>
      </c>
      <c r="D34" s="23">
        <v>2</v>
      </c>
      <c r="E34" s="23">
        <v>2</v>
      </c>
      <c r="F34" s="23">
        <v>1</v>
      </c>
      <c r="G34" s="23">
        <v>3</v>
      </c>
      <c r="H34" s="23">
        <v>3</v>
      </c>
      <c r="I34" s="23">
        <v>7</v>
      </c>
      <c r="J34" s="23">
        <v>9</v>
      </c>
      <c r="K34" s="23">
        <v>4</v>
      </c>
      <c r="L34" s="23">
        <v>9</v>
      </c>
      <c r="M34" s="23">
        <v>9</v>
      </c>
      <c r="N34" s="23">
        <v>11</v>
      </c>
      <c r="O34" s="47">
        <f t="shared" si="0"/>
        <v>64</v>
      </c>
      <c r="P34" s="33">
        <f t="shared" si="1"/>
        <v>7.7821011673151752E-3</v>
      </c>
    </row>
    <row r="35" spans="2:16" x14ac:dyDescent="0.25">
      <c r="B35" s="45" t="s">
        <v>40</v>
      </c>
      <c r="C35" s="23">
        <v>69</v>
      </c>
      <c r="D35" s="23">
        <v>60</v>
      </c>
      <c r="E35" s="23">
        <v>54</v>
      </c>
      <c r="F35" s="23">
        <v>46</v>
      </c>
      <c r="G35" s="23">
        <v>72</v>
      </c>
      <c r="H35" s="23">
        <v>82</v>
      </c>
      <c r="I35" s="23">
        <v>56</v>
      </c>
      <c r="J35" s="23">
        <v>123</v>
      </c>
      <c r="K35" s="23">
        <v>103</v>
      </c>
      <c r="L35" s="23">
        <v>134</v>
      </c>
      <c r="M35" s="23">
        <v>122</v>
      </c>
      <c r="N35" s="23">
        <v>149</v>
      </c>
      <c r="O35" s="47">
        <f t="shared" si="0"/>
        <v>1070</v>
      </c>
      <c r="P35" s="33">
        <f t="shared" si="1"/>
        <v>0.13010700389105059</v>
      </c>
    </row>
    <row r="36" spans="2:16" x14ac:dyDescent="0.25">
      <c r="B36" s="45" t="s">
        <v>41</v>
      </c>
      <c r="C36" s="23">
        <v>2</v>
      </c>
      <c r="D36" s="23">
        <v>2</v>
      </c>
      <c r="E36" s="23">
        <v>3</v>
      </c>
      <c r="F36" s="23">
        <v>4</v>
      </c>
      <c r="G36" s="23">
        <v>3</v>
      </c>
      <c r="H36" s="23">
        <v>3</v>
      </c>
      <c r="I36" s="23">
        <v>5</v>
      </c>
      <c r="J36" s="23">
        <v>8</v>
      </c>
      <c r="K36" s="23">
        <v>2</v>
      </c>
      <c r="L36" s="23">
        <v>3</v>
      </c>
      <c r="M36" s="23">
        <v>1</v>
      </c>
      <c r="N36" s="23">
        <v>9</v>
      </c>
      <c r="O36" s="47">
        <f t="shared" si="0"/>
        <v>45</v>
      </c>
      <c r="P36" s="33">
        <f>O36/$O$38</f>
        <v>5.4717898832684821E-3</v>
      </c>
    </row>
    <row r="37" spans="2:16" x14ac:dyDescent="0.25">
      <c r="B37" s="45" t="s">
        <v>151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47">
        <f t="shared" si="0"/>
        <v>0</v>
      </c>
      <c r="P37" s="33">
        <f t="shared" si="1"/>
        <v>0</v>
      </c>
    </row>
    <row r="38" spans="2:16" s="18" customFormat="1" ht="15.75" thickBot="1" x14ac:dyDescent="0.3">
      <c r="B38" s="49" t="s">
        <v>42</v>
      </c>
      <c r="C38" s="48">
        <f>SUM(C10:C37)</f>
        <v>467</v>
      </c>
      <c r="D38" s="48">
        <f t="shared" ref="D38:N38" si="2">SUM(D10:D37)</f>
        <v>406</v>
      </c>
      <c r="E38" s="48">
        <f t="shared" si="2"/>
        <v>421</v>
      </c>
      <c r="F38" s="48">
        <f t="shared" si="2"/>
        <v>400</v>
      </c>
      <c r="G38" s="48">
        <f t="shared" si="2"/>
        <v>571</v>
      </c>
      <c r="H38" s="48">
        <f t="shared" si="2"/>
        <v>714</v>
      </c>
      <c r="I38" s="48">
        <f t="shared" si="2"/>
        <v>577</v>
      </c>
      <c r="J38" s="48">
        <f t="shared" si="2"/>
        <v>943</v>
      </c>
      <c r="K38" s="48">
        <f t="shared" si="2"/>
        <v>734</v>
      </c>
      <c r="L38" s="48">
        <f t="shared" si="2"/>
        <v>991</v>
      </c>
      <c r="M38" s="48">
        <f t="shared" si="2"/>
        <v>971</v>
      </c>
      <c r="N38" s="48">
        <f t="shared" si="2"/>
        <v>1029</v>
      </c>
      <c r="O38" s="48">
        <f>SUM(O10:O37)</f>
        <v>8224</v>
      </c>
      <c r="P38" s="44">
        <f>SUM(P10:P37)</f>
        <v>1</v>
      </c>
    </row>
    <row r="39" spans="2:16" ht="16.5" thickTop="1" thickBot="1" x14ac:dyDescent="0.3">
      <c r="O39" s="119"/>
    </row>
    <row r="40" spans="2:16" ht="15.75" thickTop="1" x14ac:dyDescent="0.25">
      <c r="B40" s="254" t="s">
        <v>149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6"/>
    </row>
    <row r="41" spans="2:16" x14ac:dyDescent="0.25">
      <c r="B41" s="45" t="s">
        <v>1</v>
      </c>
      <c r="C41" s="46" t="s">
        <v>0</v>
      </c>
      <c r="D41" s="46" t="s">
        <v>2</v>
      </c>
      <c r="E41" s="46" t="s">
        <v>3</v>
      </c>
      <c r="F41" s="46" t="s">
        <v>4</v>
      </c>
      <c r="G41" s="46" t="s">
        <v>5</v>
      </c>
      <c r="H41" s="46" t="s">
        <v>6</v>
      </c>
      <c r="I41" s="46" t="s">
        <v>7</v>
      </c>
      <c r="J41" s="46" t="s">
        <v>8</v>
      </c>
      <c r="K41" s="46" t="s">
        <v>9</v>
      </c>
      <c r="L41" s="46" t="s">
        <v>10</v>
      </c>
      <c r="M41" s="46" t="s">
        <v>11</v>
      </c>
      <c r="N41" s="46" t="s">
        <v>12</v>
      </c>
      <c r="O41" s="46" t="s">
        <v>13</v>
      </c>
      <c r="P41" s="22" t="s">
        <v>14</v>
      </c>
    </row>
    <row r="42" spans="2:16" x14ac:dyDescent="0.25">
      <c r="B42" s="45" t="s">
        <v>15</v>
      </c>
      <c r="C42" s="107">
        <v>6</v>
      </c>
      <c r="D42" s="107">
        <v>7</v>
      </c>
      <c r="E42" s="107">
        <v>6</v>
      </c>
      <c r="F42" s="107">
        <v>9</v>
      </c>
      <c r="G42" s="107">
        <v>8</v>
      </c>
      <c r="H42" s="107">
        <v>6</v>
      </c>
      <c r="I42" s="107">
        <v>5</v>
      </c>
      <c r="J42" s="107">
        <v>7</v>
      </c>
      <c r="K42" s="107">
        <v>19</v>
      </c>
      <c r="L42" s="107">
        <v>8</v>
      </c>
      <c r="M42" s="107">
        <v>16</v>
      </c>
      <c r="N42" s="107">
        <v>11</v>
      </c>
      <c r="O42" s="47">
        <f>SUM(C42:N42)</f>
        <v>108</v>
      </c>
      <c r="P42" s="33">
        <f>O42/$O$70</f>
        <v>4.5863767623577373E-3</v>
      </c>
    </row>
    <row r="43" spans="2:16" x14ac:dyDescent="0.25">
      <c r="B43" s="45" t="s">
        <v>16</v>
      </c>
      <c r="C43" s="107">
        <v>7</v>
      </c>
      <c r="D43" s="107">
        <v>19</v>
      </c>
      <c r="E43" s="107">
        <v>9</v>
      </c>
      <c r="F43" s="107">
        <v>25</v>
      </c>
      <c r="G43" s="107">
        <v>22</v>
      </c>
      <c r="H43" s="107">
        <v>35</v>
      </c>
      <c r="I43" s="107">
        <v>44</v>
      </c>
      <c r="J43" s="107">
        <v>40</v>
      </c>
      <c r="K43" s="107">
        <v>46</v>
      </c>
      <c r="L43" s="107">
        <v>31</v>
      </c>
      <c r="M43" s="107">
        <v>45</v>
      </c>
      <c r="N43" s="107">
        <v>35</v>
      </c>
      <c r="O43" s="47">
        <f t="shared" ref="O43:O69" si="3">SUM(C43:N43)</f>
        <v>358</v>
      </c>
      <c r="P43" s="33">
        <f t="shared" ref="P43:P68" si="4">O43/$O$70</f>
        <v>1.5202989638185832E-2</v>
      </c>
    </row>
    <row r="44" spans="2:16" x14ac:dyDescent="0.25">
      <c r="B44" s="45" t="s">
        <v>17</v>
      </c>
      <c r="C44" s="107">
        <v>29</v>
      </c>
      <c r="D44" s="107">
        <v>41</v>
      </c>
      <c r="E44" s="107">
        <v>35</v>
      </c>
      <c r="F44" s="107">
        <v>38</v>
      </c>
      <c r="G44" s="107">
        <v>47</v>
      </c>
      <c r="H44" s="107">
        <v>87</v>
      </c>
      <c r="I44" s="107">
        <v>84</v>
      </c>
      <c r="J44" s="107">
        <v>88</v>
      </c>
      <c r="K44" s="107">
        <v>106</v>
      </c>
      <c r="L44" s="107">
        <v>113</v>
      </c>
      <c r="M44" s="107">
        <v>102</v>
      </c>
      <c r="N44" s="107">
        <v>60</v>
      </c>
      <c r="O44" s="47">
        <f t="shared" si="3"/>
        <v>830</v>
      </c>
      <c r="P44" s="33">
        <f t="shared" si="4"/>
        <v>3.5247154747749275E-2</v>
      </c>
    </row>
    <row r="45" spans="2:16" x14ac:dyDescent="0.25">
      <c r="B45" s="45" t="s">
        <v>18</v>
      </c>
      <c r="C45" s="107">
        <v>2</v>
      </c>
      <c r="D45" s="107">
        <v>3</v>
      </c>
      <c r="E45" s="107">
        <v>1</v>
      </c>
      <c r="F45" s="107">
        <v>3</v>
      </c>
      <c r="G45" s="107">
        <v>7</v>
      </c>
      <c r="H45" s="107">
        <v>6</v>
      </c>
      <c r="I45" s="107">
        <v>2</v>
      </c>
      <c r="J45" s="107">
        <v>4</v>
      </c>
      <c r="K45" s="107">
        <v>4</v>
      </c>
      <c r="L45" s="107">
        <v>8</v>
      </c>
      <c r="M45" s="107">
        <v>12</v>
      </c>
      <c r="N45" s="107">
        <v>5</v>
      </c>
      <c r="O45" s="47">
        <f t="shared" si="3"/>
        <v>57</v>
      </c>
      <c r="P45" s="33">
        <f t="shared" si="4"/>
        <v>2.420587735688806E-3</v>
      </c>
    </row>
    <row r="46" spans="2:16" x14ac:dyDescent="0.25">
      <c r="B46" s="45" t="s">
        <v>19</v>
      </c>
      <c r="C46" s="107">
        <v>68</v>
      </c>
      <c r="D46" s="107">
        <v>61</v>
      </c>
      <c r="E46" s="107">
        <v>109</v>
      </c>
      <c r="F46" s="107">
        <v>163</v>
      </c>
      <c r="G46" s="107">
        <v>194</v>
      </c>
      <c r="H46" s="107">
        <v>163</v>
      </c>
      <c r="I46" s="107">
        <v>204</v>
      </c>
      <c r="J46" s="107">
        <v>188</v>
      </c>
      <c r="K46" s="107">
        <v>177</v>
      </c>
      <c r="L46" s="107">
        <v>210</v>
      </c>
      <c r="M46" s="107">
        <v>194</v>
      </c>
      <c r="N46" s="107">
        <v>167</v>
      </c>
      <c r="O46" s="47">
        <f t="shared" si="3"/>
        <v>1898</v>
      </c>
      <c r="P46" s="33">
        <f t="shared" si="4"/>
        <v>8.060132495328691E-2</v>
      </c>
    </row>
    <row r="47" spans="2:16" x14ac:dyDescent="0.25">
      <c r="B47" s="45" t="s">
        <v>20</v>
      </c>
      <c r="C47" s="107">
        <v>49</v>
      </c>
      <c r="D47" s="107">
        <v>53</v>
      </c>
      <c r="E47" s="107">
        <v>55</v>
      </c>
      <c r="F47" s="107">
        <v>86</v>
      </c>
      <c r="G47" s="107">
        <v>112</v>
      </c>
      <c r="H47" s="107">
        <v>131</v>
      </c>
      <c r="I47" s="107">
        <v>148</v>
      </c>
      <c r="J47" s="107">
        <v>124</v>
      </c>
      <c r="K47" s="107">
        <v>132</v>
      </c>
      <c r="L47" s="107">
        <v>130</v>
      </c>
      <c r="M47" s="107">
        <v>110</v>
      </c>
      <c r="N47" s="107">
        <v>78</v>
      </c>
      <c r="O47" s="47">
        <f t="shared" si="3"/>
        <v>1208</v>
      </c>
      <c r="P47" s="33">
        <f t="shared" si="4"/>
        <v>5.1299473416001357E-2</v>
      </c>
    </row>
    <row r="48" spans="2:16" x14ac:dyDescent="0.25">
      <c r="B48" s="45" t="s">
        <v>21</v>
      </c>
      <c r="C48" s="107">
        <v>35</v>
      </c>
      <c r="D48" s="107">
        <v>24</v>
      </c>
      <c r="E48" s="107">
        <v>36</v>
      </c>
      <c r="F48" s="107">
        <v>49</v>
      </c>
      <c r="G48" s="107">
        <v>53</v>
      </c>
      <c r="H48" s="107">
        <v>96</v>
      </c>
      <c r="I48" s="107">
        <v>70</v>
      </c>
      <c r="J48" s="107">
        <v>69</v>
      </c>
      <c r="K48" s="107">
        <v>81</v>
      </c>
      <c r="L48" s="107">
        <v>84</v>
      </c>
      <c r="M48" s="107">
        <v>60</v>
      </c>
      <c r="N48" s="107">
        <v>65</v>
      </c>
      <c r="O48" s="47">
        <f t="shared" si="3"/>
        <v>722</v>
      </c>
      <c r="P48" s="33">
        <f t="shared" si="4"/>
        <v>3.0660777985391539E-2</v>
      </c>
    </row>
    <row r="49" spans="2:16" x14ac:dyDescent="0.25">
      <c r="B49" s="45" t="s">
        <v>22</v>
      </c>
      <c r="C49" s="107">
        <v>33</v>
      </c>
      <c r="D49" s="107">
        <v>24</v>
      </c>
      <c r="E49" s="107">
        <v>24</v>
      </c>
      <c r="F49" s="107">
        <v>32</v>
      </c>
      <c r="G49" s="107">
        <v>28</v>
      </c>
      <c r="H49" s="107">
        <v>48</v>
      </c>
      <c r="I49" s="107">
        <v>45</v>
      </c>
      <c r="J49" s="107">
        <v>50</v>
      </c>
      <c r="K49" s="107">
        <v>56</v>
      </c>
      <c r="L49" s="107">
        <v>55</v>
      </c>
      <c r="M49" s="107">
        <v>48</v>
      </c>
      <c r="N49" s="107">
        <v>55</v>
      </c>
      <c r="O49" s="47">
        <f t="shared" si="3"/>
        <v>498</v>
      </c>
      <c r="P49" s="33">
        <f t="shared" si="4"/>
        <v>2.1148292848649566E-2</v>
      </c>
    </row>
    <row r="50" spans="2:16" x14ac:dyDescent="0.25">
      <c r="B50" s="45" t="s">
        <v>23</v>
      </c>
      <c r="C50" s="107">
        <v>30</v>
      </c>
      <c r="D50" s="107">
        <v>34</v>
      </c>
      <c r="E50" s="107">
        <v>40</v>
      </c>
      <c r="F50" s="107">
        <v>49</v>
      </c>
      <c r="G50" s="107">
        <v>50</v>
      </c>
      <c r="H50" s="107">
        <v>66</v>
      </c>
      <c r="I50" s="107">
        <v>69</v>
      </c>
      <c r="J50" s="107">
        <v>94</v>
      </c>
      <c r="K50" s="107">
        <v>68</v>
      </c>
      <c r="L50" s="107">
        <v>83</v>
      </c>
      <c r="M50" s="107">
        <v>71</v>
      </c>
      <c r="N50" s="107">
        <v>75</v>
      </c>
      <c r="O50" s="47">
        <f t="shared" si="3"/>
        <v>729</v>
      </c>
      <c r="P50" s="33">
        <f t="shared" si="4"/>
        <v>3.0958043145914726E-2</v>
      </c>
    </row>
    <row r="51" spans="2:16" x14ac:dyDescent="0.25">
      <c r="B51" s="45" t="s">
        <v>24</v>
      </c>
      <c r="C51" s="107">
        <v>43</v>
      </c>
      <c r="D51" s="107">
        <v>43</v>
      </c>
      <c r="E51" s="107">
        <v>33</v>
      </c>
      <c r="F51" s="107">
        <v>70</v>
      </c>
      <c r="G51" s="107">
        <v>145</v>
      </c>
      <c r="H51" s="107">
        <v>91</v>
      </c>
      <c r="I51" s="107">
        <v>91</v>
      </c>
      <c r="J51" s="107">
        <v>83</v>
      </c>
      <c r="K51" s="107">
        <v>66</v>
      </c>
      <c r="L51" s="107">
        <v>80</v>
      </c>
      <c r="M51" s="107">
        <v>93</v>
      </c>
      <c r="N51" s="107">
        <v>70</v>
      </c>
      <c r="O51" s="47">
        <f t="shared" si="3"/>
        <v>908</v>
      </c>
      <c r="P51" s="33">
        <f t="shared" si="4"/>
        <v>3.8559537965007641E-2</v>
      </c>
    </row>
    <row r="52" spans="2:16" x14ac:dyDescent="0.25">
      <c r="B52" s="45" t="s">
        <v>25</v>
      </c>
      <c r="C52" s="107">
        <v>88</v>
      </c>
      <c r="D52" s="107">
        <v>70</v>
      </c>
      <c r="E52" s="107">
        <v>95</v>
      </c>
      <c r="F52" s="107">
        <v>125</v>
      </c>
      <c r="G52" s="107">
        <v>137</v>
      </c>
      <c r="H52" s="107">
        <v>154</v>
      </c>
      <c r="I52" s="107">
        <v>176</v>
      </c>
      <c r="J52" s="107">
        <v>162</v>
      </c>
      <c r="K52" s="107">
        <v>183</v>
      </c>
      <c r="L52" s="107">
        <v>173</v>
      </c>
      <c r="M52" s="107">
        <v>181</v>
      </c>
      <c r="N52" s="107">
        <v>184</v>
      </c>
      <c r="O52" s="47">
        <f t="shared" si="3"/>
        <v>1728</v>
      </c>
      <c r="P52" s="33">
        <f t="shared" si="4"/>
        <v>7.3382028197723798E-2</v>
      </c>
    </row>
    <row r="53" spans="2:16" x14ac:dyDescent="0.25">
      <c r="B53" s="45" t="s">
        <v>26</v>
      </c>
      <c r="C53" s="107">
        <v>22</v>
      </c>
      <c r="D53" s="107">
        <v>19</v>
      </c>
      <c r="E53" s="107">
        <v>28</v>
      </c>
      <c r="F53" s="107">
        <v>20</v>
      </c>
      <c r="G53" s="107">
        <v>23</v>
      </c>
      <c r="H53" s="107">
        <v>50</v>
      </c>
      <c r="I53" s="107">
        <v>52</v>
      </c>
      <c r="J53" s="107">
        <v>52</v>
      </c>
      <c r="K53" s="107">
        <v>54</v>
      </c>
      <c r="L53" s="107">
        <v>66</v>
      </c>
      <c r="M53" s="107">
        <v>63</v>
      </c>
      <c r="N53" s="107">
        <v>40</v>
      </c>
      <c r="O53" s="47">
        <f t="shared" si="3"/>
        <v>489</v>
      </c>
      <c r="P53" s="33">
        <f t="shared" si="4"/>
        <v>2.0766094785119756E-2</v>
      </c>
    </row>
    <row r="54" spans="2:16" x14ac:dyDescent="0.25">
      <c r="B54" s="45" t="s">
        <v>27</v>
      </c>
      <c r="C54" s="107">
        <v>11</v>
      </c>
      <c r="D54" s="107">
        <v>6</v>
      </c>
      <c r="E54" s="107">
        <v>12</v>
      </c>
      <c r="F54" s="107">
        <v>11</v>
      </c>
      <c r="G54" s="107">
        <v>14</v>
      </c>
      <c r="H54" s="107">
        <v>13</v>
      </c>
      <c r="I54" s="107">
        <v>26</v>
      </c>
      <c r="J54" s="107">
        <v>16</v>
      </c>
      <c r="K54" s="107">
        <v>14</v>
      </c>
      <c r="L54" s="107">
        <v>18</v>
      </c>
      <c r="M54" s="107">
        <v>23</v>
      </c>
      <c r="N54" s="107">
        <v>18</v>
      </c>
      <c r="O54" s="47">
        <f t="shared" si="3"/>
        <v>182</v>
      </c>
      <c r="P54" s="33">
        <f t="shared" si="4"/>
        <v>7.7288941736028535E-3</v>
      </c>
    </row>
    <row r="55" spans="2:16" x14ac:dyDescent="0.25">
      <c r="B55" s="45" t="s">
        <v>28</v>
      </c>
      <c r="C55" s="107">
        <v>50</v>
      </c>
      <c r="D55" s="107">
        <v>38</v>
      </c>
      <c r="E55" s="107">
        <v>32</v>
      </c>
      <c r="F55" s="107">
        <v>41</v>
      </c>
      <c r="G55" s="107">
        <v>87</v>
      </c>
      <c r="H55" s="107">
        <v>60</v>
      </c>
      <c r="I55" s="107">
        <v>80</v>
      </c>
      <c r="J55" s="107">
        <v>63</v>
      </c>
      <c r="K55" s="107">
        <v>54</v>
      </c>
      <c r="L55" s="107">
        <v>70</v>
      </c>
      <c r="M55" s="107">
        <v>46</v>
      </c>
      <c r="N55" s="107">
        <v>37</v>
      </c>
      <c r="O55" s="47">
        <f t="shared" si="3"/>
        <v>658</v>
      </c>
      <c r="P55" s="33">
        <f t="shared" si="4"/>
        <v>2.794292508917955E-2</v>
      </c>
    </row>
    <row r="56" spans="2:16" x14ac:dyDescent="0.25">
      <c r="B56" s="45" t="s">
        <v>29</v>
      </c>
      <c r="C56" s="107">
        <v>26</v>
      </c>
      <c r="D56" s="107">
        <v>29</v>
      </c>
      <c r="E56" s="107">
        <v>35</v>
      </c>
      <c r="F56" s="107">
        <v>46</v>
      </c>
      <c r="G56" s="107">
        <v>60</v>
      </c>
      <c r="H56" s="107">
        <v>58</v>
      </c>
      <c r="I56" s="107">
        <v>69</v>
      </c>
      <c r="J56" s="107">
        <v>68</v>
      </c>
      <c r="K56" s="107">
        <v>61</v>
      </c>
      <c r="L56" s="107">
        <v>74</v>
      </c>
      <c r="M56" s="107">
        <v>73</v>
      </c>
      <c r="N56" s="107">
        <v>55</v>
      </c>
      <c r="O56" s="47">
        <f t="shared" si="3"/>
        <v>654</v>
      </c>
      <c r="P56" s="33">
        <f t="shared" si="4"/>
        <v>2.7773059283166299E-2</v>
      </c>
    </row>
    <row r="57" spans="2:16" x14ac:dyDescent="0.25">
      <c r="B57" s="45" t="s">
        <v>30</v>
      </c>
      <c r="C57" s="107">
        <v>76</v>
      </c>
      <c r="D57" s="107">
        <v>55</v>
      </c>
      <c r="E57" s="107">
        <v>59</v>
      </c>
      <c r="F57" s="107">
        <v>96</v>
      </c>
      <c r="G57" s="107">
        <v>139</v>
      </c>
      <c r="H57" s="107">
        <v>100</v>
      </c>
      <c r="I57" s="107">
        <v>112</v>
      </c>
      <c r="J57" s="107">
        <v>120</v>
      </c>
      <c r="K57" s="107">
        <v>103</v>
      </c>
      <c r="L57" s="107">
        <v>134</v>
      </c>
      <c r="M57" s="107">
        <v>135</v>
      </c>
      <c r="N57" s="107">
        <v>118</v>
      </c>
      <c r="O57" s="47">
        <f t="shared" si="3"/>
        <v>1247</v>
      </c>
      <c r="P57" s="33">
        <f t="shared" si="4"/>
        <v>5.295566502463054E-2</v>
      </c>
    </row>
    <row r="58" spans="2:16" x14ac:dyDescent="0.25">
      <c r="B58" s="45" t="s">
        <v>31</v>
      </c>
      <c r="C58" s="107">
        <v>21</v>
      </c>
      <c r="D58" s="107">
        <v>18</v>
      </c>
      <c r="E58" s="107">
        <v>24</v>
      </c>
      <c r="F58" s="107">
        <v>37</v>
      </c>
      <c r="G58" s="107">
        <v>42</v>
      </c>
      <c r="H58" s="107">
        <v>48</v>
      </c>
      <c r="I58" s="107">
        <v>59</v>
      </c>
      <c r="J58" s="107">
        <v>44</v>
      </c>
      <c r="K58" s="107">
        <v>36</v>
      </c>
      <c r="L58" s="107">
        <v>44</v>
      </c>
      <c r="M58" s="107">
        <v>30</v>
      </c>
      <c r="N58" s="107">
        <v>33</v>
      </c>
      <c r="O58" s="47">
        <f t="shared" si="3"/>
        <v>436</v>
      </c>
      <c r="P58" s="33">
        <f t="shared" si="4"/>
        <v>1.85153728554442E-2</v>
      </c>
    </row>
    <row r="59" spans="2:16" x14ac:dyDescent="0.25">
      <c r="B59" s="45" t="s">
        <v>32</v>
      </c>
      <c r="C59" s="107">
        <v>57</v>
      </c>
      <c r="D59" s="107">
        <v>41</v>
      </c>
      <c r="E59" s="107">
        <v>56</v>
      </c>
      <c r="F59" s="107">
        <v>76</v>
      </c>
      <c r="G59" s="107">
        <v>82</v>
      </c>
      <c r="H59" s="107">
        <v>85</v>
      </c>
      <c r="I59" s="107">
        <v>84</v>
      </c>
      <c r="J59" s="107">
        <v>108</v>
      </c>
      <c r="K59" s="107">
        <v>90</v>
      </c>
      <c r="L59" s="107">
        <v>105</v>
      </c>
      <c r="M59" s="107">
        <v>125</v>
      </c>
      <c r="N59" s="107">
        <v>102</v>
      </c>
      <c r="O59" s="47">
        <f t="shared" si="3"/>
        <v>1011</v>
      </c>
      <c r="P59" s="33">
        <f t="shared" si="4"/>
        <v>4.2933582469848817E-2</v>
      </c>
    </row>
    <row r="60" spans="2:16" x14ac:dyDescent="0.25">
      <c r="B60" s="45" t="s">
        <v>33</v>
      </c>
      <c r="C60" s="107">
        <v>190</v>
      </c>
      <c r="D60" s="107">
        <v>146</v>
      </c>
      <c r="E60" s="107">
        <v>196</v>
      </c>
      <c r="F60" s="107">
        <v>253</v>
      </c>
      <c r="G60" s="107">
        <v>291</v>
      </c>
      <c r="H60" s="107">
        <v>325</v>
      </c>
      <c r="I60" s="107">
        <v>333</v>
      </c>
      <c r="J60" s="107">
        <v>313</v>
      </c>
      <c r="K60" s="107">
        <v>312</v>
      </c>
      <c r="L60" s="107">
        <v>322</v>
      </c>
      <c r="M60" s="107">
        <v>329</v>
      </c>
      <c r="N60" s="107">
        <v>338</v>
      </c>
      <c r="O60" s="47">
        <f t="shared" si="3"/>
        <v>3348</v>
      </c>
      <c r="P60" s="33">
        <f>O60/$O$70</f>
        <v>0.14217767963308986</v>
      </c>
    </row>
    <row r="61" spans="2:16" x14ac:dyDescent="0.25">
      <c r="B61" s="45" t="s">
        <v>34</v>
      </c>
      <c r="C61" s="107">
        <v>37</v>
      </c>
      <c r="D61" s="107">
        <v>53</v>
      </c>
      <c r="E61" s="107">
        <v>85</v>
      </c>
      <c r="F61" s="107">
        <v>96</v>
      </c>
      <c r="G61" s="107">
        <v>100</v>
      </c>
      <c r="H61" s="107">
        <v>110</v>
      </c>
      <c r="I61" s="107">
        <v>94</v>
      </c>
      <c r="J61" s="107">
        <v>120</v>
      </c>
      <c r="K61" s="107">
        <v>92</v>
      </c>
      <c r="L61" s="107">
        <v>95</v>
      </c>
      <c r="M61" s="107">
        <v>106</v>
      </c>
      <c r="N61" s="107">
        <v>72</v>
      </c>
      <c r="O61" s="47">
        <f t="shared" si="3"/>
        <v>1060</v>
      </c>
      <c r="P61" s="33">
        <f t="shared" si="4"/>
        <v>4.5014438593511126E-2</v>
      </c>
    </row>
    <row r="62" spans="2:16" x14ac:dyDescent="0.25">
      <c r="B62" s="45" t="s">
        <v>35</v>
      </c>
      <c r="C62" s="107">
        <v>4</v>
      </c>
      <c r="D62" s="107">
        <v>7</v>
      </c>
      <c r="E62" s="107">
        <v>3</v>
      </c>
      <c r="F62" s="107">
        <v>15</v>
      </c>
      <c r="G62" s="107">
        <v>15</v>
      </c>
      <c r="H62" s="107">
        <v>17</v>
      </c>
      <c r="I62" s="107">
        <v>13</v>
      </c>
      <c r="J62" s="107">
        <v>10</v>
      </c>
      <c r="K62" s="107">
        <v>17</v>
      </c>
      <c r="L62" s="107">
        <v>20</v>
      </c>
      <c r="M62" s="107">
        <v>7</v>
      </c>
      <c r="N62" s="107">
        <v>7</v>
      </c>
      <c r="O62" s="47">
        <f t="shared" si="3"/>
        <v>135</v>
      </c>
      <c r="P62" s="33">
        <f t="shared" si="4"/>
        <v>5.7329709529471721E-3</v>
      </c>
    </row>
    <row r="63" spans="2:16" x14ac:dyDescent="0.25">
      <c r="B63" s="45" t="s">
        <v>36</v>
      </c>
      <c r="C63" s="107"/>
      <c r="D63" s="107"/>
      <c r="E63" s="107"/>
      <c r="F63" s="107"/>
      <c r="G63" s="107">
        <v>3</v>
      </c>
      <c r="H63" s="107">
        <v>3</v>
      </c>
      <c r="I63" s="107">
        <v>3</v>
      </c>
      <c r="J63" s="107">
        <v>1</v>
      </c>
      <c r="K63" s="107"/>
      <c r="L63" s="107">
        <v>3</v>
      </c>
      <c r="M63" s="107">
        <v>2</v>
      </c>
      <c r="N63" s="107">
        <v>4</v>
      </c>
      <c r="O63" s="47">
        <f t="shared" si="3"/>
        <v>19</v>
      </c>
      <c r="P63" s="33">
        <f t="shared" si="4"/>
        <v>8.0686257856293529E-4</v>
      </c>
    </row>
    <row r="64" spans="2:16" x14ac:dyDescent="0.25">
      <c r="B64" s="45" t="s">
        <v>37</v>
      </c>
      <c r="C64" s="107">
        <v>63</v>
      </c>
      <c r="D64" s="107">
        <v>63</v>
      </c>
      <c r="E64" s="107">
        <v>62</v>
      </c>
      <c r="F64" s="107">
        <v>89</v>
      </c>
      <c r="G64" s="107">
        <v>153</v>
      </c>
      <c r="H64" s="107">
        <v>127</v>
      </c>
      <c r="I64" s="107">
        <v>110</v>
      </c>
      <c r="J64" s="107">
        <v>152</v>
      </c>
      <c r="K64" s="107">
        <v>129</v>
      </c>
      <c r="L64" s="107">
        <v>140</v>
      </c>
      <c r="M64" s="107">
        <v>138</v>
      </c>
      <c r="N64" s="107">
        <v>124</v>
      </c>
      <c r="O64" s="47">
        <f t="shared" si="3"/>
        <v>1350</v>
      </c>
      <c r="P64" s="33">
        <f t="shared" si="4"/>
        <v>5.7329709529471716E-2</v>
      </c>
    </row>
    <row r="65" spans="2:17" x14ac:dyDescent="0.25">
      <c r="B65" s="45" t="s">
        <v>38</v>
      </c>
      <c r="C65" s="107">
        <v>23</v>
      </c>
      <c r="D65" s="107">
        <v>37</v>
      </c>
      <c r="E65" s="107">
        <v>29</v>
      </c>
      <c r="F65" s="107">
        <v>34</v>
      </c>
      <c r="G65" s="107">
        <v>26</v>
      </c>
      <c r="H65" s="107">
        <v>62</v>
      </c>
      <c r="I65" s="107">
        <v>62</v>
      </c>
      <c r="J65" s="107">
        <v>63</v>
      </c>
      <c r="K65" s="107">
        <v>53</v>
      </c>
      <c r="L65" s="107">
        <v>63</v>
      </c>
      <c r="M65" s="107">
        <v>78</v>
      </c>
      <c r="N65" s="107">
        <v>65</v>
      </c>
      <c r="O65" s="47">
        <f t="shared" si="3"/>
        <v>595</v>
      </c>
      <c r="P65" s="33">
        <f t="shared" si="4"/>
        <v>2.5267538644470868E-2</v>
      </c>
    </row>
    <row r="66" spans="2:17" x14ac:dyDescent="0.25">
      <c r="B66" s="45" t="s">
        <v>39</v>
      </c>
      <c r="C66" s="107">
        <v>6</v>
      </c>
      <c r="D66" s="107">
        <v>10</v>
      </c>
      <c r="E66" s="107">
        <v>11</v>
      </c>
      <c r="F66" s="107">
        <v>17</v>
      </c>
      <c r="G66" s="107">
        <v>15</v>
      </c>
      <c r="H66" s="107">
        <v>7</v>
      </c>
      <c r="I66" s="107">
        <v>22</v>
      </c>
      <c r="J66" s="107">
        <v>20</v>
      </c>
      <c r="K66" s="107">
        <v>22</v>
      </c>
      <c r="L66" s="107">
        <v>20</v>
      </c>
      <c r="M66" s="107">
        <v>24</v>
      </c>
      <c r="N66" s="107">
        <v>18</v>
      </c>
      <c r="O66" s="47">
        <f t="shared" si="3"/>
        <v>192</v>
      </c>
      <c r="P66" s="33">
        <f t="shared" si="4"/>
        <v>8.1535586886359781E-3</v>
      </c>
    </row>
    <row r="67" spans="2:17" x14ac:dyDescent="0.25">
      <c r="B67" s="45" t="s">
        <v>40</v>
      </c>
      <c r="C67" s="107">
        <v>167</v>
      </c>
      <c r="D67" s="107">
        <v>129</v>
      </c>
      <c r="E67" s="107">
        <v>189</v>
      </c>
      <c r="F67" s="107">
        <v>208</v>
      </c>
      <c r="G67" s="107">
        <v>237</v>
      </c>
      <c r="H67" s="107">
        <v>251</v>
      </c>
      <c r="I67" s="107">
        <v>262</v>
      </c>
      <c r="J67" s="107">
        <v>306</v>
      </c>
      <c r="K67" s="107">
        <v>317</v>
      </c>
      <c r="L67" s="107">
        <v>319</v>
      </c>
      <c r="M67" s="107">
        <v>337</v>
      </c>
      <c r="N67" s="107">
        <v>281</v>
      </c>
      <c r="O67" s="47">
        <f t="shared" si="3"/>
        <v>3003</v>
      </c>
      <c r="P67" s="33">
        <f t="shared" si="4"/>
        <v>0.12752675386444709</v>
      </c>
    </row>
    <row r="68" spans="2:17" x14ac:dyDescent="0.25">
      <c r="B68" s="45" t="s">
        <v>41</v>
      </c>
      <c r="C68" s="107">
        <v>11</v>
      </c>
      <c r="D68" s="107">
        <v>1</v>
      </c>
      <c r="E68" s="107">
        <v>10</v>
      </c>
      <c r="F68" s="107">
        <v>12</v>
      </c>
      <c r="G68" s="107">
        <v>13</v>
      </c>
      <c r="H68" s="107">
        <v>13</v>
      </c>
      <c r="I68" s="107">
        <v>12</v>
      </c>
      <c r="J68" s="107">
        <v>7</v>
      </c>
      <c r="K68" s="107">
        <v>14</v>
      </c>
      <c r="L68" s="107">
        <v>9</v>
      </c>
      <c r="M68" s="107">
        <v>10</v>
      </c>
      <c r="N68" s="107">
        <v>12</v>
      </c>
      <c r="O68" s="47">
        <f t="shared" si="3"/>
        <v>124</v>
      </c>
      <c r="P68" s="33">
        <f t="shared" si="4"/>
        <v>5.2658399864107357E-3</v>
      </c>
    </row>
    <row r="69" spans="2:17" x14ac:dyDescent="0.25">
      <c r="B69" s="45" t="s">
        <v>151</v>
      </c>
      <c r="C69" s="123"/>
      <c r="D69" s="123"/>
      <c r="E69" s="123"/>
      <c r="F69" s="123"/>
      <c r="G69" s="123"/>
      <c r="H69" s="123"/>
      <c r="I69" s="123"/>
      <c r="J69" s="123"/>
      <c r="K69" s="123">
        <v>1</v>
      </c>
      <c r="L69" s="123"/>
      <c r="M69" s="123"/>
      <c r="N69" s="123"/>
      <c r="O69" s="47">
        <f t="shared" si="3"/>
        <v>1</v>
      </c>
      <c r="P69" s="33">
        <f>O69/$O$70</f>
        <v>4.2466451503312381E-5</v>
      </c>
    </row>
    <row r="70" spans="2:17" ht="15.75" thickBot="1" x14ac:dyDescent="0.3">
      <c r="B70" s="49" t="s">
        <v>42</v>
      </c>
      <c r="C70" s="48">
        <f>SUM(C42:C69)</f>
        <v>1154</v>
      </c>
      <c r="D70" s="48">
        <f t="shared" ref="D70:N70" si="5">SUM(D42:D69)</f>
        <v>1031</v>
      </c>
      <c r="E70" s="48">
        <f t="shared" si="5"/>
        <v>1274</v>
      </c>
      <c r="F70" s="48">
        <f t="shared" si="5"/>
        <v>1700</v>
      </c>
      <c r="G70" s="48">
        <f t="shared" si="5"/>
        <v>2103</v>
      </c>
      <c r="H70" s="48">
        <f t="shared" si="5"/>
        <v>2212</v>
      </c>
      <c r="I70" s="48">
        <f t="shared" si="5"/>
        <v>2331</v>
      </c>
      <c r="J70" s="48">
        <f t="shared" si="5"/>
        <v>2372</v>
      </c>
      <c r="K70" s="48">
        <f t="shared" si="5"/>
        <v>2307</v>
      </c>
      <c r="L70" s="48">
        <f>SUM(L42:L69)</f>
        <v>2477</v>
      </c>
      <c r="M70" s="48">
        <f t="shared" si="5"/>
        <v>2458</v>
      </c>
      <c r="N70" s="48">
        <f t="shared" si="5"/>
        <v>2129</v>
      </c>
      <c r="O70" s="48">
        <f>SUM(O42:O69)</f>
        <v>23548</v>
      </c>
      <c r="P70" s="40">
        <f>SUM(P42:P69)</f>
        <v>1.0000000000000002</v>
      </c>
    </row>
    <row r="71" spans="2:17" ht="16.5" thickTop="1" thickBot="1" x14ac:dyDescent="0.3"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115"/>
    </row>
    <row r="72" spans="2:17" ht="15.75" thickTop="1" x14ac:dyDescent="0.25">
      <c r="B72" s="254" t="s">
        <v>226</v>
      </c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6"/>
    </row>
    <row r="73" spans="2:17" x14ac:dyDescent="0.25">
      <c r="B73" s="45" t="s">
        <v>1</v>
      </c>
      <c r="C73" s="46" t="s">
        <v>0</v>
      </c>
      <c r="D73" s="46" t="s">
        <v>2</v>
      </c>
      <c r="E73" s="46" t="s">
        <v>3</v>
      </c>
      <c r="F73" s="46" t="s">
        <v>4</v>
      </c>
      <c r="G73" s="46" t="s">
        <v>5</v>
      </c>
      <c r="H73" s="46" t="s">
        <v>6</v>
      </c>
      <c r="I73" s="46" t="s">
        <v>7</v>
      </c>
      <c r="J73" s="46" t="s">
        <v>8</v>
      </c>
      <c r="K73" s="46" t="s">
        <v>9</v>
      </c>
      <c r="L73" s="46" t="s">
        <v>10</v>
      </c>
      <c r="M73" s="46" t="s">
        <v>11</v>
      </c>
      <c r="N73" s="46" t="s">
        <v>12</v>
      </c>
      <c r="O73" s="46" t="s">
        <v>13</v>
      </c>
      <c r="P73" s="22" t="s">
        <v>14</v>
      </c>
    </row>
    <row r="74" spans="2:17" x14ac:dyDescent="0.25">
      <c r="B74" s="45" t="s">
        <v>15</v>
      </c>
      <c r="C74" s="23">
        <v>22</v>
      </c>
      <c r="D74" s="23">
        <v>17</v>
      </c>
      <c r="E74" s="23">
        <v>12</v>
      </c>
      <c r="F74" s="23">
        <v>13</v>
      </c>
      <c r="G74" s="23">
        <v>9</v>
      </c>
      <c r="H74" s="23">
        <v>12</v>
      </c>
      <c r="I74" s="23">
        <v>17</v>
      </c>
      <c r="J74" s="23">
        <v>13</v>
      </c>
      <c r="K74" s="23">
        <v>10</v>
      </c>
      <c r="L74" s="23">
        <v>16</v>
      </c>
      <c r="M74" s="23">
        <v>9</v>
      </c>
      <c r="N74" s="23">
        <v>15</v>
      </c>
      <c r="O74" s="47">
        <f>SUM(C74:N74)</f>
        <v>165</v>
      </c>
      <c r="P74" s="33">
        <f>O74/$O$102</f>
        <v>4.2333743842364532E-3</v>
      </c>
    </row>
    <row r="75" spans="2:17" x14ac:dyDescent="0.25">
      <c r="B75" s="45" t="s">
        <v>16</v>
      </c>
      <c r="C75" s="23">
        <v>61</v>
      </c>
      <c r="D75" s="23">
        <v>56</v>
      </c>
      <c r="E75" s="23">
        <v>56</v>
      </c>
      <c r="F75" s="23">
        <v>39</v>
      </c>
      <c r="G75" s="23">
        <v>45</v>
      </c>
      <c r="H75" s="23">
        <v>33</v>
      </c>
      <c r="I75" s="23">
        <v>39</v>
      </c>
      <c r="J75" s="23">
        <v>37</v>
      </c>
      <c r="K75" s="23">
        <v>22</v>
      </c>
      <c r="L75" s="23">
        <v>32</v>
      </c>
      <c r="M75" s="23">
        <v>42</v>
      </c>
      <c r="N75" s="23">
        <v>32</v>
      </c>
      <c r="O75" s="47">
        <f t="shared" ref="O75:O101" si="6">SUM(C75:N75)</f>
        <v>494</v>
      </c>
      <c r="P75" s="33">
        <f t="shared" ref="P75:P100" si="7">O75/$O$102</f>
        <v>1.2674466338259442E-2</v>
      </c>
    </row>
    <row r="76" spans="2:17" x14ac:dyDescent="0.25">
      <c r="B76" s="45" t="s">
        <v>17</v>
      </c>
      <c r="C76" s="23">
        <v>147</v>
      </c>
      <c r="D76" s="23">
        <v>115</v>
      </c>
      <c r="E76" s="23">
        <v>98</v>
      </c>
      <c r="F76" s="23">
        <v>97</v>
      </c>
      <c r="G76" s="23">
        <v>100</v>
      </c>
      <c r="H76" s="23">
        <v>68</v>
      </c>
      <c r="I76" s="23">
        <v>86</v>
      </c>
      <c r="J76" s="23">
        <v>77</v>
      </c>
      <c r="K76" s="23">
        <v>43</v>
      </c>
      <c r="L76" s="23">
        <v>78</v>
      </c>
      <c r="M76" s="23">
        <v>50</v>
      </c>
      <c r="N76" s="23">
        <v>59</v>
      </c>
      <c r="O76" s="47">
        <f t="shared" si="6"/>
        <v>1018</v>
      </c>
      <c r="P76" s="33">
        <f t="shared" si="7"/>
        <v>2.611863711001642E-2</v>
      </c>
    </row>
    <row r="77" spans="2:17" x14ac:dyDescent="0.25">
      <c r="B77" s="45" t="s">
        <v>18</v>
      </c>
      <c r="C77" s="23">
        <v>6</v>
      </c>
      <c r="D77" s="23">
        <v>4</v>
      </c>
      <c r="E77" s="23">
        <v>5</v>
      </c>
      <c r="F77" s="23">
        <v>9</v>
      </c>
      <c r="G77" s="23">
        <v>5</v>
      </c>
      <c r="H77" s="23">
        <v>6</v>
      </c>
      <c r="I77" s="23">
        <v>3</v>
      </c>
      <c r="J77" s="23">
        <v>6</v>
      </c>
      <c r="K77" s="23">
        <v>4</v>
      </c>
      <c r="L77" s="23">
        <v>5</v>
      </c>
      <c r="M77" s="23">
        <v>2</v>
      </c>
      <c r="N77" s="23">
        <v>2</v>
      </c>
      <c r="O77" s="47">
        <f t="shared" si="6"/>
        <v>57</v>
      </c>
      <c r="P77" s="33">
        <f t="shared" si="7"/>
        <v>1.4624384236453201E-3</v>
      </c>
    </row>
    <row r="78" spans="2:17" x14ac:dyDescent="0.25">
      <c r="B78" s="45" t="s">
        <v>19</v>
      </c>
      <c r="C78" s="23">
        <v>393</v>
      </c>
      <c r="D78" s="23">
        <v>312</v>
      </c>
      <c r="E78" s="23">
        <v>286</v>
      </c>
      <c r="F78" s="23">
        <v>223</v>
      </c>
      <c r="G78" s="23">
        <v>195</v>
      </c>
      <c r="H78" s="23">
        <v>137</v>
      </c>
      <c r="I78" s="23">
        <v>168</v>
      </c>
      <c r="J78" s="23">
        <v>199</v>
      </c>
      <c r="K78" s="23">
        <v>160</v>
      </c>
      <c r="L78" s="23">
        <v>186</v>
      </c>
      <c r="M78" s="23">
        <v>189</v>
      </c>
      <c r="N78" s="23">
        <v>183</v>
      </c>
      <c r="O78" s="47">
        <f t="shared" si="6"/>
        <v>2631</v>
      </c>
      <c r="P78" s="33">
        <f t="shared" si="7"/>
        <v>6.7503078817733986E-2</v>
      </c>
    </row>
    <row r="79" spans="2:17" x14ac:dyDescent="0.25">
      <c r="B79" s="45" t="s">
        <v>20</v>
      </c>
      <c r="C79" s="23">
        <v>260</v>
      </c>
      <c r="D79" s="23">
        <v>177</v>
      </c>
      <c r="E79" s="23">
        <v>200</v>
      </c>
      <c r="F79" s="23">
        <v>135</v>
      </c>
      <c r="G79" s="23">
        <v>139</v>
      </c>
      <c r="H79" s="23">
        <v>120</v>
      </c>
      <c r="I79" s="23">
        <v>108</v>
      </c>
      <c r="J79" s="23">
        <v>155</v>
      </c>
      <c r="K79" s="23">
        <v>112</v>
      </c>
      <c r="L79" s="23">
        <v>144</v>
      </c>
      <c r="M79" s="23">
        <v>114</v>
      </c>
      <c r="N79" s="23">
        <v>129</v>
      </c>
      <c r="O79" s="47">
        <f t="shared" si="6"/>
        <v>1793</v>
      </c>
      <c r="P79" s="33">
        <f t="shared" si="7"/>
        <v>4.6002668308702789E-2</v>
      </c>
    </row>
    <row r="80" spans="2:17" x14ac:dyDescent="0.25">
      <c r="B80" s="45" t="s">
        <v>21</v>
      </c>
      <c r="C80" s="23">
        <v>120</v>
      </c>
      <c r="D80" s="23">
        <v>108</v>
      </c>
      <c r="E80" s="23">
        <v>103</v>
      </c>
      <c r="F80" s="23">
        <v>110</v>
      </c>
      <c r="G80" s="23">
        <v>99</v>
      </c>
      <c r="H80" s="23">
        <v>95</v>
      </c>
      <c r="I80" s="23">
        <v>81</v>
      </c>
      <c r="J80" s="23">
        <v>83</v>
      </c>
      <c r="K80" s="23">
        <v>69</v>
      </c>
      <c r="L80" s="23">
        <v>81</v>
      </c>
      <c r="M80" s="23">
        <v>73</v>
      </c>
      <c r="N80" s="23">
        <v>66</v>
      </c>
      <c r="O80" s="47">
        <f t="shared" si="6"/>
        <v>1088</v>
      </c>
      <c r="P80" s="33">
        <f t="shared" si="7"/>
        <v>2.7914614121510674E-2</v>
      </c>
    </row>
    <row r="81" spans="2:16" x14ac:dyDescent="0.25">
      <c r="B81" s="45" t="s">
        <v>22</v>
      </c>
      <c r="C81" s="23">
        <v>122</v>
      </c>
      <c r="D81" s="23">
        <v>93</v>
      </c>
      <c r="E81" s="23">
        <v>75</v>
      </c>
      <c r="F81" s="23">
        <v>65</v>
      </c>
      <c r="G81" s="23">
        <v>44</v>
      </c>
      <c r="H81" s="23">
        <v>61</v>
      </c>
      <c r="I81" s="23">
        <v>60</v>
      </c>
      <c r="J81" s="23">
        <v>61</v>
      </c>
      <c r="K81" s="23">
        <v>43</v>
      </c>
      <c r="L81" s="23">
        <v>56</v>
      </c>
      <c r="M81" s="23">
        <v>58</v>
      </c>
      <c r="N81" s="23">
        <v>51</v>
      </c>
      <c r="O81" s="47">
        <f t="shared" si="6"/>
        <v>789</v>
      </c>
      <c r="P81" s="33">
        <f t="shared" si="7"/>
        <v>2.0243226600985223E-2</v>
      </c>
    </row>
    <row r="82" spans="2:16" x14ac:dyDescent="0.25">
      <c r="B82" s="45" t="s">
        <v>23</v>
      </c>
      <c r="C82" s="23">
        <v>194</v>
      </c>
      <c r="D82" s="23">
        <v>129</v>
      </c>
      <c r="E82" s="23">
        <v>106</v>
      </c>
      <c r="F82" s="23">
        <v>110</v>
      </c>
      <c r="G82" s="23">
        <v>91</v>
      </c>
      <c r="H82" s="23">
        <v>87</v>
      </c>
      <c r="I82" s="23">
        <v>120</v>
      </c>
      <c r="J82" s="23">
        <v>85</v>
      </c>
      <c r="K82" s="23">
        <v>72</v>
      </c>
      <c r="L82" s="23">
        <v>79</v>
      </c>
      <c r="M82" s="23">
        <v>72</v>
      </c>
      <c r="N82" s="23">
        <v>67</v>
      </c>
      <c r="O82" s="47">
        <f t="shared" si="6"/>
        <v>1212</v>
      </c>
      <c r="P82" s="33">
        <f t="shared" si="7"/>
        <v>3.1096059113300493E-2</v>
      </c>
    </row>
    <row r="83" spans="2:16" x14ac:dyDescent="0.25">
      <c r="B83" s="45" t="s">
        <v>24</v>
      </c>
      <c r="C83" s="23">
        <v>162</v>
      </c>
      <c r="D83" s="23">
        <v>120</v>
      </c>
      <c r="E83" s="23">
        <v>120</v>
      </c>
      <c r="F83" s="23">
        <v>99</v>
      </c>
      <c r="G83" s="23">
        <v>98</v>
      </c>
      <c r="H83" s="23">
        <v>96</v>
      </c>
      <c r="I83" s="23">
        <v>89</v>
      </c>
      <c r="J83" s="23">
        <v>126</v>
      </c>
      <c r="K83" s="23">
        <v>66</v>
      </c>
      <c r="L83" s="23">
        <v>89</v>
      </c>
      <c r="M83" s="23">
        <v>58</v>
      </c>
      <c r="N83" s="23">
        <v>54</v>
      </c>
      <c r="O83" s="47">
        <f t="shared" si="6"/>
        <v>1177</v>
      </c>
      <c r="P83" s="33">
        <f t="shared" si="7"/>
        <v>3.0198070607553366E-2</v>
      </c>
    </row>
    <row r="84" spans="2:16" x14ac:dyDescent="0.25">
      <c r="B84" s="45" t="s">
        <v>25</v>
      </c>
      <c r="C84" s="23">
        <v>482</v>
      </c>
      <c r="D84" s="23">
        <v>336</v>
      </c>
      <c r="E84" s="23">
        <v>303</v>
      </c>
      <c r="F84" s="23">
        <v>266</v>
      </c>
      <c r="G84" s="23">
        <v>250</v>
      </c>
      <c r="H84" s="23">
        <v>246</v>
      </c>
      <c r="I84" s="23">
        <v>215</v>
      </c>
      <c r="J84" s="23">
        <v>228</v>
      </c>
      <c r="K84" s="23">
        <v>205</v>
      </c>
      <c r="L84" s="23">
        <v>230</v>
      </c>
      <c r="M84" s="23">
        <v>223</v>
      </c>
      <c r="N84" s="23">
        <v>201</v>
      </c>
      <c r="O84" s="47">
        <f t="shared" si="6"/>
        <v>3185</v>
      </c>
      <c r="P84" s="33">
        <f t="shared" si="7"/>
        <v>8.1716954022988508E-2</v>
      </c>
    </row>
    <row r="85" spans="2:16" x14ac:dyDescent="0.25">
      <c r="B85" s="45" t="s">
        <v>26</v>
      </c>
      <c r="C85" s="23">
        <v>96</v>
      </c>
      <c r="D85" s="23">
        <v>86</v>
      </c>
      <c r="E85" s="23">
        <v>72</v>
      </c>
      <c r="F85" s="23">
        <v>64</v>
      </c>
      <c r="G85" s="23">
        <v>56</v>
      </c>
      <c r="H85" s="23">
        <v>48</v>
      </c>
      <c r="I85" s="23">
        <v>63</v>
      </c>
      <c r="J85" s="23">
        <v>51</v>
      </c>
      <c r="K85" s="23">
        <v>39</v>
      </c>
      <c r="L85" s="23">
        <v>44</v>
      </c>
      <c r="M85" s="23">
        <v>50</v>
      </c>
      <c r="N85" s="23">
        <v>53</v>
      </c>
      <c r="O85" s="47">
        <f t="shared" si="6"/>
        <v>722</v>
      </c>
      <c r="P85" s="33">
        <f t="shared" si="7"/>
        <v>1.8524220032840724E-2</v>
      </c>
    </row>
    <row r="86" spans="2:16" x14ac:dyDescent="0.25">
      <c r="B86" s="45" t="s">
        <v>27</v>
      </c>
      <c r="C86" s="23">
        <v>64</v>
      </c>
      <c r="D86" s="23">
        <v>37</v>
      </c>
      <c r="E86" s="23">
        <v>33</v>
      </c>
      <c r="F86" s="23">
        <v>25</v>
      </c>
      <c r="G86" s="23">
        <v>29</v>
      </c>
      <c r="H86" s="23">
        <v>24</v>
      </c>
      <c r="I86" s="23">
        <v>24</v>
      </c>
      <c r="J86" s="23">
        <v>24</v>
      </c>
      <c r="K86" s="23">
        <v>22</v>
      </c>
      <c r="L86" s="23">
        <v>19</v>
      </c>
      <c r="M86" s="23">
        <v>29</v>
      </c>
      <c r="N86" s="23">
        <v>20</v>
      </c>
      <c r="O86" s="47">
        <f t="shared" si="6"/>
        <v>350</v>
      </c>
      <c r="P86" s="33">
        <f t="shared" si="7"/>
        <v>8.9798850574712638E-3</v>
      </c>
    </row>
    <row r="87" spans="2:16" x14ac:dyDescent="0.25">
      <c r="B87" s="45" t="s">
        <v>28</v>
      </c>
      <c r="C87" s="23">
        <v>111</v>
      </c>
      <c r="D87" s="23">
        <v>97</v>
      </c>
      <c r="E87" s="23">
        <v>100</v>
      </c>
      <c r="F87" s="23">
        <v>81</v>
      </c>
      <c r="G87" s="23">
        <v>84</v>
      </c>
      <c r="H87" s="23">
        <v>102</v>
      </c>
      <c r="I87" s="23">
        <v>89</v>
      </c>
      <c r="J87" s="23">
        <v>90</v>
      </c>
      <c r="K87" s="23">
        <v>56</v>
      </c>
      <c r="L87" s="23">
        <v>74</v>
      </c>
      <c r="M87" s="23">
        <v>64</v>
      </c>
      <c r="N87" s="23">
        <v>62</v>
      </c>
      <c r="O87" s="47">
        <f t="shared" si="6"/>
        <v>1010</v>
      </c>
      <c r="P87" s="33">
        <f t="shared" si="7"/>
        <v>2.5913382594417077E-2</v>
      </c>
    </row>
    <row r="88" spans="2:16" x14ac:dyDescent="0.25">
      <c r="B88" s="45" t="s">
        <v>29</v>
      </c>
      <c r="C88" s="23">
        <v>112</v>
      </c>
      <c r="D88" s="23">
        <v>88</v>
      </c>
      <c r="E88" s="23">
        <v>109</v>
      </c>
      <c r="F88" s="23">
        <v>88</v>
      </c>
      <c r="G88" s="23">
        <v>102</v>
      </c>
      <c r="H88" s="23">
        <v>81</v>
      </c>
      <c r="I88" s="23">
        <v>96</v>
      </c>
      <c r="J88" s="23">
        <v>94</v>
      </c>
      <c r="K88" s="23">
        <v>63</v>
      </c>
      <c r="L88" s="23">
        <v>85</v>
      </c>
      <c r="M88" s="23">
        <v>79</v>
      </c>
      <c r="N88" s="23">
        <v>80</v>
      </c>
      <c r="O88" s="47">
        <f t="shared" si="6"/>
        <v>1077</v>
      </c>
      <c r="P88" s="33">
        <f>O88/$O$102</f>
        <v>2.7632389162561576E-2</v>
      </c>
    </row>
    <row r="89" spans="2:16" x14ac:dyDescent="0.25">
      <c r="B89" s="45" t="s">
        <v>30</v>
      </c>
      <c r="C89" s="23">
        <v>253</v>
      </c>
      <c r="D89" s="23">
        <v>193</v>
      </c>
      <c r="E89" s="23">
        <v>163</v>
      </c>
      <c r="F89" s="23">
        <v>132</v>
      </c>
      <c r="G89" s="23">
        <v>141</v>
      </c>
      <c r="H89" s="23">
        <v>79</v>
      </c>
      <c r="I89" s="23">
        <v>101</v>
      </c>
      <c r="J89" s="23">
        <v>111</v>
      </c>
      <c r="K89" s="23">
        <v>77</v>
      </c>
      <c r="L89" s="23">
        <v>124</v>
      </c>
      <c r="M89" s="23">
        <v>82</v>
      </c>
      <c r="N89" s="23">
        <v>75</v>
      </c>
      <c r="O89" s="47">
        <f t="shared" si="6"/>
        <v>1531</v>
      </c>
      <c r="P89" s="33">
        <f t="shared" si="7"/>
        <v>3.9280582922824304E-2</v>
      </c>
    </row>
    <row r="90" spans="2:16" x14ac:dyDescent="0.25">
      <c r="B90" s="45" t="s">
        <v>31</v>
      </c>
      <c r="C90" s="23">
        <v>83</v>
      </c>
      <c r="D90" s="23">
        <v>57</v>
      </c>
      <c r="E90" s="23">
        <v>58</v>
      </c>
      <c r="F90" s="23">
        <v>53</v>
      </c>
      <c r="G90" s="23">
        <v>48</v>
      </c>
      <c r="H90" s="23">
        <v>44</v>
      </c>
      <c r="I90" s="23">
        <v>47</v>
      </c>
      <c r="J90" s="23">
        <v>45</v>
      </c>
      <c r="K90" s="23">
        <v>52</v>
      </c>
      <c r="L90" s="23">
        <v>45</v>
      </c>
      <c r="M90" s="23">
        <v>35</v>
      </c>
      <c r="N90" s="23">
        <v>40</v>
      </c>
      <c r="O90" s="47">
        <f t="shared" si="6"/>
        <v>607</v>
      </c>
      <c r="P90" s="33">
        <f t="shared" si="7"/>
        <v>1.5573686371100164E-2</v>
      </c>
    </row>
    <row r="91" spans="2:16" x14ac:dyDescent="0.25">
      <c r="B91" s="45" t="s">
        <v>32</v>
      </c>
      <c r="C91" s="23">
        <v>274</v>
      </c>
      <c r="D91" s="23">
        <v>193</v>
      </c>
      <c r="E91" s="23">
        <v>173</v>
      </c>
      <c r="F91" s="23">
        <v>157</v>
      </c>
      <c r="G91" s="23">
        <v>128</v>
      </c>
      <c r="H91" s="23">
        <v>111</v>
      </c>
      <c r="I91" s="23">
        <v>134</v>
      </c>
      <c r="J91" s="23">
        <v>125</v>
      </c>
      <c r="K91" s="23">
        <v>129</v>
      </c>
      <c r="L91" s="23">
        <v>138</v>
      </c>
      <c r="M91" s="23">
        <v>90</v>
      </c>
      <c r="N91" s="23">
        <v>116</v>
      </c>
      <c r="O91" s="47">
        <f t="shared" si="6"/>
        <v>1768</v>
      </c>
      <c r="P91" s="33">
        <f t="shared" si="7"/>
        <v>4.5361247947454844E-2</v>
      </c>
    </row>
    <row r="92" spans="2:16" x14ac:dyDescent="0.25">
      <c r="B92" s="45" t="s">
        <v>33</v>
      </c>
      <c r="C92" s="23">
        <v>945</v>
      </c>
      <c r="D92" s="23">
        <v>629</v>
      </c>
      <c r="E92" s="23">
        <v>581</v>
      </c>
      <c r="F92" s="23">
        <v>501</v>
      </c>
      <c r="G92" s="23">
        <v>452</v>
      </c>
      <c r="H92" s="23">
        <v>401</v>
      </c>
      <c r="I92" s="23">
        <v>442</v>
      </c>
      <c r="J92" s="23">
        <v>539</v>
      </c>
      <c r="K92" s="23">
        <v>369</v>
      </c>
      <c r="L92" s="23">
        <v>450</v>
      </c>
      <c r="M92" s="23">
        <v>370</v>
      </c>
      <c r="N92" s="23">
        <v>370</v>
      </c>
      <c r="O92" s="47">
        <f t="shared" si="6"/>
        <v>6049</v>
      </c>
      <c r="P92" s="33">
        <f t="shared" si="7"/>
        <v>0.15519807060755336</v>
      </c>
    </row>
    <row r="93" spans="2:16" x14ac:dyDescent="0.25">
      <c r="B93" s="45" t="s">
        <v>34</v>
      </c>
      <c r="C93" s="23">
        <v>194</v>
      </c>
      <c r="D93" s="23">
        <v>149</v>
      </c>
      <c r="E93" s="23">
        <v>125</v>
      </c>
      <c r="F93" s="23">
        <v>96</v>
      </c>
      <c r="G93" s="23">
        <v>121</v>
      </c>
      <c r="H93" s="23">
        <v>108</v>
      </c>
      <c r="I93" s="23">
        <v>105</v>
      </c>
      <c r="J93" s="23">
        <v>80</v>
      </c>
      <c r="K93" s="23">
        <v>81</v>
      </c>
      <c r="L93" s="23">
        <v>93</v>
      </c>
      <c r="M93" s="23">
        <v>71</v>
      </c>
      <c r="N93" s="23">
        <v>74</v>
      </c>
      <c r="O93" s="47">
        <f t="shared" si="6"/>
        <v>1297</v>
      </c>
      <c r="P93" s="33">
        <f t="shared" si="7"/>
        <v>3.3276888341543513E-2</v>
      </c>
    </row>
    <row r="94" spans="2:16" x14ac:dyDescent="0.25">
      <c r="B94" s="45" t="s">
        <v>35</v>
      </c>
      <c r="C94" s="23">
        <v>28</v>
      </c>
      <c r="D94" s="23">
        <v>29</v>
      </c>
      <c r="E94" s="23">
        <v>21</v>
      </c>
      <c r="F94" s="23">
        <v>20</v>
      </c>
      <c r="G94" s="23">
        <v>22</v>
      </c>
      <c r="H94" s="23">
        <v>16</v>
      </c>
      <c r="I94" s="23">
        <v>16</v>
      </c>
      <c r="J94" s="23">
        <v>17</v>
      </c>
      <c r="K94" s="23">
        <v>16</v>
      </c>
      <c r="L94" s="23">
        <v>14</v>
      </c>
      <c r="M94" s="23">
        <v>15</v>
      </c>
      <c r="N94" s="23">
        <v>11</v>
      </c>
      <c r="O94" s="47">
        <f t="shared" si="6"/>
        <v>225</v>
      </c>
      <c r="P94" s="33">
        <f t="shared" si="7"/>
        <v>5.772783251231527E-3</v>
      </c>
    </row>
    <row r="95" spans="2:16" x14ac:dyDescent="0.25">
      <c r="B95" s="45" t="s">
        <v>36</v>
      </c>
      <c r="C95" s="23">
        <v>4</v>
      </c>
      <c r="D95" s="23">
        <v>6</v>
      </c>
      <c r="E95" s="23">
        <v>1</v>
      </c>
      <c r="F95" s="23"/>
      <c r="G95" s="23">
        <v>2</v>
      </c>
      <c r="H95" s="23">
        <v>1</v>
      </c>
      <c r="I95" s="23">
        <v>2</v>
      </c>
      <c r="J95" s="23">
        <v>3</v>
      </c>
      <c r="K95" s="23">
        <v>1</v>
      </c>
      <c r="L95" s="23">
        <v>2</v>
      </c>
      <c r="M95" s="23"/>
      <c r="N95" s="23"/>
      <c r="O95" s="47">
        <f t="shared" si="6"/>
        <v>22</v>
      </c>
      <c r="P95" s="33">
        <f t="shared" si="7"/>
        <v>5.6444991789819372E-4</v>
      </c>
    </row>
    <row r="96" spans="2:16" x14ac:dyDescent="0.25">
      <c r="B96" s="45" t="s">
        <v>37</v>
      </c>
      <c r="C96" s="23">
        <v>422</v>
      </c>
      <c r="D96" s="23">
        <v>255</v>
      </c>
      <c r="E96" s="23">
        <v>216</v>
      </c>
      <c r="F96" s="23">
        <v>225</v>
      </c>
      <c r="G96" s="23">
        <v>188</v>
      </c>
      <c r="H96" s="23">
        <v>115</v>
      </c>
      <c r="I96" s="23">
        <v>173</v>
      </c>
      <c r="J96" s="23">
        <v>167</v>
      </c>
      <c r="K96" s="23">
        <v>138</v>
      </c>
      <c r="L96" s="23">
        <v>196</v>
      </c>
      <c r="M96" s="23">
        <v>173</v>
      </c>
      <c r="N96" s="23">
        <v>169</v>
      </c>
      <c r="O96" s="47">
        <f t="shared" si="6"/>
        <v>2437</v>
      </c>
      <c r="P96" s="33">
        <f t="shared" si="7"/>
        <v>6.2525656814449923E-2</v>
      </c>
    </row>
    <row r="97" spans="2:16" x14ac:dyDescent="0.25">
      <c r="B97" s="45" t="s">
        <v>38</v>
      </c>
      <c r="C97" s="23">
        <v>181</v>
      </c>
      <c r="D97" s="23">
        <v>118</v>
      </c>
      <c r="E97" s="23">
        <v>116</v>
      </c>
      <c r="F97" s="23">
        <v>101</v>
      </c>
      <c r="G97" s="23">
        <v>78</v>
      </c>
      <c r="H97" s="23">
        <v>77</v>
      </c>
      <c r="I97" s="23">
        <v>108</v>
      </c>
      <c r="J97" s="23">
        <v>107</v>
      </c>
      <c r="K97" s="23">
        <v>82</v>
      </c>
      <c r="L97" s="23">
        <v>92</v>
      </c>
      <c r="M97" s="23">
        <v>88</v>
      </c>
      <c r="N97" s="23">
        <v>82</v>
      </c>
      <c r="O97" s="47">
        <f t="shared" si="6"/>
        <v>1230</v>
      </c>
      <c r="P97" s="33">
        <f t="shared" si="7"/>
        <v>3.1557881773399014E-2</v>
      </c>
    </row>
    <row r="98" spans="2:16" x14ac:dyDescent="0.25">
      <c r="B98" s="45" t="s">
        <v>39</v>
      </c>
      <c r="C98" s="23">
        <v>54</v>
      </c>
      <c r="D98" s="23">
        <v>25</v>
      </c>
      <c r="E98" s="23">
        <v>37</v>
      </c>
      <c r="F98" s="23">
        <v>31</v>
      </c>
      <c r="G98" s="23">
        <v>23</v>
      </c>
      <c r="H98" s="23">
        <v>22</v>
      </c>
      <c r="I98" s="23">
        <v>22</v>
      </c>
      <c r="J98" s="23">
        <v>23</v>
      </c>
      <c r="K98" s="23">
        <v>17</v>
      </c>
      <c r="L98" s="23">
        <v>20</v>
      </c>
      <c r="M98" s="23">
        <v>24</v>
      </c>
      <c r="N98" s="23">
        <v>23</v>
      </c>
      <c r="O98" s="47">
        <f t="shared" si="6"/>
        <v>321</v>
      </c>
      <c r="P98" s="33">
        <f t="shared" si="7"/>
        <v>8.2358374384236457E-3</v>
      </c>
    </row>
    <row r="99" spans="2:16" x14ac:dyDescent="0.25">
      <c r="B99" s="45" t="s">
        <v>40</v>
      </c>
      <c r="C99" s="23">
        <v>1039</v>
      </c>
      <c r="D99" s="23">
        <v>698</v>
      </c>
      <c r="E99" s="23">
        <v>558</v>
      </c>
      <c r="F99" s="23">
        <v>556</v>
      </c>
      <c r="G99" s="23">
        <v>473</v>
      </c>
      <c r="H99" s="23">
        <v>460</v>
      </c>
      <c r="I99" s="23">
        <v>469</v>
      </c>
      <c r="J99" s="23">
        <v>526</v>
      </c>
      <c r="K99" s="23">
        <v>364</v>
      </c>
      <c r="L99" s="23">
        <v>503</v>
      </c>
      <c r="M99" s="23">
        <v>465</v>
      </c>
      <c r="N99" s="23">
        <v>442</v>
      </c>
      <c r="O99" s="47">
        <f t="shared" si="6"/>
        <v>6553</v>
      </c>
      <c r="P99" s="33">
        <f t="shared" si="7"/>
        <v>0.16812910509031198</v>
      </c>
    </row>
    <row r="100" spans="2:16" x14ac:dyDescent="0.25">
      <c r="B100" s="45" t="s">
        <v>41</v>
      </c>
      <c r="C100" s="23">
        <v>22</v>
      </c>
      <c r="D100" s="23">
        <v>8</v>
      </c>
      <c r="E100" s="23">
        <v>18</v>
      </c>
      <c r="F100" s="23">
        <v>18</v>
      </c>
      <c r="G100" s="23">
        <v>16</v>
      </c>
      <c r="H100" s="23">
        <v>19</v>
      </c>
      <c r="I100" s="23">
        <v>13</v>
      </c>
      <c r="J100" s="23">
        <v>14</v>
      </c>
      <c r="K100" s="23">
        <v>7</v>
      </c>
      <c r="L100" s="23">
        <v>12</v>
      </c>
      <c r="M100" s="23">
        <v>6</v>
      </c>
      <c r="N100" s="23">
        <v>7</v>
      </c>
      <c r="O100" s="47">
        <f t="shared" si="6"/>
        <v>160</v>
      </c>
      <c r="P100" s="33">
        <f t="shared" si="7"/>
        <v>4.1050903119868639E-3</v>
      </c>
    </row>
    <row r="101" spans="2:16" x14ac:dyDescent="0.25">
      <c r="B101" s="45" t="s">
        <v>151</v>
      </c>
      <c r="C101" s="23">
        <v>1</v>
      </c>
      <c r="D101" s="23">
        <v>2</v>
      </c>
      <c r="E101" s="23">
        <v>1</v>
      </c>
      <c r="F101" s="98"/>
      <c r="G101" s="98"/>
      <c r="H101" s="98"/>
      <c r="I101" s="98">
        <v>1</v>
      </c>
      <c r="J101" s="98"/>
      <c r="K101" s="98"/>
      <c r="L101" s="98">
        <v>2</v>
      </c>
      <c r="M101" s="98">
        <v>1</v>
      </c>
      <c r="N101" s="98"/>
      <c r="O101" s="47">
        <f t="shared" si="6"/>
        <v>8</v>
      </c>
      <c r="P101" s="33">
        <f>O101/$O$102</f>
        <v>2.0525451559934318E-4</v>
      </c>
    </row>
    <row r="102" spans="2:16" ht="15.75" thickBot="1" x14ac:dyDescent="0.3">
      <c r="B102" s="49" t="s">
        <v>42</v>
      </c>
      <c r="C102" s="48">
        <f>SUM(C74:C101)</f>
        <v>5852</v>
      </c>
      <c r="D102" s="48">
        <f t="shared" ref="D102:N102" si="8">SUM(D74:D101)</f>
        <v>4137</v>
      </c>
      <c r="E102" s="48">
        <f t="shared" si="8"/>
        <v>3746</v>
      </c>
      <c r="F102" s="48">
        <f t="shared" si="8"/>
        <v>3314</v>
      </c>
      <c r="G102" s="48">
        <f t="shared" si="8"/>
        <v>3038</v>
      </c>
      <c r="H102" s="48">
        <f t="shared" si="8"/>
        <v>2669</v>
      </c>
      <c r="I102" s="48">
        <f t="shared" si="8"/>
        <v>2891</v>
      </c>
      <c r="J102" s="48">
        <f t="shared" si="8"/>
        <v>3086</v>
      </c>
      <c r="K102" s="48">
        <f t="shared" si="8"/>
        <v>2319</v>
      </c>
      <c r="L102" s="48">
        <f t="shared" si="8"/>
        <v>2909</v>
      </c>
      <c r="M102" s="48">
        <f t="shared" si="8"/>
        <v>2532</v>
      </c>
      <c r="N102" s="48">
        <f t="shared" si="8"/>
        <v>2483</v>
      </c>
      <c r="O102" s="48">
        <f>SUM(O74:O101)</f>
        <v>38976</v>
      </c>
      <c r="P102" s="44">
        <f>SUM(P74:P101)</f>
        <v>1</v>
      </c>
    </row>
    <row r="103" spans="2:16" ht="16.5" thickTop="1" thickBot="1" x14ac:dyDescent="0.3">
      <c r="B103" s="258"/>
      <c r="C103" s="258"/>
      <c r="D103" s="258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</row>
    <row r="104" spans="2:16" ht="15.75" thickTop="1" x14ac:dyDescent="0.25">
      <c r="B104" s="254" t="s">
        <v>299</v>
      </c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6"/>
    </row>
    <row r="105" spans="2:16" x14ac:dyDescent="0.25">
      <c r="B105" s="45" t="s">
        <v>1</v>
      </c>
      <c r="C105" s="46" t="s">
        <v>0</v>
      </c>
      <c r="D105" s="46" t="s">
        <v>2</v>
      </c>
      <c r="E105" s="46" t="s">
        <v>3</v>
      </c>
      <c r="F105" s="46" t="s">
        <v>4</v>
      </c>
      <c r="G105" s="46" t="s">
        <v>5</v>
      </c>
      <c r="H105" s="46" t="s">
        <v>6</v>
      </c>
      <c r="I105" s="46" t="s">
        <v>7</v>
      </c>
      <c r="J105" s="46" t="s">
        <v>8</v>
      </c>
      <c r="K105" s="46" t="s">
        <v>9</v>
      </c>
      <c r="L105" s="46" t="s">
        <v>10</v>
      </c>
      <c r="M105" s="46" t="s">
        <v>11</v>
      </c>
      <c r="N105" s="46" t="s">
        <v>12</v>
      </c>
      <c r="O105" s="46" t="s">
        <v>13</v>
      </c>
      <c r="P105" s="22" t="s">
        <v>14</v>
      </c>
    </row>
    <row r="106" spans="2:16" x14ac:dyDescent="0.25">
      <c r="B106" s="45" t="s">
        <v>15</v>
      </c>
      <c r="C106" s="98">
        <v>7</v>
      </c>
      <c r="D106" s="98">
        <v>6</v>
      </c>
      <c r="E106" s="98">
        <v>3</v>
      </c>
      <c r="F106" s="98">
        <v>7</v>
      </c>
      <c r="G106" s="98">
        <v>7</v>
      </c>
      <c r="H106" s="98">
        <v>5</v>
      </c>
      <c r="I106" s="98">
        <v>12</v>
      </c>
      <c r="J106" s="98">
        <v>8</v>
      </c>
      <c r="K106" s="98">
        <v>9</v>
      </c>
      <c r="L106" s="98">
        <v>4</v>
      </c>
      <c r="M106" s="98">
        <v>8</v>
      </c>
      <c r="N106" s="98">
        <v>3</v>
      </c>
      <c r="O106" s="47">
        <f>SUM(C106:N106)</f>
        <v>79</v>
      </c>
      <c r="P106" s="33">
        <f>O106/$O$134</f>
        <v>2.9067628228714401E-3</v>
      </c>
    </row>
    <row r="107" spans="2:16" x14ac:dyDescent="0.25">
      <c r="B107" s="45" t="s">
        <v>16</v>
      </c>
      <c r="C107" s="98">
        <v>28</v>
      </c>
      <c r="D107" s="98">
        <v>25</v>
      </c>
      <c r="E107" s="98">
        <v>20</v>
      </c>
      <c r="F107" s="98">
        <v>21</v>
      </c>
      <c r="G107" s="98">
        <v>30</v>
      </c>
      <c r="H107" s="98">
        <v>43</v>
      </c>
      <c r="I107" s="98">
        <v>34</v>
      </c>
      <c r="J107" s="98">
        <v>34</v>
      </c>
      <c r="K107" s="98">
        <v>21</v>
      </c>
      <c r="L107" s="98">
        <v>12</v>
      </c>
      <c r="M107" s="98">
        <v>17</v>
      </c>
      <c r="N107" s="98">
        <v>12</v>
      </c>
      <c r="O107" s="47">
        <f t="shared" ref="O107:O133" si="9">SUM(C107:N107)</f>
        <v>297</v>
      </c>
      <c r="P107" s="33">
        <f t="shared" ref="P107:P133" si="10">O107/$O$134</f>
        <v>1.0927956435352123E-2</v>
      </c>
    </row>
    <row r="108" spans="2:16" x14ac:dyDescent="0.25">
      <c r="B108" s="45" t="s">
        <v>17</v>
      </c>
      <c r="C108" s="98">
        <v>52</v>
      </c>
      <c r="D108" s="98">
        <v>49</v>
      </c>
      <c r="E108" s="98">
        <v>53</v>
      </c>
      <c r="F108" s="98">
        <v>58</v>
      </c>
      <c r="G108" s="98">
        <v>52</v>
      </c>
      <c r="H108" s="98">
        <v>66</v>
      </c>
      <c r="I108" s="98">
        <v>105</v>
      </c>
      <c r="J108" s="98">
        <v>59</v>
      </c>
      <c r="K108" s="98">
        <v>46</v>
      </c>
      <c r="L108" s="98">
        <v>27</v>
      </c>
      <c r="M108" s="98">
        <v>35</v>
      </c>
      <c r="N108" s="98">
        <v>23</v>
      </c>
      <c r="O108" s="47">
        <f t="shared" si="9"/>
        <v>625</v>
      </c>
      <c r="P108" s="33">
        <f t="shared" si="10"/>
        <v>2.2996541320185443E-2</v>
      </c>
    </row>
    <row r="109" spans="2:16" x14ac:dyDescent="0.25">
      <c r="B109" s="45" t="s">
        <v>18</v>
      </c>
      <c r="C109" s="98">
        <v>3</v>
      </c>
      <c r="D109" s="98">
        <v>1</v>
      </c>
      <c r="E109" s="98">
        <v>3</v>
      </c>
      <c r="F109" s="98"/>
      <c r="G109" s="98">
        <v>4</v>
      </c>
      <c r="H109" s="98">
        <v>2</v>
      </c>
      <c r="I109" s="98">
        <v>1</v>
      </c>
      <c r="J109" s="98">
        <v>6</v>
      </c>
      <c r="K109" s="98">
        <v>3</v>
      </c>
      <c r="L109" s="98">
        <v>2</v>
      </c>
      <c r="M109" s="98">
        <v>4</v>
      </c>
      <c r="N109" s="98">
        <v>2</v>
      </c>
      <c r="O109" s="47">
        <f t="shared" si="9"/>
        <v>31</v>
      </c>
      <c r="P109" s="33">
        <f t="shared" si="10"/>
        <v>1.140628449481198E-3</v>
      </c>
    </row>
    <row r="110" spans="2:16" x14ac:dyDescent="0.25">
      <c r="B110" s="45" t="s">
        <v>19</v>
      </c>
      <c r="C110" s="98">
        <v>151</v>
      </c>
      <c r="D110" s="98">
        <v>110</v>
      </c>
      <c r="E110" s="98">
        <v>140</v>
      </c>
      <c r="F110" s="98">
        <v>152</v>
      </c>
      <c r="G110" s="98">
        <v>146</v>
      </c>
      <c r="H110" s="98">
        <v>159</v>
      </c>
      <c r="I110" s="98">
        <v>165</v>
      </c>
      <c r="J110" s="98">
        <v>142</v>
      </c>
      <c r="K110" s="98">
        <v>117</v>
      </c>
      <c r="L110" s="98">
        <v>109</v>
      </c>
      <c r="M110" s="98">
        <v>97</v>
      </c>
      <c r="N110" s="98">
        <v>87</v>
      </c>
      <c r="O110" s="47">
        <f t="shared" si="9"/>
        <v>1575</v>
      </c>
      <c r="P110" s="33">
        <f t="shared" si="10"/>
        <v>5.7951284126867321E-2</v>
      </c>
    </row>
    <row r="111" spans="2:16" x14ac:dyDescent="0.25">
      <c r="B111" s="45" t="s">
        <v>20</v>
      </c>
      <c r="C111" s="98">
        <v>107</v>
      </c>
      <c r="D111" s="98">
        <v>75</v>
      </c>
      <c r="E111" s="98">
        <v>57</v>
      </c>
      <c r="F111" s="98">
        <v>98</v>
      </c>
      <c r="G111" s="98">
        <v>88</v>
      </c>
      <c r="H111" s="98">
        <v>120</v>
      </c>
      <c r="I111" s="98">
        <v>150</v>
      </c>
      <c r="J111" s="98">
        <v>110</v>
      </c>
      <c r="K111" s="98">
        <v>77</v>
      </c>
      <c r="L111" s="98">
        <v>103</v>
      </c>
      <c r="M111" s="98">
        <v>76</v>
      </c>
      <c r="N111" s="98">
        <v>69</v>
      </c>
      <c r="O111" s="47">
        <f t="shared" si="9"/>
        <v>1130</v>
      </c>
      <c r="P111" s="33">
        <f t="shared" si="10"/>
        <v>4.1577746706895284E-2</v>
      </c>
    </row>
    <row r="112" spans="2:16" x14ac:dyDescent="0.25">
      <c r="B112" s="45" t="s">
        <v>21</v>
      </c>
      <c r="C112" s="98">
        <v>70</v>
      </c>
      <c r="D112" s="98">
        <v>53</v>
      </c>
      <c r="E112" s="98">
        <v>44</v>
      </c>
      <c r="F112" s="98">
        <v>68</v>
      </c>
      <c r="G112" s="98">
        <v>70</v>
      </c>
      <c r="H112" s="98">
        <v>62</v>
      </c>
      <c r="I112" s="98">
        <v>70</v>
      </c>
      <c r="J112" s="98">
        <v>60</v>
      </c>
      <c r="K112" s="98">
        <v>56</v>
      </c>
      <c r="L112" s="98">
        <v>57</v>
      </c>
      <c r="M112" s="98">
        <v>49</v>
      </c>
      <c r="N112" s="98">
        <v>42</v>
      </c>
      <c r="O112" s="47">
        <f t="shared" si="9"/>
        <v>701</v>
      </c>
      <c r="P112" s="33">
        <f t="shared" si="10"/>
        <v>2.5792920744719994E-2</v>
      </c>
    </row>
    <row r="113" spans="2:16" x14ac:dyDescent="0.25">
      <c r="B113" s="45" t="s">
        <v>22</v>
      </c>
      <c r="C113" s="98">
        <v>46</v>
      </c>
      <c r="D113" s="98">
        <v>35</v>
      </c>
      <c r="E113" s="98">
        <v>50</v>
      </c>
      <c r="F113" s="98">
        <v>39</v>
      </c>
      <c r="G113" s="98">
        <v>64</v>
      </c>
      <c r="H113" s="98">
        <v>54</v>
      </c>
      <c r="I113" s="98">
        <v>75</v>
      </c>
      <c r="J113" s="98">
        <v>64</v>
      </c>
      <c r="K113" s="98">
        <v>49</v>
      </c>
      <c r="L113" s="98">
        <v>32</v>
      </c>
      <c r="M113" s="98">
        <v>58</v>
      </c>
      <c r="N113" s="98">
        <v>50</v>
      </c>
      <c r="O113" s="47">
        <f t="shared" si="9"/>
        <v>616</v>
      </c>
      <c r="P113" s="33">
        <f t="shared" si="10"/>
        <v>2.2665391125174773E-2</v>
      </c>
    </row>
    <row r="114" spans="2:16" x14ac:dyDescent="0.25">
      <c r="B114" s="45" t="s">
        <v>23</v>
      </c>
      <c r="C114" s="98">
        <v>80</v>
      </c>
      <c r="D114" s="98">
        <v>55</v>
      </c>
      <c r="E114" s="98">
        <v>54</v>
      </c>
      <c r="F114" s="98">
        <v>70</v>
      </c>
      <c r="G114" s="98">
        <v>71</v>
      </c>
      <c r="H114" s="98">
        <v>77</v>
      </c>
      <c r="I114" s="98">
        <v>78</v>
      </c>
      <c r="J114" s="98">
        <v>58</v>
      </c>
      <c r="K114" s="98">
        <v>70</v>
      </c>
      <c r="L114" s="98">
        <v>70</v>
      </c>
      <c r="M114" s="98">
        <v>58</v>
      </c>
      <c r="N114" s="98">
        <v>45</v>
      </c>
      <c r="O114" s="47">
        <f t="shared" si="9"/>
        <v>786</v>
      </c>
      <c r="P114" s="33">
        <f t="shared" si="10"/>
        <v>2.8920450364265216E-2</v>
      </c>
    </row>
    <row r="115" spans="2:16" x14ac:dyDescent="0.25">
      <c r="B115" s="45" t="s">
        <v>24</v>
      </c>
      <c r="C115" s="98">
        <v>63</v>
      </c>
      <c r="D115" s="98">
        <v>45</v>
      </c>
      <c r="E115" s="98">
        <v>34</v>
      </c>
      <c r="F115" s="98">
        <v>48</v>
      </c>
      <c r="G115" s="98">
        <v>58</v>
      </c>
      <c r="H115" s="98">
        <v>70</v>
      </c>
      <c r="I115" s="98">
        <v>90</v>
      </c>
      <c r="J115" s="98">
        <v>63</v>
      </c>
      <c r="K115" s="98">
        <v>52</v>
      </c>
      <c r="L115" s="98">
        <v>44</v>
      </c>
      <c r="M115" s="98">
        <v>26</v>
      </c>
      <c r="N115" s="98">
        <v>38</v>
      </c>
      <c r="O115" s="47">
        <f t="shared" si="9"/>
        <v>631</v>
      </c>
      <c r="P115" s="33">
        <f t="shared" si="10"/>
        <v>2.3217308116859223E-2</v>
      </c>
    </row>
    <row r="116" spans="2:16" x14ac:dyDescent="0.25">
      <c r="B116" s="45" t="s">
        <v>25</v>
      </c>
      <c r="C116" s="98">
        <v>184</v>
      </c>
      <c r="D116" s="98">
        <v>162</v>
      </c>
      <c r="E116" s="98">
        <v>170</v>
      </c>
      <c r="F116" s="98">
        <v>175</v>
      </c>
      <c r="G116" s="98">
        <v>208</v>
      </c>
      <c r="H116" s="98">
        <v>231</v>
      </c>
      <c r="I116" s="98">
        <v>246</v>
      </c>
      <c r="J116" s="98">
        <v>195</v>
      </c>
      <c r="K116" s="98">
        <v>188</v>
      </c>
      <c r="L116" s="98">
        <v>200</v>
      </c>
      <c r="M116" s="98">
        <v>187</v>
      </c>
      <c r="N116" s="98">
        <v>172</v>
      </c>
      <c r="O116" s="47">
        <f t="shared" si="9"/>
        <v>2318</v>
      </c>
      <c r="P116" s="33">
        <f t="shared" si="10"/>
        <v>8.5289572448303777E-2</v>
      </c>
    </row>
    <row r="117" spans="2:16" x14ac:dyDescent="0.25">
      <c r="B117" s="45" t="s">
        <v>26</v>
      </c>
      <c r="C117" s="98">
        <v>33</v>
      </c>
      <c r="D117" s="98">
        <v>31</v>
      </c>
      <c r="E117" s="98">
        <v>33</v>
      </c>
      <c r="F117" s="98">
        <v>30</v>
      </c>
      <c r="G117" s="98">
        <v>25</v>
      </c>
      <c r="H117" s="98">
        <v>46</v>
      </c>
      <c r="I117" s="98">
        <v>48</v>
      </c>
      <c r="J117" s="98">
        <v>45</v>
      </c>
      <c r="K117" s="98">
        <v>30</v>
      </c>
      <c r="L117" s="98">
        <v>50</v>
      </c>
      <c r="M117" s="98">
        <v>31</v>
      </c>
      <c r="N117" s="98">
        <v>23</v>
      </c>
      <c r="O117" s="47">
        <f t="shared" si="9"/>
        <v>425</v>
      </c>
      <c r="P117" s="33">
        <f t="shared" si="10"/>
        <v>1.5637648097726102E-2</v>
      </c>
    </row>
    <row r="118" spans="2:16" x14ac:dyDescent="0.25">
      <c r="B118" s="45" t="s">
        <v>27</v>
      </c>
      <c r="C118" s="98">
        <v>22</v>
      </c>
      <c r="D118" s="98">
        <v>21</v>
      </c>
      <c r="E118" s="98">
        <v>21</v>
      </c>
      <c r="F118" s="98">
        <v>17</v>
      </c>
      <c r="G118" s="98">
        <v>25</v>
      </c>
      <c r="H118" s="98">
        <v>24</v>
      </c>
      <c r="I118" s="98">
        <v>19</v>
      </c>
      <c r="J118" s="98">
        <v>22</v>
      </c>
      <c r="K118" s="98">
        <v>11</v>
      </c>
      <c r="L118" s="98">
        <v>18</v>
      </c>
      <c r="M118" s="98">
        <v>18</v>
      </c>
      <c r="N118" s="98">
        <v>21</v>
      </c>
      <c r="O118" s="47">
        <f t="shared" si="9"/>
        <v>239</v>
      </c>
      <c r="P118" s="33">
        <f t="shared" si="10"/>
        <v>8.7938774008389144E-3</v>
      </c>
    </row>
    <row r="119" spans="2:16" x14ac:dyDescent="0.25">
      <c r="B119" s="45" t="s">
        <v>28</v>
      </c>
      <c r="C119" s="98">
        <v>42</v>
      </c>
      <c r="D119" s="98">
        <v>33</v>
      </c>
      <c r="E119" s="98">
        <v>43</v>
      </c>
      <c r="F119" s="98">
        <v>36</v>
      </c>
      <c r="G119" s="98">
        <v>61</v>
      </c>
      <c r="H119" s="98">
        <v>76</v>
      </c>
      <c r="I119" s="98">
        <v>89</v>
      </c>
      <c r="J119" s="98">
        <v>63</v>
      </c>
      <c r="K119" s="98">
        <v>51</v>
      </c>
      <c r="L119" s="98">
        <v>48</v>
      </c>
      <c r="M119" s="98">
        <v>45</v>
      </c>
      <c r="N119" s="98">
        <v>37</v>
      </c>
      <c r="O119" s="47">
        <f t="shared" si="9"/>
        <v>624</v>
      </c>
      <c r="P119" s="33">
        <f t="shared" si="10"/>
        <v>2.2959746854073149E-2</v>
      </c>
    </row>
    <row r="120" spans="2:16" x14ac:dyDescent="0.25">
      <c r="B120" s="45" t="s">
        <v>29</v>
      </c>
      <c r="C120" s="98">
        <v>57</v>
      </c>
      <c r="D120" s="98">
        <v>64</v>
      </c>
      <c r="E120" s="98">
        <v>61</v>
      </c>
      <c r="F120" s="98">
        <v>60</v>
      </c>
      <c r="G120" s="98">
        <v>67</v>
      </c>
      <c r="H120" s="98">
        <v>75</v>
      </c>
      <c r="I120" s="98">
        <v>97</v>
      </c>
      <c r="J120" s="98">
        <v>67</v>
      </c>
      <c r="K120" s="98">
        <v>68</v>
      </c>
      <c r="L120" s="98">
        <v>59</v>
      </c>
      <c r="M120" s="98">
        <v>71</v>
      </c>
      <c r="N120" s="98">
        <v>42</v>
      </c>
      <c r="O120" s="47">
        <f t="shared" si="9"/>
        <v>788</v>
      </c>
      <c r="P120" s="33">
        <f t="shared" si="10"/>
        <v>2.8994039296489808E-2</v>
      </c>
    </row>
    <row r="121" spans="2:16" x14ac:dyDescent="0.25">
      <c r="B121" s="45" t="s">
        <v>30</v>
      </c>
      <c r="C121" s="98">
        <v>73</v>
      </c>
      <c r="D121" s="98">
        <v>54</v>
      </c>
      <c r="E121" s="98">
        <v>62</v>
      </c>
      <c r="F121" s="98">
        <v>62</v>
      </c>
      <c r="G121" s="98">
        <v>70</v>
      </c>
      <c r="H121" s="98">
        <v>100</v>
      </c>
      <c r="I121" s="98">
        <v>105</v>
      </c>
      <c r="J121" s="98">
        <v>84</v>
      </c>
      <c r="K121" s="98">
        <v>82</v>
      </c>
      <c r="L121" s="98">
        <v>79</v>
      </c>
      <c r="M121" s="98">
        <v>68</v>
      </c>
      <c r="N121" s="98">
        <v>73</v>
      </c>
      <c r="O121" s="47">
        <f t="shared" si="9"/>
        <v>912</v>
      </c>
      <c r="P121" s="33">
        <f t="shared" si="10"/>
        <v>3.3556553094414597E-2</v>
      </c>
    </row>
    <row r="122" spans="2:16" x14ac:dyDescent="0.25">
      <c r="B122" s="45" t="s">
        <v>31</v>
      </c>
      <c r="C122" s="98">
        <v>72</v>
      </c>
      <c r="D122" s="98">
        <v>45</v>
      </c>
      <c r="E122" s="98">
        <v>58</v>
      </c>
      <c r="F122" s="98">
        <v>57</v>
      </c>
      <c r="G122" s="98">
        <v>67</v>
      </c>
      <c r="H122" s="98">
        <v>65</v>
      </c>
      <c r="I122" s="98">
        <v>74</v>
      </c>
      <c r="J122" s="98">
        <v>45</v>
      </c>
      <c r="K122" s="98">
        <v>35</v>
      </c>
      <c r="L122" s="98">
        <v>38</v>
      </c>
      <c r="M122" s="98">
        <v>30</v>
      </c>
      <c r="N122" s="98">
        <v>37</v>
      </c>
      <c r="O122" s="47">
        <f t="shared" si="9"/>
        <v>623</v>
      </c>
      <c r="P122" s="33">
        <f t="shared" si="10"/>
        <v>2.2922952387960851E-2</v>
      </c>
    </row>
    <row r="123" spans="2:16" x14ac:dyDescent="0.25">
      <c r="B123" s="45" t="s">
        <v>32</v>
      </c>
      <c r="C123" s="98">
        <v>104</v>
      </c>
      <c r="D123" s="98">
        <v>86</v>
      </c>
      <c r="E123" s="98">
        <v>79</v>
      </c>
      <c r="F123" s="98">
        <v>99</v>
      </c>
      <c r="G123" s="98">
        <v>96</v>
      </c>
      <c r="H123" s="98">
        <v>126</v>
      </c>
      <c r="I123" s="98">
        <v>110</v>
      </c>
      <c r="J123" s="98">
        <v>95</v>
      </c>
      <c r="K123" s="98">
        <v>84</v>
      </c>
      <c r="L123" s="98">
        <v>115</v>
      </c>
      <c r="M123" s="98">
        <v>99</v>
      </c>
      <c r="N123" s="98">
        <v>101</v>
      </c>
      <c r="O123" s="47">
        <f t="shared" si="9"/>
        <v>1194</v>
      </c>
      <c r="P123" s="33">
        <f t="shared" si="10"/>
        <v>4.3932592538082273E-2</v>
      </c>
    </row>
    <row r="124" spans="2:16" x14ac:dyDescent="0.25">
      <c r="B124" s="45" t="s">
        <v>33</v>
      </c>
      <c r="C124" s="98">
        <v>376</v>
      </c>
      <c r="D124" s="98">
        <v>327</v>
      </c>
      <c r="E124" s="98">
        <v>271</v>
      </c>
      <c r="F124" s="98">
        <v>314</v>
      </c>
      <c r="G124" s="98">
        <v>325</v>
      </c>
      <c r="H124" s="98">
        <v>490</v>
      </c>
      <c r="I124" s="98">
        <v>368</v>
      </c>
      <c r="J124" s="98">
        <v>326</v>
      </c>
      <c r="K124" s="98">
        <v>299</v>
      </c>
      <c r="L124" s="98">
        <v>296</v>
      </c>
      <c r="M124" s="98">
        <v>264</v>
      </c>
      <c r="N124" s="98">
        <v>228</v>
      </c>
      <c r="O124" s="47">
        <f t="shared" si="9"/>
        <v>3884</v>
      </c>
      <c r="P124" s="33">
        <f t="shared" si="10"/>
        <v>0.14290970638016043</v>
      </c>
    </row>
    <row r="125" spans="2:16" x14ac:dyDescent="0.25">
      <c r="B125" s="45" t="s">
        <v>34</v>
      </c>
      <c r="C125" s="98">
        <v>81</v>
      </c>
      <c r="D125" s="98">
        <v>74</v>
      </c>
      <c r="E125" s="98">
        <v>51</v>
      </c>
      <c r="F125" s="98">
        <v>72</v>
      </c>
      <c r="G125" s="98">
        <v>71</v>
      </c>
      <c r="H125" s="98">
        <v>86</v>
      </c>
      <c r="I125" s="98">
        <v>70</v>
      </c>
      <c r="J125" s="98">
        <v>84</v>
      </c>
      <c r="K125" s="98">
        <v>74</v>
      </c>
      <c r="L125" s="98">
        <v>56</v>
      </c>
      <c r="M125" s="98">
        <v>76</v>
      </c>
      <c r="N125" s="98">
        <v>65</v>
      </c>
      <c r="O125" s="47">
        <f t="shared" si="9"/>
        <v>860</v>
      </c>
      <c r="P125" s="33">
        <f t="shared" si="10"/>
        <v>3.1643240856575168E-2</v>
      </c>
    </row>
    <row r="126" spans="2:16" x14ac:dyDescent="0.25">
      <c r="B126" s="45" t="s">
        <v>35</v>
      </c>
      <c r="C126" s="98">
        <v>13</v>
      </c>
      <c r="D126" s="98">
        <v>10</v>
      </c>
      <c r="E126" s="98">
        <v>14</v>
      </c>
      <c r="F126" s="98">
        <v>18</v>
      </c>
      <c r="G126" s="98">
        <v>13</v>
      </c>
      <c r="H126" s="98">
        <v>20</v>
      </c>
      <c r="I126" s="98">
        <v>13</v>
      </c>
      <c r="J126" s="98">
        <v>17</v>
      </c>
      <c r="K126" s="98">
        <v>18</v>
      </c>
      <c r="L126" s="98">
        <v>14</v>
      </c>
      <c r="M126" s="98">
        <v>19</v>
      </c>
      <c r="N126" s="98">
        <v>11</v>
      </c>
      <c r="O126" s="47">
        <f t="shared" si="9"/>
        <v>180</v>
      </c>
      <c r="P126" s="33">
        <f t="shared" si="10"/>
        <v>6.6230039002134079E-3</v>
      </c>
    </row>
    <row r="127" spans="2:16" x14ac:dyDescent="0.25">
      <c r="B127" s="45" t="s">
        <v>36</v>
      </c>
      <c r="C127" s="98">
        <v>1</v>
      </c>
      <c r="D127" s="98"/>
      <c r="E127" s="98">
        <v>1</v>
      </c>
      <c r="F127" s="98">
        <v>2</v>
      </c>
      <c r="G127" s="98">
        <v>3</v>
      </c>
      <c r="H127" s="98">
        <v>2</v>
      </c>
      <c r="I127" s="98">
        <v>4</v>
      </c>
      <c r="J127" s="98">
        <v>2</v>
      </c>
      <c r="K127" s="98">
        <v>2</v>
      </c>
      <c r="L127" s="98">
        <v>1</v>
      </c>
      <c r="M127" s="98"/>
      <c r="N127" s="98"/>
      <c r="O127" s="47">
        <f t="shared" si="9"/>
        <v>18</v>
      </c>
      <c r="P127" s="33">
        <f t="shared" si="10"/>
        <v>6.6230039002134074E-4</v>
      </c>
    </row>
    <row r="128" spans="2:16" x14ac:dyDescent="0.25">
      <c r="B128" s="45" t="s">
        <v>37</v>
      </c>
      <c r="C128" s="98">
        <v>189</v>
      </c>
      <c r="D128" s="98">
        <v>139</v>
      </c>
      <c r="E128" s="98">
        <v>106</v>
      </c>
      <c r="F128" s="98">
        <v>181</v>
      </c>
      <c r="G128" s="98">
        <v>162</v>
      </c>
      <c r="H128" s="98">
        <v>212</v>
      </c>
      <c r="I128" s="98">
        <v>174</v>
      </c>
      <c r="J128" s="98">
        <v>145</v>
      </c>
      <c r="K128" s="98">
        <v>170</v>
      </c>
      <c r="L128" s="98">
        <v>153</v>
      </c>
      <c r="M128" s="98">
        <v>149</v>
      </c>
      <c r="N128" s="98">
        <v>147</v>
      </c>
      <c r="O128" s="47">
        <f t="shared" si="9"/>
        <v>1927</v>
      </c>
      <c r="P128" s="33">
        <f t="shared" si="10"/>
        <v>7.0902936198395758E-2</v>
      </c>
    </row>
    <row r="129" spans="2:16" x14ac:dyDescent="0.25">
      <c r="B129" s="45" t="s">
        <v>38</v>
      </c>
      <c r="C129" s="98">
        <v>96</v>
      </c>
      <c r="D129" s="98">
        <v>73</v>
      </c>
      <c r="E129" s="98">
        <v>59</v>
      </c>
      <c r="F129" s="98">
        <v>73</v>
      </c>
      <c r="G129" s="98">
        <v>87</v>
      </c>
      <c r="H129" s="98">
        <v>92</v>
      </c>
      <c r="I129" s="98">
        <v>120</v>
      </c>
      <c r="J129" s="98">
        <v>89</v>
      </c>
      <c r="K129" s="98">
        <v>76</v>
      </c>
      <c r="L129" s="98">
        <v>67</v>
      </c>
      <c r="M129" s="98">
        <v>91</v>
      </c>
      <c r="N129" s="98">
        <v>66</v>
      </c>
      <c r="O129" s="47">
        <f t="shared" si="9"/>
        <v>989</v>
      </c>
      <c r="P129" s="33">
        <f t="shared" si="10"/>
        <v>3.6389726985061446E-2</v>
      </c>
    </row>
    <row r="130" spans="2:16" x14ac:dyDescent="0.25">
      <c r="B130" s="45" t="s">
        <v>39</v>
      </c>
      <c r="C130" s="98">
        <v>17</v>
      </c>
      <c r="D130" s="98">
        <v>16</v>
      </c>
      <c r="E130" s="98">
        <v>11</v>
      </c>
      <c r="F130" s="98">
        <v>17</v>
      </c>
      <c r="G130" s="98">
        <v>12</v>
      </c>
      <c r="H130" s="98">
        <v>22</v>
      </c>
      <c r="I130" s="98">
        <v>22</v>
      </c>
      <c r="J130" s="98">
        <v>16</v>
      </c>
      <c r="K130" s="98">
        <v>17</v>
      </c>
      <c r="L130" s="98">
        <v>11</v>
      </c>
      <c r="M130" s="98">
        <v>9</v>
      </c>
      <c r="N130" s="98">
        <v>13</v>
      </c>
      <c r="O130" s="47">
        <f t="shared" si="9"/>
        <v>183</v>
      </c>
      <c r="P130" s="33">
        <f t="shared" si="10"/>
        <v>6.7333872985502977E-3</v>
      </c>
    </row>
    <row r="131" spans="2:16" x14ac:dyDescent="0.25">
      <c r="B131" s="45" t="s">
        <v>40</v>
      </c>
      <c r="C131" s="98">
        <v>476</v>
      </c>
      <c r="D131" s="98">
        <v>378</v>
      </c>
      <c r="E131" s="98">
        <v>386</v>
      </c>
      <c r="F131" s="98">
        <v>411</v>
      </c>
      <c r="G131" s="98">
        <v>418</v>
      </c>
      <c r="H131" s="98">
        <v>548</v>
      </c>
      <c r="I131" s="98">
        <v>554</v>
      </c>
      <c r="J131" s="98">
        <v>517</v>
      </c>
      <c r="K131" s="98">
        <v>475</v>
      </c>
      <c r="L131" s="98">
        <v>480</v>
      </c>
      <c r="M131" s="98">
        <v>406</v>
      </c>
      <c r="N131" s="98">
        <v>393</v>
      </c>
      <c r="O131" s="47">
        <f t="shared" si="9"/>
        <v>5442</v>
      </c>
      <c r="P131" s="33">
        <f t="shared" si="10"/>
        <v>0.20023548458311871</v>
      </c>
    </row>
    <row r="132" spans="2:16" x14ac:dyDescent="0.25">
      <c r="B132" s="45" t="s">
        <v>41</v>
      </c>
      <c r="C132" s="98">
        <v>8</v>
      </c>
      <c r="D132" s="98">
        <v>4</v>
      </c>
      <c r="E132" s="98">
        <v>3</v>
      </c>
      <c r="F132" s="98">
        <v>8</v>
      </c>
      <c r="G132" s="98">
        <v>12</v>
      </c>
      <c r="H132" s="98">
        <v>13</v>
      </c>
      <c r="I132" s="98">
        <v>5</v>
      </c>
      <c r="J132" s="98">
        <v>7</v>
      </c>
      <c r="K132" s="98">
        <v>9</v>
      </c>
      <c r="L132" s="98">
        <v>7</v>
      </c>
      <c r="M132" s="98">
        <v>6</v>
      </c>
      <c r="N132" s="98">
        <v>9</v>
      </c>
      <c r="O132" s="47">
        <f t="shared" si="9"/>
        <v>91</v>
      </c>
      <c r="P132" s="33">
        <f t="shared" si="10"/>
        <v>3.3482964162190008E-3</v>
      </c>
    </row>
    <row r="133" spans="2:16" x14ac:dyDescent="0.25">
      <c r="B133" s="45" t="s">
        <v>151</v>
      </c>
      <c r="C133" s="98">
        <v>2</v>
      </c>
      <c r="D133" s="98"/>
      <c r="E133" s="98"/>
      <c r="F133" s="98">
        <v>1</v>
      </c>
      <c r="G133" s="98">
        <v>1</v>
      </c>
      <c r="H133" s="98">
        <v>1</v>
      </c>
      <c r="I133" s="98"/>
      <c r="J133" s="98">
        <v>2</v>
      </c>
      <c r="K133" s="98">
        <v>1</v>
      </c>
      <c r="L133" s="98">
        <v>1</v>
      </c>
      <c r="M133" s="98">
        <v>1</v>
      </c>
      <c r="N133" s="98"/>
      <c r="O133" s="47">
        <f t="shared" si="9"/>
        <v>10</v>
      </c>
      <c r="P133" s="33">
        <f t="shared" si="10"/>
        <v>3.6794466112296712E-4</v>
      </c>
    </row>
    <row r="134" spans="2:16" ht="15.75" thickBot="1" x14ac:dyDescent="0.3">
      <c r="B134" s="49" t="s">
        <v>42</v>
      </c>
      <c r="C134" s="108">
        <f>SUM(C106:C133)</f>
        <v>2453</v>
      </c>
      <c r="D134" s="108">
        <f t="shared" ref="D134:N134" si="11">SUM(D106:D133)</f>
        <v>1971</v>
      </c>
      <c r="E134" s="108">
        <f t="shared" si="11"/>
        <v>1887</v>
      </c>
      <c r="F134" s="108">
        <f t="shared" si="11"/>
        <v>2194</v>
      </c>
      <c r="G134" s="108">
        <f t="shared" si="11"/>
        <v>2313</v>
      </c>
      <c r="H134" s="108">
        <f t="shared" si="11"/>
        <v>2887</v>
      </c>
      <c r="I134" s="108">
        <f t="shared" si="11"/>
        <v>2898</v>
      </c>
      <c r="J134" s="108">
        <f t="shared" si="11"/>
        <v>2425</v>
      </c>
      <c r="K134" s="108">
        <f t="shared" si="11"/>
        <v>2190</v>
      </c>
      <c r="L134" s="108">
        <f t="shared" si="11"/>
        <v>2153</v>
      </c>
      <c r="M134" s="108">
        <f t="shared" si="11"/>
        <v>1998</v>
      </c>
      <c r="N134" s="108">
        <f t="shared" si="11"/>
        <v>1809</v>
      </c>
      <c r="O134" s="108">
        <f>SUM(O106:O133)</f>
        <v>27178</v>
      </c>
      <c r="P134" s="44">
        <f>SUM(P106:P133)</f>
        <v>1</v>
      </c>
    </row>
    <row r="135" spans="2:16" ht="16.5" thickTop="1" thickBot="1" x14ac:dyDescent="0.3"/>
    <row r="136" spans="2:16" s="103" customFormat="1" ht="15.75" thickTop="1" x14ac:dyDescent="0.25">
      <c r="B136" s="254" t="s">
        <v>353</v>
      </c>
      <c r="C136" s="255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6"/>
    </row>
    <row r="137" spans="2:16" s="103" customFormat="1" x14ac:dyDescent="0.25">
      <c r="B137" s="45" t="s">
        <v>1</v>
      </c>
      <c r="C137" s="46" t="s">
        <v>0</v>
      </c>
      <c r="D137" s="46" t="s">
        <v>2</v>
      </c>
      <c r="E137" s="46" t="s">
        <v>3</v>
      </c>
      <c r="F137" s="46" t="s">
        <v>4</v>
      </c>
      <c r="G137" s="46" t="s">
        <v>5</v>
      </c>
      <c r="H137" s="46" t="s">
        <v>6</v>
      </c>
      <c r="I137" s="46" t="s">
        <v>7</v>
      </c>
      <c r="J137" s="46" t="s">
        <v>8</v>
      </c>
      <c r="K137" s="46" t="s">
        <v>9</v>
      </c>
      <c r="L137" s="46" t="s">
        <v>10</v>
      </c>
      <c r="M137" s="46" t="s">
        <v>11</v>
      </c>
      <c r="N137" s="46" t="s">
        <v>12</v>
      </c>
      <c r="O137" s="46" t="s">
        <v>13</v>
      </c>
      <c r="P137" s="22" t="s">
        <v>14</v>
      </c>
    </row>
    <row r="138" spans="2:16" s="103" customFormat="1" x14ac:dyDescent="0.25">
      <c r="B138" s="45" t="s">
        <v>15</v>
      </c>
      <c r="C138" s="98">
        <v>9</v>
      </c>
      <c r="D138" s="98">
        <v>16</v>
      </c>
      <c r="E138" s="98">
        <v>16</v>
      </c>
      <c r="F138" s="98">
        <v>15</v>
      </c>
      <c r="G138" s="98">
        <v>13</v>
      </c>
      <c r="H138" s="98">
        <v>14</v>
      </c>
      <c r="I138" s="98">
        <v>8</v>
      </c>
      <c r="J138" s="98">
        <v>10</v>
      </c>
      <c r="K138" s="98">
        <v>10</v>
      </c>
      <c r="L138" s="98">
        <v>7</v>
      </c>
      <c r="M138" s="98">
        <v>17</v>
      </c>
      <c r="N138" s="98">
        <v>11</v>
      </c>
      <c r="O138" s="47">
        <f>SUM(C138:N138)</f>
        <v>146</v>
      </c>
      <c r="P138" s="33">
        <f>O138/$O$166</f>
        <v>4.5288169241268069E-3</v>
      </c>
    </row>
    <row r="139" spans="2:16" s="103" customFormat="1" x14ac:dyDescent="0.25">
      <c r="B139" s="45" t="s">
        <v>16</v>
      </c>
      <c r="C139" s="98">
        <v>29</v>
      </c>
      <c r="D139" s="98">
        <v>27</v>
      </c>
      <c r="E139" s="98">
        <v>28</v>
      </c>
      <c r="F139" s="98">
        <v>22</v>
      </c>
      <c r="G139" s="98">
        <v>27</v>
      </c>
      <c r="H139" s="98">
        <v>38</v>
      </c>
      <c r="I139" s="98">
        <v>30</v>
      </c>
      <c r="J139" s="98">
        <v>16</v>
      </c>
      <c r="K139" s="98">
        <v>15</v>
      </c>
      <c r="L139" s="98">
        <v>18</v>
      </c>
      <c r="M139" s="98">
        <v>35</v>
      </c>
      <c r="N139" s="98">
        <v>39</v>
      </c>
      <c r="O139" s="47">
        <f t="shared" ref="O139:O165" si="12">SUM(C139:N139)</f>
        <v>324</v>
      </c>
      <c r="P139" s="33">
        <f t="shared" ref="P139:P165" si="13">O139/$O$166</f>
        <v>1.0050251256281407E-2</v>
      </c>
    </row>
    <row r="140" spans="2:16" s="103" customFormat="1" x14ac:dyDescent="0.25">
      <c r="B140" s="45" t="s">
        <v>17</v>
      </c>
      <c r="C140" s="98">
        <v>43</v>
      </c>
      <c r="D140" s="98">
        <v>36</v>
      </c>
      <c r="E140" s="98">
        <v>66</v>
      </c>
      <c r="F140" s="98">
        <v>61</v>
      </c>
      <c r="G140" s="98">
        <v>77</v>
      </c>
      <c r="H140" s="98">
        <v>84</v>
      </c>
      <c r="I140" s="98">
        <v>90</v>
      </c>
      <c r="J140" s="98">
        <v>59</v>
      </c>
      <c r="K140" s="98">
        <v>64</v>
      </c>
      <c r="L140" s="98">
        <v>62</v>
      </c>
      <c r="M140" s="98">
        <v>175</v>
      </c>
      <c r="N140" s="98">
        <v>122</v>
      </c>
      <c r="O140" s="47">
        <f t="shared" si="12"/>
        <v>939</v>
      </c>
      <c r="P140" s="33">
        <f t="shared" si="13"/>
        <v>2.9127117066815561E-2</v>
      </c>
    </row>
    <row r="141" spans="2:16" s="103" customFormat="1" x14ac:dyDescent="0.25">
      <c r="B141" s="45" t="s">
        <v>18</v>
      </c>
      <c r="C141" s="98">
        <v>2</v>
      </c>
      <c r="D141" s="98">
        <v>3</v>
      </c>
      <c r="E141" s="98">
        <v>8</v>
      </c>
      <c r="F141" s="98">
        <v>3</v>
      </c>
      <c r="G141" s="98">
        <v>2</v>
      </c>
      <c r="H141" s="98">
        <v>4</v>
      </c>
      <c r="I141" s="98">
        <v>1</v>
      </c>
      <c r="J141" s="98">
        <v>2</v>
      </c>
      <c r="K141" s="98">
        <v>3</v>
      </c>
      <c r="L141" s="98">
        <v>2</v>
      </c>
      <c r="M141" s="98">
        <v>2</v>
      </c>
      <c r="N141" s="98">
        <v>2</v>
      </c>
      <c r="O141" s="47">
        <f t="shared" si="12"/>
        <v>34</v>
      </c>
      <c r="P141" s="33">
        <f t="shared" si="13"/>
        <v>1.0546559960295304E-3</v>
      </c>
    </row>
    <row r="142" spans="2:16" s="103" customFormat="1" x14ac:dyDescent="0.25">
      <c r="B142" s="45" t="s">
        <v>19</v>
      </c>
      <c r="C142" s="98">
        <v>141</v>
      </c>
      <c r="D142" s="98">
        <v>160</v>
      </c>
      <c r="E142" s="98">
        <v>158</v>
      </c>
      <c r="F142" s="98">
        <v>130</v>
      </c>
      <c r="G142" s="98">
        <v>148</v>
      </c>
      <c r="H142" s="98">
        <v>142</v>
      </c>
      <c r="I142" s="98">
        <v>131</v>
      </c>
      <c r="J142" s="98">
        <v>91</v>
      </c>
      <c r="K142" s="98">
        <v>105</v>
      </c>
      <c r="L142" s="98">
        <v>96</v>
      </c>
      <c r="M142" s="98">
        <v>187</v>
      </c>
      <c r="N142" s="98">
        <v>217</v>
      </c>
      <c r="O142" s="47">
        <f t="shared" si="12"/>
        <v>1706</v>
      </c>
      <c r="P142" s="33">
        <f t="shared" si="13"/>
        <v>5.2918915565481728E-2</v>
      </c>
    </row>
    <row r="143" spans="2:16" s="103" customFormat="1" x14ac:dyDescent="0.25">
      <c r="B143" s="45" t="s">
        <v>20</v>
      </c>
      <c r="C143" s="98">
        <v>81</v>
      </c>
      <c r="D143" s="98">
        <v>112</v>
      </c>
      <c r="E143" s="98">
        <v>111</v>
      </c>
      <c r="F143" s="98">
        <v>85</v>
      </c>
      <c r="G143" s="98">
        <v>73</v>
      </c>
      <c r="H143" s="98">
        <v>131</v>
      </c>
      <c r="I143" s="98">
        <v>114</v>
      </c>
      <c r="J143" s="98">
        <v>84</v>
      </c>
      <c r="K143" s="98">
        <v>90</v>
      </c>
      <c r="L143" s="98">
        <v>63</v>
      </c>
      <c r="M143" s="98">
        <v>134</v>
      </c>
      <c r="N143" s="98">
        <v>140</v>
      </c>
      <c r="O143" s="47">
        <f t="shared" si="12"/>
        <v>1218</v>
      </c>
      <c r="P143" s="33">
        <f t="shared" si="13"/>
        <v>3.7781500093057883E-2</v>
      </c>
    </row>
    <row r="144" spans="2:16" s="103" customFormat="1" x14ac:dyDescent="0.25">
      <c r="B144" s="45" t="s">
        <v>21</v>
      </c>
      <c r="C144" s="98">
        <v>72</v>
      </c>
      <c r="D144" s="98">
        <v>77</v>
      </c>
      <c r="E144" s="98">
        <v>75</v>
      </c>
      <c r="F144" s="98">
        <v>70</v>
      </c>
      <c r="G144" s="98">
        <v>74</v>
      </c>
      <c r="H144" s="98">
        <v>78</v>
      </c>
      <c r="I144" s="98">
        <v>77</v>
      </c>
      <c r="J144" s="98">
        <v>55</v>
      </c>
      <c r="K144" s="98">
        <v>56</v>
      </c>
      <c r="L144" s="98">
        <v>51</v>
      </c>
      <c r="M144" s="98">
        <v>60</v>
      </c>
      <c r="N144" s="98">
        <v>86</v>
      </c>
      <c r="O144" s="47">
        <f t="shared" si="12"/>
        <v>831</v>
      </c>
      <c r="P144" s="33">
        <f t="shared" si="13"/>
        <v>2.5777033314721757E-2</v>
      </c>
    </row>
    <row r="145" spans="2:16" s="103" customFormat="1" x14ac:dyDescent="0.25">
      <c r="B145" s="45" t="s">
        <v>22</v>
      </c>
      <c r="C145" s="98">
        <v>46</v>
      </c>
      <c r="D145" s="98">
        <v>57</v>
      </c>
      <c r="E145" s="98">
        <v>64</v>
      </c>
      <c r="F145" s="98">
        <v>58</v>
      </c>
      <c r="G145" s="98">
        <v>54</v>
      </c>
      <c r="H145" s="98">
        <v>73</v>
      </c>
      <c r="I145" s="98">
        <v>56</v>
      </c>
      <c r="J145" s="98">
        <v>30</v>
      </c>
      <c r="K145" s="98">
        <v>45</v>
      </c>
      <c r="L145" s="98">
        <v>36</v>
      </c>
      <c r="M145" s="98">
        <v>60</v>
      </c>
      <c r="N145" s="98">
        <v>77</v>
      </c>
      <c r="O145" s="47">
        <f t="shared" si="12"/>
        <v>656</v>
      </c>
      <c r="P145" s="33">
        <f t="shared" si="13"/>
        <v>2.0348656864569763E-2</v>
      </c>
    </row>
    <row r="146" spans="2:16" s="103" customFormat="1" x14ac:dyDescent="0.25">
      <c r="B146" s="45" t="s">
        <v>23</v>
      </c>
      <c r="C146" s="98">
        <v>64</v>
      </c>
      <c r="D146" s="98">
        <v>62</v>
      </c>
      <c r="E146" s="98">
        <v>81</v>
      </c>
      <c r="F146" s="98">
        <v>93</v>
      </c>
      <c r="G146" s="98">
        <v>82</v>
      </c>
      <c r="H146" s="98">
        <v>94</v>
      </c>
      <c r="I146" s="98">
        <v>80</v>
      </c>
      <c r="J146" s="98">
        <v>61</v>
      </c>
      <c r="K146" s="98">
        <v>95</v>
      </c>
      <c r="L146" s="98">
        <v>70</v>
      </c>
      <c r="M146" s="98">
        <v>85</v>
      </c>
      <c r="N146" s="98">
        <v>106</v>
      </c>
      <c r="O146" s="47">
        <f t="shared" si="12"/>
        <v>973</v>
      </c>
      <c r="P146" s="33">
        <f t="shared" si="13"/>
        <v>3.0181773062845089E-2</v>
      </c>
    </row>
    <row r="147" spans="2:16" s="103" customFormat="1" x14ac:dyDescent="0.25">
      <c r="B147" s="45" t="s">
        <v>24</v>
      </c>
      <c r="C147" s="98">
        <v>56</v>
      </c>
      <c r="D147" s="98">
        <v>51</v>
      </c>
      <c r="E147" s="98">
        <v>66</v>
      </c>
      <c r="F147" s="98">
        <v>67</v>
      </c>
      <c r="G147" s="98">
        <v>60</v>
      </c>
      <c r="H147" s="98">
        <v>90</v>
      </c>
      <c r="I147" s="98">
        <v>67</v>
      </c>
      <c r="J147" s="98">
        <v>53</v>
      </c>
      <c r="K147" s="98">
        <v>45</v>
      </c>
      <c r="L147" s="98">
        <v>23</v>
      </c>
      <c r="M147" s="98">
        <v>97</v>
      </c>
      <c r="N147" s="98">
        <v>70</v>
      </c>
      <c r="O147" s="47">
        <f t="shared" si="12"/>
        <v>745</v>
      </c>
      <c r="P147" s="33">
        <f t="shared" si="13"/>
        <v>2.3109374030647063E-2</v>
      </c>
    </row>
    <row r="148" spans="2:16" s="103" customFormat="1" x14ac:dyDescent="0.25">
      <c r="B148" s="45" t="s">
        <v>25</v>
      </c>
      <c r="C148" s="98">
        <v>226</v>
      </c>
      <c r="D148" s="98">
        <v>219</v>
      </c>
      <c r="E148" s="98">
        <v>243</v>
      </c>
      <c r="F148" s="98">
        <v>220</v>
      </c>
      <c r="G148" s="98">
        <v>230</v>
      </c>
      <c r="H148" s="98">
        <v>265</v>
      </c>
      <c r="I148" s="98">
        <v>231</v>
      </c>
      <c r="J148" s="98">
        <v>194</v>
      </c>
      <c r="K148" s="98">
        <v>182</v>
      </c>
      <c r="L148" s="98">
        <v>167</v>
      </c>
      <c r="M148" s="98">
        <v>347</v>
      </c>
      <c r="N148" s="98">
        <v>331</v>
      </c>
      <c r="O148" s="47">
        <f t="shared" si="12"/>
        <v>2855</v>
      </c>
      <c r="P148" s="33">
        <f t="shared" si="13"/>
        <v>8.8560084372479683E-2</v>
      </c>
    </row>
    <row r="149" spans="2:16" s="103" customFormat="1" x14ac:dyDescent="0.25">
      <c r="B149" s="45" t="s">
        <v>26</v>
      </c>
      <c r="C149" s="98">
        <v>36</v>
      </c>
      <c r="D149" s="98">
        <v>49</v>
      </c>
      <c r="E149" s="98">
        <v>46</v>
      </c>
      <c r="F149" s="98">
        <v>49</v>
      </c>
      <c r="G149" s="98">
        <v>33</v>
      </c>
      <c r="H149" s="98">
        <v>46</v>
      </c>
      <c r="I149" s="98">
        <v>49</v>
      </c>
      <c r="J149" s="98">
        <v>55</v>
      </c>
      <c r="K149" s="98">
        <v>44</v>
      </c>
      <c r="L149" s="98">
        <v>33</v>
      </c>
      <c r="M149" s="98">
        <v>60</v>
      </c>
      <c r="N149" s="98">
        <v>68</v>
      </c>
      <c r="O149" s="47">
        <f t="shared" si="12"/>
        <v>568</v>
      </c>
      <c r="P149" s="33">
        <f t="shared" si="13"/>
        <v>1.7618958992493331E-2</v>
      </c>
    </row>
    <row r="150" spans="2:16" s="103" customFormat="1" x14ac:dyDescent="0.25">
      <c r="B150" s="45" t="s">
        <v>27</v>
      </c>
      <c r="C150" s="98">
        <v>19</v>
      </c>
      <c r="D150" s="98">
        <v>26</v>
      </c>
      <c r="E150" s="98">
        <v>22</v>
      </c>
      <c r="F150" s="98">
        <v>19</v>
      </c>
      <c r="G150" s="98">
        <v>16</v>
      </c>
      <c r="H150" s="98">
        <v>18</v>
      </c>
      <c r="I150" s="98">
        <v>32</v>
      </c>
      <c r="J150" s="98">
        <v>18</v>
      </c>
      <c r="K150" s="98">
        <v>17</v>
      </c>
      <c r="L150" s="98">
        <v>12</v>
      </c>
      <c r="M150" s="98">
        <v>33</v>
      </c>
      <c r="N150" s="98">
        <v>36</v>
      </c>
      <c r="O150" s="47">
        <f t="shared" si="12"/>
        <v>268</v>
      </c>
      <c r="P150" s="33">
        <f t="shared" si="13"/>
        <v>8.3131707922327689E-3</v>
      </c>
    </row>
    <row r="151" spans="2:16" s="103" customFormat="1" x14ac:dyDescent="0.25">
      <c r="B151" s="45" t="s">
        <v>28</v>
      </c>
      <c r="C151" s="98">
        <v>42</v>
      </c>
      <c r="D151" s="98">
        <v>44</v>
      </c>
      <c r="E151" s="98">
        <v>64</v>
      </c>
      <c r="F151" s="98">
        <v>44</v>
      </c>
      <c r="G151" s="98">
        <v>56</v>
      </c>
      <c r="H151" s="98">
        <v>70</v>
      </c>
      <c r="I151" s="98">
        <v>66</v>
      </c>
      <c r="J151" s="98">
        <v>40</v>
      </c>
      <c r="K151" s="98">
        <v>47</v>
      </c>
      <c r="L151" s="98">
        <v>37</v>
      </c>
      <c r="M151" s="98">
        <v>114</v>
      </c>
      <c r="N151" s="98">
        <v>73</v>
      </c>
      <c r="O151" s="47">
        <f t="shared" si="12"/>
        <v>697</v>
      </c>
      <c r="P151" s="33">
        <f t="shared" si="13"/>
        <v>2.1620447918605373E-2</v>
      </c>
    </row>
    <row r="152" spans="2:16" s="103" customFormat="1" x14ac:dyDescent="0.25">
      <c r="B152" s="45" t="s">
        <v>29</v>
      </c>
      <c r="C152" s="98">
        <v>78</v>
      </c>
      <c r="D152" s="98">
        <v>57</v>
      </c>
      <c r="E152" s="98">
        <v>87</v>
      </c>
      <c r="F152" s="98">
        <v>95</v>
      </c>
      <c r="G152" s="98">
        <v>72</v>
      </c>
      <c r="H152" s="98">
        <v>96</v>
      </c>
      <c r="I152" s="98">
        <v>92</v>
      </c>
      <c r="J152" s="98">
        <v>75</v>
      </c>
      <c r="K152" s="98">
        <v>84</v>
      </c>
      <c r="L152" s="98">
        <v>53</v>
      </c>
      <c r="M152" s="98">
        <v>104</v>
      </c>
      <c r="N152" s="98">
        <v>88</v>
      </c>
      <c r="O152" s="47">
        <f t="shared" si="12"/>
        <v>981</v>
      </c>
      <c r="P152" s="33">
        <f t="shared" si="13"/>
        <v>3.0429927414852037E-2</v>
      </c>
    </row>
    <row r="153" spans="2:16" s="103" customFormat="1" x14ac:dyDescent="0.25">
      <c r="B153" s="45" t="s">
        <v>30</v>
      </c>
      <c r="C153" s="98">
        <v>68</v>
      </c>
      <c r="D153" s="98">
        <v>75</v>
      </c>
      <c r="E153" s="98">
        <v>84</v>
      </c>
      <c r="F153" s="98">
        <v>96</v>
      </c>
      <c r="G153" s="98">
        <v>112</v>
      </c>
      <c r="H153" s="98">
        <v>156</v>
      </c>
      <c r="I153" s="98">
        <v>143</v>
      </c>
      <c r="J153" s="98">
        <v>91</v>
      </c>
      <c r="K153" s="98">
        <v>75</v>
      </c>
      <c r="L153" s="98">
        <v>75</v>
      </c>
      <c r="M153" s="98">
        <v>174</v>
      </c>
      <c r="N153" s="98">
        <v>129</v>
      </c>
      <c r="O153" s="47">
        <f t="shared" si="12"/>
        <v>1278</v>
      </c>
      <c r="P153" s="33">
        <f t="shared" si="13"/>
        <v>3.9642657733109994E-2</v>
      </c>
    </row>
    <row r="154" spans="2:16" s="103" customFormat="1" x14ac:dyDescent="0.25">
      <c r="B154" s="45" t="s">
        <v>31</v>
      </c>
      <c r="C154" s="98">
        <v>41</v>
      </c>
      <c r="D154" s="98">
        <v>49</v>
      </c>
      <c r="E154" s="98">
        <v>63</v>
      </c>
      <c r="F154" s="98">
        <v>59</v>
      </c>
      <c r="G154" s="98">
        <v>70</v>
      </c>
      <c r="H154" s="98">
        <v>54</v>
      </c>
      <c r="I154" s="98">
        <v>48</v>
      </c>
      <c r="J154" s="98">
        <v>34</v>
      </c>
      <c r="K154" s="98">
        <v>33</v>
      </c>
      <c r="L154" s="98">
        <v>37</v>
      </c>
      <c r="M154" s="98">
        <v>76</v>
      </c>
      <c r="N154" s="98">
        <v>62</v>
      </c>
      <c r="O154" s="47">
        <f t="shared" si="12"/>
        <v>626</v>
      </c>
      <c r="P154" s="33">
        <f t="shared" si="13"/>
        <v>1.9418078044543707E-2</v>
      </c>
    </row>
    <row r="155" spans="2:16" s="103" customFormat="1" x14ac:dyDescent="0.25">
      <c r="B155" s="45" t="s">
        <v>32</v>
      </c>
      <c r="C155" s="98">
        <v>102</v>
      </c>
      <c r="D155" s="98">
        <v>106</v>
      </c>
      <c r="E155" s="98">
        <v>134</v>
      </c>
      <c r="F155" s="98">
        <v>132</v>
      </c>
      <c r="G155" s="98">
        <v>110</v>
      </c>
      <c r="H155" s="98">
        <v>166</v>
      </c>
      <c r="I155" s="98">
        <v>133</v>
      </c>
      <c r="J155" s="98">
        <v>87</v>
      </c>
      <c r="K155" s="98">
        <v>114</v>
      </c>
      <c r="L155" s="98">
        <v>65</v>
      </c>
      <c r="M155" s="98">
        <v>181</v>
      </c>
      <c r="N155" s="98">
        <v>159</v>
      </c>
      <c r="O155" s="47">
        <f t="shared" si="12"/>
        <v>1489</v>
      </c>
      <c r="P155" s="33">
        <f t="shared" si="13"/>
        <v>4.6187728767293254E-2</v>
      </c>
    </row>
    <row r="156" spans="2:16" s="103" customFormat="1" x14ac:dyDescent="0.25">
      <c r="B156" s="45" t="s">
        <v>33</v>
      </c>
      <c r="C156" s="98">
        <v>342</v>
      </c>
      <c r="D156" s="98">
        <v>313</v>
      </c>
      <c r="E156" s="98">
        <v>339</v>
      </c>
      <c r="F156" s="98">
        <v>364</v>
      </c>
      <c r="G156" s="98">
        <v>300</v>
      </c>
      <c r="H156" s="98">
        <v>380</v>
      </c>
      <c r="I156" s="98">
        <v>300</v>
      </c>
      <c r="J156" s="98">
        <v>270</v>
      </c>
      <c r="K156" s="98">
        <v>261</v>
      </c>
      <c r="L156" s="98">
        <v>195</v>
      </c>
      <c r="M156" s="98">
        <v>499</v>
      </c>
      <c r="N156" s="98">
        <v>520</v>
      </c>
      <c r="O156" s="47">
        <f t="shared" si="12"/>
        <v>4083</v>
      </c>
      <c r="P156" s="33">
        <f t="shared" si="13"/>
        <v>0.12665177740554626</v>
      </c>
    </row>
    <row r="157" spans="2:16" s="103" customFormat="1" x14ac:dyDescent="0.25">
      <c r="B157" s="45" t="s">
        <v>34</v>
      </c>
      <c r="C157" s="98">
        <v>56</v>
      </c>
      <c r="D157" s="98">
        <v>25</v>
      </c>
      <c r="E157" s="98">
        <v>38</v>
      </c>
      <c r="F157" s="98">
        <v>92</v>
      </c>
      <c r="G157" s="98">
        <v>119</v>
      </c>
      <c r="H157" s="98">
        <v>131</v>
      </c>
      <c r="I157" s="98">
        <v>76</v>
      </c>
      <c r="J157" s="98">
        <v>68</v>
      </c>
      <c r="K157" s="98">
        <v>71</v>
      </c>
      <c r="L157" s="98">
        <v>53</v>
      </c>
      <c r="M157" s="98">
        <v>118</v>
      </c>
      <c r="N157" s="98">
        <v>117</v>
      </c>
      <c r="O157" s="47">
        <f t="shared" si="12"/>
        <v>964</v>
      </c>
      <c r="P157" s="33">
        <f t="shared" si="13"/>
        <v>2.9902599416837271E-2</v>
      </c>
    </row>
    <row r="158" spans="2:16" s="103" customFormat="1" x14ac:dyDescent="0.25">
      <c r="B158" s="45" t="s">
        <v>35</v>
      </c>
      <c r="C158" s="98">
        <v>13</v>
      </c>
      <c r="D158" s="98">
        <v>18</v>
      </c>
      <c r="E158" s="98">
        <v>11</v>
      </c>
      <c r="F158" s="98">
        <v>18</v>
      </c>
      <c r="G158" s="98">
        <v>18</v>
      </c>
      <c r="H158" s="98">
        <v>24</v>
      </c>
      <c r="I158" s="98">
        <v>24</v>
      </c>
      <c r="J158" s="98">
        <v>14</v>
      </c>
      <c r="K158" s="98">
        <v>15</v>
      </c>
      <c r="L158" s="98">
        <v>9</v>
      </c>
      <c r="M158" s="98">
        <v>17</v>
      </c>
      <c r="N158" s="98">
        <v>11</v>
      </c>
      <c r="O158" s="47">
        <f t="shared" si="12"/>
        <v>192</v>
      </c>
      <c r="P158" s="33">
        <f t="shared" si="13"/>
        <v>5.9557044481667598E-3</v>
      </c>
    </row>
    <row r="159" spans="2:16" s="103" customFormat="1" x14ac:dyDescent="0.25">
      <c r="B159" s="45" t="s">
        <v>36</v>
      </c>
      <c r="C159" s="98"/>
      <c r="D159" s="98">
        <v>1</v>
      </c>
      <c r="E159" s="98">
        <v>8</v>
      </c>
      <c r="F159" s="98">
        <v>2</v>
      </c>
      <c r="G159" s="98">
        <v>3</v>
      </c>
      <c r="H159" s="98">
        <v>2</v>
      </c>
      <c r="I159" s="98">
        <v>2</v>
      </c>
      <c r="J159" s="98">
        <v>1</v>
      </c>
      <c r="K159" s="98"/>
      <c r="L159" s="98">
        <v>2</v>
      </c>
      <c r="M159" s="98">
        <v>4</v>
      </c>
      <c r="N159" s="98">
        <v>7</v>
      </c>
      <c r="O159" s="47">
        <f t="shared" si="12"/>
        <v>32</v>
      </c>
      <c r="P159" s="33">
        <f t="shared" si="13"/>
        <v>9.926174080277933E-4</v>
      </c>
    </row>
    <row r="160" spans="2:16" s="103" customFormat="1" x14ac:dyDescent="0.25">
      <c r="B160" s="45" t="s">
        <v>37</v>
      </c>
      <c r="C160" s="98">
        <v>193</v>
      </c>
      <c r="D160" s="98">
        <v>185</v>
      </c>
      <c r="E160" s="98">
        <v>189</v>
      </c>
      <c r="F160" s="98">
        <v>183</v>
      </c>
      <c r="G160" s="98">
        <v>172</v>
      </c>
      <c r="H160" s="98">
        <v>200</v>
      </c>
      <c r="I160" s="98">
        <v>195</v>
      </c>
      <c r="J160" s="98">
        <v>147</v>
      </c>
      <c r="K160" s="98">
        <v>140</v>
      </c>
      <c r="L160" s="98">
        <v>129</v>
      </c>
      <c r="M160" s="98">
        <v>248</v>
      </c>
      <c r="N160" s="98">
        <v>244</v>
      </c>
      <c r="O160" s="47">
        <f t="shared" si="12"/>
        <v>2225</v>
      </c>
      <c r="P160" s="33">
        <f t="shared" si="13"/>
        <v>6.90179291519325E-2</v>
      </c>
    </row>
    <row r="161" spans="2:16" s="103" customFormat="1" x14ac:dyDescent="0.25">
      <c r="B161" s="45" t="s">
        <v>38</v>
      </c>
      <c r="C161" s="98">
        <v>85</v>
      </c>
      <c r="D161" s="98">
        <v>96</v>
      </c>
      <c r="E161" s="98">
        <v>106</v>
      </c>
      <c r="F161" s="98">
        <v>73</v>
      </c>
      <c r="G161" s="98">
        <v>88</v>
      </c>
      <c r="H161" s="98">
        <v>96</v>
      </c>
      <c r="I161" s="98">
        <v>98</v>
      </c>
      <c r="J161" s="98">
        <v>70</v>
      </c>
      <c r="K161" s="98">
        <v>70</v>
      </c>
      <c r="L161" s="98">
        <v>52</v>
      </c>
      <c r="M161" s="98">
        <v>125</v>
      </c>
      <c r="N161" s="98">
        <v>125</v>
      </c>
      <c r="O161" s="47">
        <f t="shared" si="12"/>
        <v>1084</v>
      </c>
      <c r="P161" s="33">
        <f t="shared" si="13"/>
        <v>3.3624914696941496E-2</v>
      </c>
    </row>
    <row r="162" spans="2:16" s="103" customFormat="1" x14ac:dyDescent="0.25">
      <c r="B162" s="45" t="s">
        <v>39</v>
      </c>
      <c r="C162" s="98">
        <v>10</v>
      </c>
      <c r="D162" s="98">
        <v>10</v>
      </c>
      <c r="E162" s="98">
        <v>24</v>
      </c>
      <c r="F162" s="98">
        <v>8</v>
      </c>
      <c r="G162" s="98">
        <v>19</v>
      </c>
      <c r="H162" s="98">
        <v>26</v>
      </c>
      <c r="I162" s="98">
        <v>21</v>
      </c>
      <c r="J162" s="98">
        <v>14</v>
      </c>
      <c r="K162" s="98">
        <v>13</v>
      </c>
      <c r="L162" s="98">
        <v>13</v>
      </c>
      <c r="M162" s="98">
        <v>39</v>
      </c>
      <c r="N162" s="98">
        <v>29</v>
      </c>
      <c r="O162" s="47">
        <f t="shared" si="12"/>
        <v>226</v>
      </c>
      <c r="P162" s="33">
        <f t="shared" si="13"/>
        <v>7.0103604441962902E-3</v>
      </c>
    </row>
    <row r="163" spans="2:16" s="103" customFormat="1" x14ac:dyDescent="0.25">
      <c r="B163" s="45" t="s">
        <v>40</v>
      </c>
      <c r="C163" s="98">
        <v>542</v>
      </c>
      <c r="D163" s="98">
        <v>587</v>
      </c>
      <c r="E163" s="98">
        <v>646</v>
      </c>
      <c r="F163" s="98">
        <v>573</v>
      </c>
      <c r="G163" s="98">
        <v>576</v>
      </c>
      <c r="H163" s="98">
        <v>597</v>
      </c>
      <c r="I163" s="98">
        <v>516</v>
      </c>
      <c r="J163" s="98">
        <v>471</v>
      </c>
      <c r="K163" s="98">
        <v>471</v>
      </c>
      <c r="L163" s="98">
        <v>390</v>
      </c>
      <c r="M163" s="98">
        <v>767</v>
      </c>
      <c r="N163" s="98">
        <v>719</v>
      </c>
      <c r="O163" s="47">
        <f t="shared" si="12"/>
        <v>6855</v>
      </c>
      <c r="P163" s="33">
        <f t="shared" si="13"/>
        <v>0.21263726037595385</v>
      </c>
    </row>
    <row r="164" spans="2:16" s="103" customFormat="1" x14ac:dyDescent="0.25">
      <c r="B164" s="45" t="s">
        <v>41</v>
      </c>
      <c r="C164" s="98">
        <v>3</v>
      </c>
      <c r="D164" s="98">
        <v>3</v>
      </c>
      <c r="E164" s="98">
        <v>10</v>
      </c>
      <c r="F164" s="98">
        <v>7</v>
      </c>
      <c r="G164" s="98">
        <v>6</v>
      </c>
      <c r="H164" s="98">
        <v>6</v>
      </c>
      <c r="I164" s="98">
        <v>11</v>
      </c>
      <c r="J164" s="98">
        <v>6</v>
      </c>
      <c r="K164" s="98">
        <v>3</v>
      </c>
      <c r="L164" s="98">
        <v>4</v>
      </c>
      <c r="M164" s="98">
        <v>8</v>
      </c>
      <c r="N164" s="98">
        <v>10</v>
      </c>
      <c r="O164" s="47">
        <f t="shared" si="12"/>
        <v>77</v>
      </c>
      <c r="P164" s="33">
        <f t="shared" si="13"/>
        <v>2.3884856380668776E-3</v>
      </c>
    </row>
    <row r="165" spans="2:16" s="103" customFormat="1" x14ac:dyDescent="0.25">
      <c r="B165" s="45" t="s">
        <v>151</v>
      </c>
      <c r="C165" s="98">
        <v>9</v>
      </c>
      <c r="D165" s="98">
        <v>11</v>
      </c>
      <c r="E165" s="98">
        <v>10</v>
      </c>
      <c r="F165" s="98">
        <v>13</v>
      </c>
      <c r="G165" s="98">
        <v>13</v>
      </c>
      <c r="H165" s="98">
        <v>9</v>
      </c>
      <c r="I165" s="98">
        <v>15</v>
      </c>
      <c r="J165" s="98">
        <v>14</v>
      </c>
      <c r="K165" s="98">
        <v>16</v>
      </c>
      <c r="L165" s="98">
        <v>19</v>
      </c>
      <c r="M165" s="98">
        <v>15</v>
      </c>
      <c r="N165" s="98">
        <v>22</v>
      </c>
      <c r="O165" s="47">
        <f t="shared" si="12"/>
        <v>166</v>
      </c>
      <c r="P165" s="33">
        <f t="shared" si="13"/>
        <v>5.1492028041441778E-3</v>
      </c>
    </row>
    <row r="166" spans="2:16" s="103" customFormat="1" ht="15.75" thickBot="1" x14ac:dyDescent="0.3">
      <c r="B166" s="49" t="s">
        <v>42</v>
      </c>
      <c r="C166" s="108">
        <f>SUM(C138:C165)</f>
        <v>2408</v>
      </c>
      <c r="D166" s="108">
        <f t="shared" ref="D166:O166" si="14">SUM(D138:D165)</f>
        <v>2475</v>
      </c>
      <c r="E166" s="108">
        <f t="shared" si="14"/>
        <v>2797</v>
      </c>
      <c r="F166" s="108">
        <f t="shared" si="14"/>
        <v>2651</v>
      </c>
      <c r="G166" s="108">
        <f t="shared" si="14"/>
        <v>2623</v>
      </c>
      <c r="H166" s="108">
        <f t="shared" si="14"/>
        <v>3090</v>
      </c>
      <c r="I166" s="108">
        <f t="shared" si="14"/>
        <v>2706</v>
      </c>
      <c r="J166" s="108">
        <f t="shared" si="14"/>
        <v>2130</v>
      </c>
      <c r="K166" s="108">
        <f t="shared" si="14"/>
        <v>2184</v>
      </c>
      <c r="L166" s="108">
        <f t="shared" si="14"/>
        <v>1773</v>
      </c>
      <c r="M166" s="108">
        <f t="shared" si="14"/>
        <v>3781</v>
      </c>
      <c r="N166" s="108">
        <f t="shared" si="14"/>
        <v>3620</v>
      </c>
      <c r="O166" s="108">
        <f t="shared" si="14"/>
        <v>32238</v>
      </c>
      <c r="P166" s="44">
        <f>SUM(P138:P165)</f>
        <v>1</v>
      </c>
    </row>
    <row r="167" spans="2:16" ht="16.5" thickTop="1" thickBot="1" x14ac:dyDescent="0.3"/>
    <row r="168" spans="2:16" s="103" customFormat="1" ht="15.75" thickTop="1" x14ac:dyDescent="0.25">
      <c r="B168" s="254" t="s">
        <v>373</v>
      </c>
      <c r="C168" s="255"/>
      <c r="D168" s="255"/>
      <c r="E168" s="255"/>
      <c r="F168" s="255"/>
      <c r="G168" s="255"/>
      <c r="H168" s="255"/>
      <c r="I168" s="255"/>
      <c r="J168" s="255"/>
      <c r="K168" s="255"/>
      <c r="L168" s="255"/>
      <c r="M168" s="255"/>
      <c r="N168" s="255"/>
      <c r="O168" s="255"/>
      <c r="P168" s="256"/>
    </row>
    <row r="169" spans="2:16" s="103" customFormat="1" x14ac:dyDescent="0.25">
      <c r="B169" s="45" t="s">
        <v>1</v>
      </c>
      <c r="C169" s="46" t="s">
        <v>0</v>
      </c>
      <c r="D169" s="46" t="s">
        <v>2</v>
      </c>
      <c r="E169" s="46" t="s">
        <v>3</v>
      </c>
      <c r="F169" s="46" t="s">
        <v>4</v>
      </c>
      <c r="G169" s="46" t="s">
        <v>5</v>
      </c>
      <c r="H169" s="46" t="s">
        <v>6</v>
      </c>
      <c r="I169" s="46" t="s">
        <v>7</v>
      </c>
      <c r="J169" s="46" t="s">
        <v>8</v>
      </c>
      <c r="K169" s="46" t="s">
        <v>9</v>
      </c>
      <c r="L169" s="46" t="s">
        <v>10</v>
      </c>
      <c r="M169" s="46" t="s">
        <v>11</v>
      </c>
      <c r="N169" s="46" t="s">
        <v>12</v>
      </c>
      <c r="O169" s="46" t="s">
        <v>13</v>
      </c>
      <c r="P169" s="22" t="s">
        <v>14</v>
      </c>
    </row>
    <row r="170" spans="2:16" s="103" customFormat="1" x14ac:dyDescent="0.25">
      <c r="B170" s="45" t="s">
        <v>15</v>
      </c>
      <c r="C170" s="98">
        <v>16</v>
      </c>
      <c r="D170" s="98">
        <v>8</v>
      </c>
      <c r="E170" s="98">
        <v>12</v>
      </c>
      <c r="F170" s="98">
        <v>14</v>
      </c>
      <c r="G170" s="98">
        <v>7</v>
      </c>
      <c r="H170" s="98">
        <v>10</v>
      </c>
      <c r="I170" s="98">
        <v>12</v>
      </c>
      <c r="J170" s="98">
        <v>8</v>
      </c>
      <c r="K170" s="98">
        <v>6</v>
      </c>
      <c r="L170" s="98">
        <v>14</v>
      </c>
      <c r="M170" s="98">
        <v>16</v>
      </c>
      <c r="N170" s="98">
        <v>5</v>
      </c>
      <c r="O170" s="47">
        <f>SUM(C170:N170)</f>
        <v>128</v>
      </c>
      <c r="P170" s="33">
        <f>O170/$O$198</f>
        <v>3.9225300318705561E-3</v>
      </c>
    </row>
    <row r="171" spans="2:16" s="103" customFormat="1" x14ac:dyDescent="0.25">
      <c r="B171" s="45" t="s">
        <v>16</v>
      </c>
      <c r="C171" s="98">
        <v>32</v>
      </c>
      <c r="D171" s="98">
        <v>34</v>
      </c>
      <c r="E171" s="98">
        <v>23</v>
      </c>
      <c r="F171" s="98">
        <v>28</v>
      </c>
      <c r="G171" s="98">
        <v>35</v>
      </c>
      <c r="H171" s="98">
        <v>44</v>
      </c>
      <c r="I171" s="98">
        <v>27</v>
      </c>
      <c r="J171" s="98">
        <v>23</v>
      </c>
      <c r="K171" s="98">
        <v>16</v>
      </c>
      <c r="L171" s="98">
        <v>24</v>
      </c>
      <c r="M171" s="98">
        <v>27</v>
      </c>
      <c r="N171" s="98">
        <v>33</v>
      </c>
      <c r="O171" s="47">
        <f t="shared" ref="O171:O197" si="15">SUM(C171:N171)</f>
        <v>346</v>
      </c>
      <c r="P171" s="33">
        <f t="shared" ref="P171:P197" si="16">O171/$O$198</f>
        <v>1.0603088992400098E-2</v>
      </c>
    </row>
    <row r="172" spans="2:16" s="103" customFormat="1" x14ac:dyDescent="0.25">
      <c r="B172" s="45" t="s">
        <v>17</v>
      </c>
      <c r="C172" s="98">
        <v>110</v>
      </c>
      <c r="D172" s="98">
        <v>83</v>
      </c>
      <c r="E172" s="98">
        <v>82</v>
      </c>
      <c r="F172" s="98">
        <v>90</v>
      </c>
      <c r="G172" s="98">
        <v>87</v>
      </c>
      <c r="H172" s="98">
        <v>105</v>
      </c>
      <c r="I172" s="98">
        <v>80</v>
      </c>
      <c r="J172" s="98">
        <v>59</v>
      </c>
      <c r="K172" s="98">
        <v>50</v>
      </c>
      <c r="L172" s="98">
        <v>60</v>
      </c>
      <c r="M172" s="98">
        <v>56</v>
      </c>
      <c r="N172" s="98">
        <v>57</v>
      </c>
      <c r="O172" s="47">
        <f t="shared" si="15"/>
        <v>919</v>
      </c>
      <c r="P172" s="33">
        <f t="shared" si="16"/>
        <v>2.8162539838195635E-2</v>
      </c>
    </row>
    <row r="173" spans="2:16" s="103" customFormat="1" x14ac:dyDescent="0.25">
      <c r="B173" s="45" t="s">
        <v>18</v>
      </c>
      <c r="C173" s="98">
        <v>1</v>
      </c>
      <c r="D173" s="98">
        <v>5</v>
      </c>
      <c r="E173" s="98">
        <v>5</v>
      </c>
      <c r="F173" s="98">
        <v>3</v>
      </c>
      <c r="G173" s="98">
        <v>4</v>
      </c>
      <c r="H173" s="98">
        <v>1</v>
      </c>
      <c r="I173" s="98">
        <v>6</v>
      </c>
      <c r="J173" s="98">
        <v>0</v>
      </c>
      <c r="K173" s="98">
        <v>2</v>
      </c>
      <c r="L173" s="98">
        <v>6</v>
      </c>
      <c r="M173" s="98">
        <v>3</v>
      </c>
      <c r="N173" s="98">
        <v>6</v>
      </c>
      <c r="O173" s="47">
        <f t="shared" si="15"/>
        <v>42</v>
      </c>
      <c r="P173" s="33">
        <f t="shared" si="16"/>
        <v>1.2870801667075264E-3</v>
      </c>
    </row>
    <row r="174" spans="2:16" s="103" customFormat="1" x14ac:dyDescent="0.25">
      <c r="B174" s="45" t="s">
        <v>19</v>
      </c>
      <c r="C174" s="98">
        <v>202</v>
      </c>
      <c r="D174" s="98">
        <v>144</v>
      </c>
      <c r="E174" s="98">
        <v>151</v>
      </c>
      <c r="F174" s="98">
        <v>180</v>
      </c>
      <c r="G174" s="98">
        <v>175</v>
      </c>
      <c r="H174" s="98">
        <v>143</v>
      </c>
      <c r="I174" s="98">
        <v>146</v>
      </c>
      <c r="J174" s="98">
        <v>93</v>
      </c>
      <c r="K174" s="98">
        <v>98</v>
      </c>
      <c r="L174" s="98">
        <v>147</v>
      </c>
      <c r="M174" s="98">
        <v>121</v>
      </c>
      <c r="N174" s="98">
        <v>127</v>
      </c>
      <c r="O174" s="47">
        <f t="shared" si="15"/>
        <v>1727</v>
      </c>
      <c r="P174" s="33">
        <f t="shared" si="16"/>
        <v>5.2923510664378524E-2</v>
      </c>
    </row>
    <row r="175" spans="2:16" s="103" customFormat="1" x14ac:dyDescent="0.25">
      <c r="B175" s="45" t="s">
        <v>20</v>
      </c>
      <c r="C175" s="98">
        <v>138</v>
      </c>
      <c r="D175" s="98">
        <v>128</v>
      </c>
      <c r="E175" s="98">
        <v>118</v>
      </c>
      <c r="F175" s="98">
        <v>109</v>
      </c>
      <c r="G175" s="98">
        <v>122</v>
      </c>
      <c r="H175" s="98">
        <v>127</v>
      </c>
      <c r="I175" s="98">
        <v>129</v>
      </c>
      <c r="J175" s="98">
        <v>105</v>
      </c>
      <c r="K175" s="98">
        <v>84</v>
      </c>
      <c r="L175" s="98">
        <v>137</v>
      </c>
      <c r="M175" s="98">
        <v>119</v>
      </c>
      <c r="N175" s="98">
        <v>126</v>
      </c>
      <c r="O175" s="47">
        <f t="shared" si="15"/>
        <v>1442</v>
      </c>
      <c r="P175" s="33">
        <f t="shared" si="16"/>
        <v>4.4189752390291735E-2</v>
      </c>
    </row>
    <row r="176" spans="2:16" s="103" customFormat="1" x14ac:dyDescent="0.25">
      <c r="B176" s="45" t="s">
        <v>21</v>
      </c>
      <c r="C176" s="98">
        <v>66</v>
      </c>
      <c r="D176" s="98">
        <v>85</v>
      </c>
      <c r="E176" s="98">
        <v>78</v>
      </c>
      <c r="F176" s="98">
        <v>67</v>
      </c>
      <c r="G176" s="98">
        <v>68</v>
      </c>
      <c r="H176" s="98">
        <v>79</v>
      </c>
      <c r="I176" s="98">
        <v>74</v>
      </c>
      <c r="J176" s="98">
        <v>72</v>
      </c>
      <c r="K176" s="98">
        <v>49</v>
      </c>
      <c r="L176" s="98">
        <v>66</v>
      </c>
      <c r="M176" s="98">
        <v>64</v>
      </c>
      <c r="N176" s="98">
        <v>61</v>
      </c>
      <c r="O176" s="47">
        <f t="shared" si="15"/>
        <v>829</v>
      </c>
      <c r="P176" s="33">
        <f t="shared" si="16"/>
        <v>2.5404510909536653E-2</v>
      </c>
    </row>
    <row r="177" spans="2:16" s="103" customFormat="1" x14ac:dyDescent="0.25">
      <c r="B177" s="45" t="s">
        <v>22</v>
      </c>
      <c r="C177" s="98">
        <v>86</v>
      </c>
      <c r="D177" s="98">
        <v>49</v>
      </c>
      <c r="E177" s="98">
        <v>86</v>
      </c>
      <c r="F177" s="98">
        <v>58</v>
      </c>
      <c r="G177" s="98">
        <v>61</v>
      </c>
      <c r="H177" s="98">
        <v>63</v>
      </c>
      <c r="I177" s="98">
        <v>55</v>
      </c>
      <c r="J177" s="98">
        <v>46</v>
      </c>
      <c r="K177" s="98">
        <v>44</v>
      </c>
      <c r="L177" s="98">
        <v>52</v>
      </c>
      <c r="M177" s="98">
        <v>49</v>
      </c>
      <c r="N177" s="98">
        <v>58</v>
      </c>
      <c r="O177" s="47">
        <f t="shared" si="15"/>
        <v>707</v>
      </c>
      <c r="P177" s="33">
        <f t="shared" si="16"/>
        <v>2.1665849472910028E-2</v>
      </c>
    </row>
    <row r="178" spans="2:16" s="103" customFormat="1" x14ac:dyDescent="0.25">
      <c r="B178" s="45" t="s">
        <v>23</v>
      </c>
      <c r="C178" s="98">
        <v>116</v>
      </c>
      <c r="D178" s="98">
        <v>61</v>
      </c>
      <c r="E178" s="98">
        <v>64</v>
      </c>
      <c r="F178" s="98">
        <v>70</v>
      </c>
      <c r="G178" s="98">
        <v>81</v>
      </c>
      <c r="H178" s="98">
        <v>76</v>
      </c>
      <c r="I178" s="98">
        <v>71</v>
      </c>
      <c r="J178" s="98">
        <v>65</v>
      </c>
      <c r="K178" s="98">
        <v>63</v>
      </c>
      <c r="L178" s="98">
        <v>87</v>
      </c>
      <c r="M178" s="98">
        <v>71</v>
      </c>
      <c r="N178" s="98">
        <v>53</v>
      </c>
      <c r="O178" s="47">
        <f t="shared" si="15"/>
        <v>878</v>
      </c>
      <c r="P178" s="33">
        <f t="shared" si="16"/>
        <v>2.6906104437362098E-2</v>
      </c>
    </row>
    <row r="179" spans="2:16" s="103" customFormat="1" x14ac:dyDescent="0.25">
      <c r="B179" s="45" t="s">
        <v>24</v>
      </c>
      <c r="C179" s="98">
        <v>76</v>
      </c>
      <c r="D179" s="98">
        <v>56</v>
      </c>
      <c r="E179" s="98">
        <v>51</v>
      </c>
      <c r="F179" s="98">
        <v>57</v>
      </c>
      <c r="G179" s="98">
        <v>70</v>
      </c>
      <c r="H179" s="98">
        <v>88</v>
      </c>
      <c r="I179" s="98">
        <v>82</v>
      </c>
      <c r="J179" s="98">
        <v>50</v>
      </c>
      <c r="K179" s="98">
        <v>42</v>
      </c>
      <c r="L179" s="98">
        <v>59</v>
      </c>
      <c r="M179" s="98">
        <v>51</v>
      </c>
      <c r="N179" s="98">
        <v>60</v>
      </c>
      <c r="O179" s="47">
        <f t="shared" si="15"/>
        <v>742</v>
      </c>
      <c r="P179" s="33">
        <f t="shared" si="16"/>
        <v>2.2738416278499634E-2</v>
      </c>
    </row>
    <row r="180" spans="2:16" s="103" customFormat="1" x14ac:dyDescent="0.25">
      <c r="B180" s="45" t="s">
        <v>25</v>
      </c>
      <c r="C180" s="98">
        <v>274</v>
      </c>
      <c r="D180" s="98">
        <v>271</v>
      </c>
      <c r="E180" s="98">
        <v>250</v>
      </c>
      <c r="F180" s="98">
        <v>289</v>
      </c>
      <c r="G180" s="98">
        <v>304</v>
      </c>
      <c r="H180" s="98">
        <v>340</v>
      </c>
      <c r="I180" s="98">
        <v>348</v>
      </c>
      <c r="J180" s="98">
        <v>248</v>
      </c>
      <c r="K180" s="98">
        <v>236</v>
      </c>
      <c r="L180" s="98">
        <v>352</v>
      </c>
      <c r="M180" s="98">
        <v>315</v>
      </c>
      <c r="N180" s="98">
        <v>309</v>
      </c>
      <c r="O180" s="47">
        <f t="shared" si="15"/>
        <v>3536</v>
      </c>
      <c r="P180" s="33">
        <f t="shared" si="16"/>
        <v>0.10835989213042413</v>
      </c>
    </row>
    <row r="181" spans="2:16" s="103" customFormat="1" x14ac:dyDescent="0.25">
      <c r="B181" s="45" t="s">
        <v>26</v>
      </c>
      <c r="C181" s="98">
        <v>41</v>
      </c>
      <c r="D181" s="98">
        <v>55</v>
      </c>
      <c r="E181" s="98">
        <v>67</v>
      </c>
      <c r="F181" s="98">
        <v>44</v>
      </c>
      <c r="G181" s="98">
        <v>49</v>
      </c>
      <c r="H181" s="98">
        <v>32</v>
      </c>
      <c r="I181" s="98">
        <v>36</v>
      </c>
      <c r="J181" s="98">
        <v>31</v>
      </c>
      <c r="K181" s="98">
        <v>29</v>
      </c>
      <c r="L181" s="98">
        <v>56</v>
      </c>
      <c r="M181" s="98">
        <v>32</v>
      </c>
      <c r="N181" s="98">
        <v>34</v>
      </c>
      <c r="O181" s="47">
        <f t="shared" si="15"/>
        <v>506</v>
      </c>
      <c r="P181" s="33">
        <f t="shared" si="16"/>
        <v>1.5506251532238294E-2</v>
      </c>
    </row>
    <row r="182" spans="2:16" s="103" customFormat="1" x14ac:dyDescent="0.25">
      <c r="B182" s="45" t="s">
        <v>27</v>
      </c>
      <c r="C182" s="98">
        <v>29</v>
      </c>
      <c r="D182" s="98">
        <v>18</v>
      </c>
      <c r="E182" s="98">
        <v>13</v>
      </c>
      <c r="F182" s="98">
        <v>21</v>
      </c>
      <c r="G182" s="98">
        <v>29</v>
      </c>
      <c r="H182" s="98">
        <v>19</v>
      </c>
      <c r="I182" s="98">
        <v>26</v>
      </c>
      <c r="J182" s="98">
        <v>8</v>
      </c>
      <c r="K182" s="98">
        <v>18</v>
      </c>
      <c r="L182" s="98">
        <v>17</v>
      </c>
      <c r="M182" s="98">
        <v>15</v>
      </c>
      <c r="N182" s="98">
        <v>15</v>
      </c>
      <c r="O182" s="47">
        <f t="shared" si="15"/>
        <v>228</v>
      </c>
      <c r="P182" s="33">
        <f t="shared" si="16"/>
        <v>6.9870066192694287E-3</v>
      </c>
    </row>
    <row r="183" spans="2:16" s="103" customFormat="1" x14ac:dyDescent="0.25">
      <c r="B183" s="45" t="s">
        <v>28</v>
      </c>
      <c r="C183" s="98">
        <v>81</v>
      </c>
      <c r="D183" s="98">
        <v>49</v>
      </c>
      <c r="E183" s="98">
        <v>55</v>
      </c>
      <c r="F183" s="98">
        <v>45</v>
      </c>
      <c r="G183" s="98">
        <v>63</v>
      </c>
      <c r="H183" s="98">
        <v>67</v>
      </c>
      <c r="I183" s="98">
        <v>38</v>
      </c>
      <c r="J183" s="98">
        <v>38</v>
      </c>
      <c r="K183" s="98">
        <v>33</v>
      </c>
      <c r="L183" s="98">
        <v>47</v>
      </c>
      <c r="M183" s="98">
        <v>52</v>
      </c>
      <c r="N183" s="98">
        <v>40</v>
      </c>
      <c r="O183" s="47">
        <f t="shared" si="15"/>
        <v>608</v>
      </c>
      <c r="P183" s="33">
        <f t="shared" si="16"/>
        <v>1.8632017651385144E-2</v>
      </c>
    </row>
    <row r="184" spans="2:16" s="103" customFormat="1" x14ac:dyDescent="0.25">
      <c r="B184" s="45" t="s">
        <v>29</v>
      </c>
      <c r="C184" s="98">
        <v>86</v>
      </c>
      <c r="D184" s="98">
        <v>64</v>
      </c>
      <c r="E184" s="98">
        <v>93</v>
      </c>
      <c r="F184" s="98">
        <v>80</v>
      </c>
      <c r="G184" s="98">
        <v>78</v>
      </c>
      <c r="H184" s="98">
        <v>92</v>
      </c>
      <c r="I184" s="98">
        <v>89</v>
      </c>
      <c r="J184" s="98">
        <v>56</v>
      </c>
      <c r="K184" s="98">
        <v>48</v>
      </c>
      <c r="L184" s="98">
        <v>84</v>
      </c>
      <c r="M184" s="98">
        <v>83</v>
      </c>
      <c r="N184" s="98">
        <v>64</v>
      </c>
      <c r="O184" s="47">
        <f t="shared" si="15"/>
        <v>917</v>
      </c>
      <c r="P184" s="33">
        <f t="shared" si="16"/>
        <v>2.810125030644766E-2</v>
      </c>
    </row>
    <row r="185" spans="2:16" s="103" customFormat="1" x14ac:dyDescent="0.25">
      <c r="B185" s="45" t="s">
        <v>30</v>
      </c>
      <c r="C185" s="98">
        <v>138</v>
      </c>
      <c r="D185" s="98">
        <v>86</v>
      </c>
      <c r="E185" s="98">
        <v>119</v>
      </c>
      <c r="F185" s="98">
        <v>105</v>
      </c>
      <c r="G185" s="98">
        <v>127</v>
      </c>
      <c r="H185" s="98">
        <v>123</v>
      </c>
      <c r="I185" s="98">
        <v>88</v>
      </c>
      <c r="J185" s="98">
        <v>61</v>
      </c>
      <c r="K185" s="98">
        <v>55</v>
      </c>
      <c r="L185" s="98">
        <v>100</v>
      </c>
      <c r="M185" s="98">
        <v>100</v>
      </c>
      <c r="N185" s="98">
        <v>104</v>
      </c>
      <c r="O185" s="47">
        <f t="shared" si="15"/>
        <v>1206</v>
      </c>
      <c r="P185" s="33">
        <f t="shared" si="16"/>
        <v>3.6957587644030399E-2</v>
      </c>
    </row>
    <row r="186" spans="2:16" s="103" customFormat="1" x14ac:dyDescent="0.25">
      <c r="B186" s="45" t="s">
        <v>31</v>
      </c>
      <c r="C186" s="98">
        <v>38</v>
      </c>
      <c r="D186" s="98">
        <v>44</v>
      </c>
      <c r="E186" s="98">
        <v>45</v>
      </c>
      <c r="F186" s="98">
        <v>47</v>
      </c>
      <c r="G186" s="98">
        <v>52</v>
      </c>
      <c r="H186" s="98">
        <v>80</v>
      </c>
      <c r="I186" s="98">
        <v>60</v>
      </c>
      <c r="J186" s="98">
        <v>36</v>
      </c>
      <c r="K186" s="98">
        <v>35</v>
      </c>
      <c r="L186" s="98">
        <v>56</v>
      </c>
      <c r="M186" s="98">
        <v>34</v>
      </c>
      <c r="N186" s="98">
        <v>55</v>
      </c>
      <c r="O186" s="47">
        <f t="shared" si="15"/>
        <v>582</v>
      </c>
      <c r="P186" s="33">
        <f t="shared" si="16"/>
        <v>1.7835253738661436E-2</v>
      </c>
    </row>
    <row r="187" spans="2:16" s="103" customFormat="1" x14ac:dyDescent="0.25">
      <c r="B187" s="45" t="s">
        <v>32</v>
      </c>
      <c r="C187" s="98">
        <v>161</v>
      </c>
      <c r="D187" s="98">
        <v>126</v>
      </c>
      <c r="E187" s="98">
        <v>143</v>
      </c>
      <c r="F187" s="98">
        <v>122</v>
      </c>
      <c r="G187" s="98">
        <v>124</v>
      </c>
      <c r="H187" s="98">
        <v>146</v>
      </c>
      <c r="I187" s="98">
        <v>120</v>
      </c>
      <c r="J187" s="98">
        <v>80</v>
      </c>
      <c r="K187" s="98">
        <v>73</v>
      </c>
      <c r="L187" s="98">
        <v>114</v>
      </c>
      <c r="M187" s="98">
        <v>118</v>
      </c>
      <c r="N187" s="98">
        <v>92</v>
      </c>
      <c r="O187" s="47">
        <f t="shared" si="15"/>
        <v>1419</v>
      </c>
      <c r="P187" s="33">
        <f t="shared" si="16"/>
        <v>4.3484922775189998E-2</v>
      </c>
    </row>
    <row r="188" spans="2:16" s="103" customFormat="1" x14ac:dyDescent="0.25">
      <c r="B188" s="45" t="s">
        <v>33</v>
      </c>
      <c r="C188" s="98">
        <v>451</v>
      </c>
      <c r="D188" s="98">
        <v>380</v>
      </c>
      <c r="E188" s="98">
        <v>413</v>
      </c>
      <c r="F188" s="98">
        <v>426</v>
      </c>
      <c r="G188" s="98">
        <v>348</v>
      </c>
      <c r="H188" s="98">
        <v>325</v>
      </c>
      <c r="I188" s="98">
        <v>280</v>
      </c>
      <c r="J188" s="98">
        <v>251</v>
      </c>
      <c r="K188" s="98">
        <v>272</v>
      </c>
      <c r="L188" s="98">
        <v>337</v>
      </c>
      <c r="M188" s="98">
        <v>314</v>
      </c>
      <c r="N188" s="98">
        <v>268</v>
      </c>
      <c r="O188" s="47">
        <f t="shared" si="15"/>
        <v>4065</v>
      </c>
      <c r="P188" s="33">
        <f t="shared" si="16"/>
        <v>0.12457097327776416</v>
      </c>
    </row>
    <row r="189" spans="2:16" s="103" customFormat="1" x14ac:dyDescent="0.25">
      <c r="B189" s="45" t="s">
        <v>34</v>
      </c>
      <c r="C189" s="98">
        <v>106</v>
      </c>
      <c r="D189" s="98">
        <v>81</v>
      </c>
      <c r="E189" s="98">
        <v>98</v>
      </c>
      <c r="F189" s="98">
        <v>93</v>
      </c>
      <c r="G189" s="98">
        <v>101</v>
      </c>
      <c r="H189" s="98">
        <v>86</v>
      </c>
      <c r="I189" s="98">
        <v>79</v>
      </c>
      <c r="J189" s="98">
        <v>55</v>
      </c>
      <c r="K189" s="98">
        <v>58</v>
      </c>
      <c r="L189" s="98">
        <v>94</v>
      </c>
      <c r="M189" s="98">
        <v>59</v>
      </c>
      <c r="N189" s="98">
        <v>78</v>
      </c>
      <c r="O189" s="47">
        <f t="shared" si="15"/>
        <v>988</v>
      </c>
      <c r="P189" s="33">
        <f t="shared" si="16"/>
        <v>3.0277028683500858E-2</v>
      </c>
    </row>
    <row r="190" spans="2:16" s="103" customFormat="1" x14ac:dyDescent="0.25">
      <c r="B190" s="45" t="s">
        <v>35</v>
      </c>
      <c r="C190" s="98">
        <v>11</v>
      </c>
      <c r="D190" s="98">
        <v>21</v>
      </c>
      <c r="E190" s="98">
        <v>17</v>
      </c>
      <c r="F190" s="98">
        <v>21</v>
      </c>
      <c r="G190" s="98">
        <v>26</v>
      </c>
      <c r="H190" s="98">
        <v>27</v>
      </c>
      <c r="I190" s="98">
        <v>11</v>
      </c>
      <c r="J190" s="98">
        <v>8</v>
      </c>
      <c r="K190" s="98">
        <v>9</v>
      </c>
      <c r="L190" s="98">
        <v>21</v>
      </c>
      <c r="M190" s="98">
        <v>9</v>
      </c>
      <c r="N190" s="98">
        <v>16</v>
      </c>
      <c r="O190" s="47">
        <f t="shared" si="15"/>
        <v>197</v>
      </c>
      <c r="P190" s="33">
        <f t="shared" si="16"/>
        <v>6.0370188771757781E-3</v>
      </c>
    </row>
    <row r="191" spans="2:16" s="103" customFormat="1" x14ac:dyDescent="0.25">
      <c r="B191" s="45" t="s">
        <v>36</v>
      </c>
      <c r="C191" s="98">
        <v>3</v>
      </c>
      <c r="D191" s="98">
        <v>2</v>
      </c>
      <c r="E191" s="98">
        <v>0</v>
      </c>
      <c r="F191" s="98">
        <v>0</v>
      </c>
      <c r="G191" s="98">
        <v>8</v>
      </c>
      <c r="H191" s="98">
        <v>4</v>
      </c>
      <c r="I191" s="98">
        <v>3</v>
      </c>
      <c r="J191" s="98">
        <v>0</v>
      </c>
      <c r="K191" s="98">
        <v>1</v>
      </c>
      <c r="L191" s="98">
        <v>2</v>
      </c>
      <c r="M191" s="98">
        <v>1</v>
      </c>
      <c r="N191" s="98">
        <v>1</v>
      </c>
      <c r="O191" s="47">
        <f t="shared" si="15"/>
        <v>25</v>
      </c>
      <c r="P191" s="33">
        <f t="shared" si="16"/>
        <v>7.6611914684971804E-4</v>
      </c>
    </row>
    <row r="192" spans="2:16" s="103" customFormat="1" x14ac:dyDescent="0.25">
      <c r="B192" s="45" t="s">
        <v>37</v>
      </c>
      <c r="C192" s="98">
        <v>227</v>
      </c>
      <c r="D192" s="98">
        <v>225</v>
      </c>
      <c r="E192" s="98">
        <v>183</v>
      </c>
      <c r="F192" s="98">
        <v>185</v>
      </c>
      <c r="G192" s="98">
        <v>178</v>
      </c>
      <c r="H192" s="98">
        <v>169</v>
      </c>
      <c r="I192" s="98">
        <v>142</v>
      </c>
      <c r="J192" s="98">
        <v>105</v>
      </c>
      <c r="K192" s="98">
        <v>101</v>
      </c>
      <c r="L192" s="98">
        <v>148</v>
      </c>
      <c r="M192" s="98">
        <v>123</v>
      </c>
      <c r="N192" s="98">
        <v>131</v>
      </c>
      <c r="O192" s="47">
        <f>SUM(C192:N192)</f>
        <v>1917</v>
      </c>
      <c r="P192" s="33">
        <f t="shared" si="16"/>
        <v>5.8746016180436379E-2</v>
      </c>
    </row>
    <row r="193" spans="2:16" s="103" customFormat="1" x14ac:dyDescent="0.25">
      <c r="B193" s="45" t="s">
        <v>38</v>
      </c>
      <c r="C193" s="98">
        <v>119</v>
      </c>
      <c r="D193" s="98">
        <v>116</v>
      </c>
      <c r="E193" s="98">
        <v>112</v>
      </c>
      <c r="F193" s="98">
        <v>102</v>
      </c>
      <c r="G193" s="98">
        <v>105</v>
      </c>
      <c r="H193" s="98">
        <v>99</v>
      </c>
      <c r="I193" s="98">
        <v>80</v>
      </c>
      <c r="J193" s="98">
        <v>70</v>
      </c>
      <c r="K193" s="98">
        <v>51</v>
      </c>
      <c r="L193" s="98">
        <v>76</v>
      </c>
      <c r="M193" s="98">
        <v>57</v>
      </c>
      <c r="N193" s="98">
        <v>67</v>
      </c>
      <c r="O193" s="47">
        <f t="shared" si="15"/>
        <v>1054</v>
      </c>
      <c r="P193" s="33">
        <f t="shared" si="16"/>
        <v>3.2299583231184113E-2</v>
      </c>
    </row>
    <row r="194" spans="2:16" s="103" customFormat="1" x14ac:dyDescent="0.25">
      <c r="B194" s="45" t="s">
        <v>39</v>
      </c>
      <c r="C194" s="98">
        <v>29</v>
      </c>
      <c r="D194" s="98">
        <v>14</v>
      </c>
      <c r="E194" s="98">
        <v>28</v>
      </c>
      <c r="F194" s="98">
        <v>31</v>
      </c>
      <c r="G194" s="98">
        <v>17</v>
      </c>
      <c r="H194" s="98">
        <v>28</v>
      </c>
      <c r="I194" s="98">
        <v>23</v>
      </c>
      <c r="J194" s="98">
        <v>15</v>
      </c>
      <c r="K194" s="98">
        <v>15</v>
      </c>
      <c r="L194" s="98">
        <v>28</v>
      </c>
      <c r="M194" s="98">
        <v>25</v>
      </c>
      <c r="N194" s="98">
        <v>12</v>
      </c>
      <c r="O194" s="47">
        <f t="shared" si="15"/>
        <v>265</v>
      </c>
      <c r="P194" s="33">
        <f t="shared" si="16"/>
        <v>8.1208629566070119E-3</v>
      </c>
    </row>
    <row r="195" spans="2:16" s="103" customFormat="1" x14ac:dyDescent="0.25">
      <c r="B195" s="45" t="s">
        <v>40</v>
      </c>
      <c r="C195" s="98">
        <v>712</v>
      </c>
      <c r="D195" s="98">
        <v>669</v>
      </c>
      <c r="E195" s="98">
        <v>664</v>
      </c>
      <c r="F195" s="98">
        <v>669</v>
      </c>
      <c r="G195" s="98">
        <v>680</v>
      </c>
      <c r="H195" s="98">
        <v>683</v>
      </c>
      <c r="I195" s="98">
        <v>586</v>
      </c>
      <c r="J195" s="98">
        <v>506</v>
      </c>
      <c r="K195" s="98">
        <v>457</v>
      </c>
      <c r="L195" s="98">
        <v>623</v>
      </c>
      <c r="M195" s="98">
        <v>537</v>
      </c>
      <c r="N195" s="98">
        <v>498</v>
      </c>
      <c r="O195" s="47">
        <f t="shared" si="15"/>
        <v>7284</v>
      </c>
      <c r="P195" s="33">
        <f t="shared" si="16"/>
        <v>0.22321647462613387</v>
      </c>
    </row>
    <row r="196" spans="2:16" s="103" customFormat="1" x14ac:dyDescent="0.25">
      <c r="B196" s="45" t="s">
        <v>41</v>
      </c>
      <c r="C196" s="98">
        <v>4</v>
      </c>
      <c r="D196" s="98">
        <v>13</v>
      </c>
      <c r="E196" s="98">
        <v>3</v>
      </c>
      <c r="F196" s="98">
        <v>6</v>
      </c>
      <c r="G196" s="98">
        <v>5</v>
      </c>
      <c r="H196" s="98">
        <v>7</v>
      </c>
      <c r="I196" s="98">
        <v>4</v>
      </c>
      <c r="J196" s="98">
        <v>5</v>
      </c>
      <c r="K196" s="98">
        <v>5</v>
      </c>
      <c r="L196" s="98">
        <v>9</v>
      </c>
      <c r="M196" s="98">
        <v>7</v>
      </c>
      <c r="N196" s="98">
        <v>6</v>
      </c>
      <c r="O196" s="47">
        <f t="shared" si="15"/>
        <v>74</v>
      </c>
      <c r="P196" s="33">
        <f t="shared" si="16"/>
        <v>2.2677126746751654E-3</v>
      </c>
    </row>
    <row r="197" spans="2:16" s="103" customFormat="1" x14ac:dyDescent="0.25">
      <c r="B197" s="45" t="s">
        <v>151</v>
      </c>
      <c r="C197" s="98">
        <v>0</v>
      </c>
      <c r="D197" s="98">
        <v>0</v>
      </c>
      <c r="E197" s="98">
        <v>0</v>
      </c>
      <c r="F197" s="98">
        <v>0</v>
      </c>
      <c r="G197" s="98">
        <v>0</v>
      </c>
      <c r="H197" s="98">
        <v>0</v>
      </c>
      <c r="I197" s="98">
        <v>0</v>
      </c>
      <c r="J197" s="98">
        <v>0</v>
      </c>
      <c r="K197" s="98">
        <v>0</v>
      </c>
      <c r="L197" s="98">
        <v>1</v>
      </c>
      <c r="M197" s="98">
        <v>0</v>
      </c>
      <c r="N197" s="98">
        <v>0</v>
      </c>
      <c r="O197" s="47">
        <f t="shared" si="15"/>
        <v>1</v>
      </c>
      <c r="P197" s="33">
        <f t="shared" si="16"/>
        <v>3.064476587398872E-5</v>
      </c>
    </row>
    <row r="198" spans="2:16" s="103" customFormat="1" ht="15.75" thickBot="1" x14ac:dyDescent="0.3">
      <c r="B198" s="49" t="s">
        <v>42</v>
      </c>
      <c r="C198" s="108">
        <f>SUM(C170:C197)</f>
        <v>3353</v>
      </c>
      <c r="D198" s="108">
        <f t="shared" ref="D198:O198" si="17">SUM(D170:D197)</f>
        <v>2887</v>
      </c>
      <c r="E198" s="108">
        <f t="shared" si="17"/>
        <v>2973</v>
      </c>
      <c r="F198" s="108">
        <f t="shared" si="17"/>
        <v>2962</v>
      </c>
      <c r="G198" s="108">
        <f t="shared" si="17"/>
        <v>3004</v>
      </c>
      <c r="H198" s="108">
        <f t="shared" si="17"/>
        <v>3063</v>
      </c>
      <c r="I198" s="108">
        <f t="shared" si="17"/>
        <v>2695</v>
      </c>
      <c r="J198" s="108">
        <f t="shared" si="17"/>
        <v>2094</v>
      </c>
      <c r="K198" s="108">
        <f t="shared" si="17"/>
        <v>1950</v>
      </c>
      <c r="L198" s="108">
        <f t="shared" si="17"/>
        <v>2817</v>
      </c>
      <c r="M198" s="108">
        <f t="shared" si="17"/>
        <v>2458</v>
      </c>
      <c r="N198" s="108">
        <f t="shared" si="17"/>
        <v>2376</v>
      </c>
      <c r="O198" s="108">
        <f t="shared" si="17"/>
        <v>32632</v>
      </c>
      <c r="P198" s="44">
        <f>SUM(P170:P197)</f>
        <v>1</v>
      </c>
    </row>
    <row r="199" spans="2:16" ht="16.5" thickTop="1" thickBot="1" x14ac:dyDescent="0.3">
      <c r="B199" s="181"/>
    </row>
    <row r="200" spans="2:16" s="103" customFormat="1" ht="15.75" thickTop="1" x14ac:dyDescent="0.25">
      <c r="B200" s="254" t="s">
        <v>399</v>
      </c>
      <c r="C200" s="255"/>
      <c r="D200" s="255"/>
      <c r="E200" s="255"/>
      <c r="F200" s="255"/>
      <c r="G200" s="255"/>
      <c r="H200" s="255"/>
      <c r="I200" s="255"/>
      <c r="J200" s="255"/>
      <c r="K200" s="255"/>
      <c r="L200" s="255"/>
      <c r="M200" s="255"/>
      <c r="N200" s="255"/>
      <c r="O200" s="255"/>
      <c r="P200" s="256"/>
    </row>
    <row r="201" spans="2:16" s="103" customFormat="1" x14ac:dyDescent="0.25">
      <c r="B201" s="45" t="s">
        <v>1</v>
      </c>
      <c r="C201" s="46" t="s">
        <v>0</v>
      </c>
      <c r="D201" s="46" t="s">
        <v>2</v>
      </c>
      <c r="E201" s="46" t="s">
        <v>3</v>
      </c>
      <c r="F201" s="46" t="s">
        <v>4</v>
      </c>
      <c r="G201" s="46" t="s">
        <v>5</v>
      </c>
      <c r="H201" s="46" t="s">
        <v>6</v>
      </c>
      <c r="I201" s="46" t="s">
        <v>7</v>
      </c>
      <c r="J201" s="46" t="s">
        <v>8</v>
      </c>
      <c r="K201" s="46" t="s">
        <v>9</v>
      </c>
      <c r="L201" s="46" t="s">
        <v>10</v>
      </c>
      <c r="M201" s="46" t="s">
        <v>11</v>
      </c>
      <c r="N201" s="46" t="s">
        <v>12</v>
      </c>
      <c r="O201" s="46" t="s">
        <v>13</v>
      </c>
      <c r="P201" s="22" t="s">
        <v>14</v>
      </c>
    </row>
    <row r="202" spans="2:16" s="103" customFormat="1" x14ac:dyDescent="0.25">
      <c r="B202" s="45" t="s">
        <v>15</v>
      </c>
      <c r="C202" s="98">
        <v>8</v>
      </c>
      <c r="D202" s="98">
        <v>8</v>
      </c>
      <c r="E202" s="98">
        <v>8</v>
      </c>
      <c r="F202" s="98">
        <v>6</v>
      </c>
      <c r="G202" s="98">
        <v>12</v>
      </c>
      <c r="H202" s="98">
        <v>9</v>
      </c>
      <c r="I202" s="98">
        <v>15</v>
      </c>
      <c r="J202" s="98">
        <v>9</v>
      </c>
      <c r="K202" s="98">
        <v>9</v>
      </c>
      <c r="L202" s="98">
        <v>13</v>
      </c>
      <c r="M202" s="98">
        <v>11</v>
      </c>
      <c r="N202" s="98">
        <v>14</v>
      </c>
      <c r="O202" s="47">
        <f>SUM(C202:N202)</f>
        <v>122</v>
      </c>
      <c r="P202" s="33">
        <f>O202/$O$230</f>
        <v>3.682129598889325E-3</v>
      </c>
    </row>
    <row r="203" spans="2:16" s="103" customFormat="1" x14ac:dyDescent="0.25">
      <c r="B203" s="45" t="s">
        <v>16</v>
      </c>
      <c r="C203" s="98">
        <v>24</v>
      </c>
      <c r="D203" s="98">
        <v>25</v>
      </c>
      <c r="E203" s="98">
        <v>19</v>
      </c>
      <c r="F203" s="98">
        <v>30</v>
      </c>
      <c r="G203" s="98">
        <v>27</v>
      </c>
      <c r="H203" s="98">
        <v>37</v>
      </c>
      <c r="I203" s="98">
        <v>45</v>
      </c>
      <c r="J203" s="98">
        <v>26</v>
      </c>
      <c r="K203" s="98">
        <v>24</v>
      </c>
      <c r="L203" s="98">
        <v>26</v>
      </c>
      <c r="M203" s="98">
        <v>27</v>
      </c>
      <c r="N203" s="98">
        <v>17</v>
      </c>
      <c r="O203" s="47">
        <f t="shared" ref="O203:O223" si="18">SUM(C203:N203)</f>
        <v>327</v>
      </c>
      <c r="P203" s="33">
        <f t="shared" ref="P203:P230" si="19">O203/$O$230</f>
        <v>9.8693145806295832E-3</v>
      </c>
    </row>
    <row r="204" spans="2:16" s="103" customFormat="1" x14ac:dyDescent="0.25">
      <c r="B204" s="45" t="s">
        <v>17</v>
      </c>
      <c r="C204" s="98">
        <v>46</v>
      </c>
      <c r="D204" s="98">
        <v>49</v>
      </c>
      <c r="E204" s="98">
        <v>42</v>
      </c>
      <c r="F204" s="98">
        <v>55</v>
      </c>
      <c r="G204" s="98">
        <v>61</v>
      </c>
      <c r="H204" s="98">
        <v>71</v>
      </c>
      <c r="I204" s="98">
        <v>72</v>
      </c>
      <c r="J204" s="98">
        <v>60</v>
      </c>
      <c r="K204" s="98">
        <v>50</v>
      </c>
      <c r="L204" s="98">
        <v>46</v>
      </c>
      <c r="M204" s="98">
        <v>45</v>
      </c>
      <c r="N204" s="98">
        <v>41</v>
      </c>
      <c r="O204" s="47">
        <f t="shared" si="18"/>
        <v>638</v>
      </c>
      <c r="P204" s="33">
        <f t="shared" si="19"/>
        <v>1.9255726918781878E-2</v>
      </c>
    </row>
    <row r="205" spans="2:16" s="103" customFormat="1" x14ac:dyDescent="0.25">
      <c r="B205" s="45" t="s">
        <v>18</v>
      </c>
      <c r="C205" s="98">
        <v>2</v>
      </c>
      <c r="D205" s="98">
        <v>5</v>
      </c>
      <c r="E205" s="98">
        <v>3</v>
      </c>
      <c r="F205" s="98">
        <v>1</v>
      </c>
      <c r="G205" s="98">
        <v>4</v>
      </c>
      <c r="H205" s="98">
        <v>5</v>
      </c>
      <c r="I205" s="98">
        <v>4</v>
      </c>
      <c r="J205" s="98">
        <v>2</v>
      </c>
      <c r="K205" s="98">
        <v>6</v>
      </c>
      <c r="L205" s="98">
        <v>5</v>
      </c>
      <c r="M205" s="98">
        <v>5</v>
      </c>
      <c r="N205" s="98">
        <v>3</v>
      </c>
      <c r="O205" s="47">
        <f t="shared" si="18"/>
        <v>45</v>
      </c>
      <c r="P205" s="33">
        <f t="shared" si="19"/>
        <v>1.3581625569673739E-3</v>
      </c>
    </row>
    <row r="206" spans="2:16" s="103" customFormat="1" x14ac:dyDescent="0.25">
      <c r="B206" s="45" t="s">
        <v>19</v>
      </c>
      <c r="C206" s="98">
        <v>127</v>
      </c>
      <c r="D206" s="98">
        <v>132</v>
      </c>
      <c r="E206" s="98">
        <v>114</v>
      </c>
      <c r="F206" s="98">
        <v>125</v>
      </c>
      <c r="G206" s="98">
        <v>164</v>
      </c>
      <c r="H206" s="98">
        <v>158</v>
      </c>
      <c r="I206" s="98">
        <v>169</v>
      </c>
      <c r="J206" s="98">
        <v>158</v>
      </c>
      <c r="K206" s="98">
        <v>125</v>
      </c>
      <c r="L206" s="98">
        <v>136</v>
      </c>
      <c r="M206" s="98">
        <v>120</v>
      </c>
      <c r="N206" s="98">
        <v>124</v>
      </c>
      <c r="O206" s="47">
        <f t="shared" si="18"/>
        <v>1652</v>
      </c>
      <c r="P206" s="33">
        <f t="shared" si="19"/>
        <v>4.9859656535780041E-2</v>
      </c>
    </row>
    <row r="207" spans="2:16" s="103" customFormat="1" x14ac:dyDescent="0.25">
      <c r="B207" s="45" t="s">
        <v>20</v>
      </c>
      <c r="C207" s="98">
        <v>145</v>
      </c>
      <c r="D207" s="98">
        <v>146</v>
      </c>
      <c r="E207" s="98">
        <v>95</v>
      </c>
      <c r="F207" s="98">
        <v>182</v>
      </c>
      <c r="G207" s="98">
        <v>190</v>
      </c>
      <c r="H207" s="98">
        <v>163</v>
      </c>
      <c r="I207" s="98">
        <v>165</v>
      </c>
      <c r="J207" s="98">
        <v>192</v>
      </c>
      <c r="K207" s="98">
        <v>153</v>
      </c>
      <c r="L207" s="98">
        <v>119</v>
      </c>
      <c r="M207" s="98">
        <v>113</v>
      </c>
      <c r="N207" s="98">
        <v>102</v>
      </c>
      <c r="O207" s="47">
        <f t="shared" si="18"/>
        <v>1765</v>
      </c>
      <c r="P207" s="33">
        <f t="shared" si="19"/>
        <v>5.327015362327589E-2</v>
      </c>
    </row>
    <row r="208" spans="2:16" s="103" customFormat="1" x14ac:dyDescent="0.25">
      <c r="B208" s="45" t="s">
        <v>21</v>
      </c>
      <c r="C208" s="98">
        <v>55</v>
      </c>
      <c r="D208" s="98">
        <v>60</v>
      </c>
      <c r="E208" s="98">
        <v>33</v>
      </c>
      <c r="F208" s="98">
        <v>58</v>
      </c>
      <c r="G208" s="98">
        <v>65</v>
      </c>
      <c r="H208" s="98">
        <v>64</v>
      </c>
      <c r="I208" s="98">
        <v>78</v>
      </c>
      <c r="J208" s="98">
        <v>68</v>
      </c>
      <c r="K208" s="98">
        <v>48</v>
      </c>
      <c r="L208" s="98">
        <v>64</v>
      </c>
      <c r="M208" s="98">
        <v>52</v>
      </c>
      <c r="N208" s="98">
        <v>48</v>
      </c>
      <c r="O208" s="47">
        <f t="shared" si="18"/>
        <v>693</v>
      </c>
      <c r="P208" s="33">
        <f t="shared" si="19"/>
        <v>2.0915703377297559E-2</v>
      </c>
    </row>
    <row r="209" spans="2:16" s="103" customFormat="1" x14ac:dyDescent="0.25">
      <c r="B209" s="45" t="s">
        <v>22</v>
      </c>
      <c r="C209" s="98">
        <v>54</v>
      </c>
      <c r="D209" s="98">
        <v>52</v>
      </c>
      <c r="E209" s="98">
        <v>56</v>
      </c>
      <c r="F209" s="98">
        <v>59</v>
      </c>
      <c r="G209" s="98">
        <v>53</v>
      </c>
      <c r="H209" s="98">
        <v>77</v>
      </c>
      <c r="I209" s="98">
        <v>63</v>
      </c>
      <c r="J209" s="98">
        <v>73</v>
      </c>
      <c r="K209" s="98">
        <v>46</v>
      </c>
      <c r="L209" s="98">
        <v>69</v>
      </c>
      <c r="M209" s="98">
        <v>38</v>
      </c>
      <c r="N209" s="98">
        <v>52</v>
      </c>
      <c r="O209" s="47">
        <f t="shared" si="18"/>
        <v>692</v>
      </c>
      <c r="P209" s="33">
        <f t="shared" si="19"/>
        <v>2.0885521987142729E-2</v>
      </c>
    </row>
    <row r="210" spans="2:16" s="103" customFormat="1" x14ac:dyDescent="0.25">
      <c r="B210" s="45" t="s">
        <v>23</v>
      </c>
      <c r="C210" s="98">
        <v>66</v>
      </c>
      <c r="D210" s="98">
        <v>65</v>
      </c>
      <c r="E210" s="98">
        <v>52</v>
      </c>
      <c r="F210" s="98">
        <v>73</v>
      </c>
      <c r="G210" s="98">
        <v>77</v>
      </c>
      <c r="H210" s="98">
        <v>82</v>
      </c>
      <c r="I210" s="98">
        <v>70</v>
      </c>
      <c r="J210" s="98">
        <v>95</v>
      </c>
      <c r="K210" s="98">
        <v>79</v>
      </c>
      <c r="L210" s="98">
        <v>75</v>
      </c>
      <c r="M210" s="98">
        <v>79</v>
      </c>
      <c r="N210" s="98">
        <v>59</v>
      </c>
      <c r="O210" s="47">
        <f t="shared" si="18"/>
        <v>872</v>
      </c>
      <c r="P210" s="33">
        <f t="shared" si="19"/>
        <v>2.6318172215012224E-2</v>
      </c>
    </row>
    <row r="211" spans="2:16" s="103" customFormat="1" x14ac:dyDescent="0.25">
      <c r="B211" s="45" t="s">
        <v>24</v>
      </c>
      <c r="C211" s="98">
        <v>50</v>
      </c>
      <c r="D211" s="98">
        <v>42</v>
      </c>
      <c r="E211" s="98">
        <v>39</v>
      </c>
      <c r="F211" s="98">
        <v>64</v>
      </c>
      <c r="G211" s="98">
        <v>102</v>
      </c>
      <c r="H211" s="98">
        <v>94</v>
      </c>
      <c r="I211" s="98">
        <v>117</v>
      </c>
      <c r="J211" s="98">
        <v>97</v>
      </c>
      <c r="K211" s="98">
        <v>84</v>
      </c>
      <c r="L211" s="98">
        <v>58</v>
      </c>
      <c r="M211" s="98">
        <v>54</v>
      </c>
      <c r="N211" s="98">
        <v>58</v>
      </c>
      <c r="O211" s="47">
        <f t="shared" si="18"/>
        <v>859</v>
      </c>
      <c r="P211" s="33">
        <f t="shared" si="19"/>
        <v>2.5925814142999427E-2</v>
      </c>
    </row>
    <row r="212" spans="2:16" s="103" customFormat="1" x14ac:dyDescent="0.25">
      <c r="B212" s="45" t="s">
        <v>25</v>
      </c>
      <c r="C212" s="98">
        <v>347</v>
      </c>
      <c r="D212" s="98">
        <v>313</v>
      </c>
      <c r="E212" s="98">
        <v>253</v>
      </c>
      <c r="F212" s="98">
        <v>331</v>
      </c>
      <c r="G212" s="98">
        <v>369</v>
      </c>
      <c r="H212" s="98">
        <v>402</v>
      </c>
      <c r="I212" s="98">
        <v>408</v>
      </c>
      <c r="J212" s="98">
        <v>377</v>
      </c>
      <c r="K212" s="98">
        <v>392</v>
      </c>
      <c r="L212" s="98">
        <v>453</v>
      </c>
      <c r="M212" s="98">
        <v>363</v>
      </c>
      <c r="N212" s="98">
        <v>366</v>
      </c>
      <c r="O212" s="47">
        <f t="shared" si="18"/>
        <v>4374</v>
      </c>
      <c r="P212" s="33">
        <f t="shared" si="19"/>
        <v>0.13201340053722874</v>
      </c>
    </row>
    <row r="213" spans="2:16" s="103" customFormat="1" x14ac:dyDescent="0.25">
      <c r="B213" s="45" t="s">
        <v>26</v>
      </c>
      <c r="C213" s="98">
        <v>50</v>
      </c>
      <c r="D213" s="98">
        <v>58</v>
      </c>
      <c r="E213" s="98">
        <v>24</v>
      </c>
      <c r="F213" s="98">
        <v>38</v>
      </c>
      <c r="G213" s="98">
        <v>47</v>
      </c>
      <c r="H213" s="98">
        <v>51</v>
      </c>
      <c r="I213" s="98">
        <v>40</v>
      </c>
      <c r="J213" s="98">
        <v>53</v>
      </c>
      <c r="K213" s="98">
        <v>38</v>
      </c>
      <c r="L213" s="98">
        <v>37</v>
      </c>
      <c r="M213" s="98">
        <v>62</v>
      </c>
      <c r="N213" s="98">
        <v>43</v>
      </c>
      <c r="O213" s="47">
        <f t="shared" si="18"/>
        <v>541</v>
      </c>
      <c r="P213" s="33">
        <f t="shared" si="19"/>
        <v>1.6328132073763317E-2</v>
      </c>
    </row>
    <row r="214" spans="2:16" s="103" customFormat="1" x14ac:dyDescent="0.25">
      <c r="B214" s="45" t="s">
        <v>27</v>
      </c>
      <c r="C214" s="98">
        <v>25</v>
      </c>
      <c r="D214" s="98">
        <v>20</v>
      </c>
      <c r="E214" s="98">
        <v>23</v>
      </c>
      <c r="F214" s="98">
        <v>16</v>
      </c>
      <c r="G214" s="98">
        <v>21</v>
      </c>
      <c r="H214" s="98">
        <v>18</v>
      </c>
      <c r="I214" s="98">
        <v>30</v>
      </c>
      <c r="J214" s="98">
        <v>21</v>
      </c>
      <c r="K214" s="98">
        <v>15</v>
      </c>
      <c r="L214" s="98">
        <v>27</v>
      </c>
      <c r="M214" s="98">
        <v>26</v>
      </c>
      <c r="N214" s="98">
        <v>16</v>
      </c>
      <c r="O214" s="47">
        <f t="shared" si="18"/>
        <v>258</v>
      </c>
      <c r="P214" s="33">
        <f t="shared" si="19"/>
        <v>7.7867986599462775E-3</v>
      </c>
    </row>
    <row r="215" spans="2:16" s="103" customFormat="1" x14ac:dyDescent="0.25">
      <c r="B215" s="45" t="s">
        <v>28</v>
      </c>
      <c r="C215" s="98">
        <v>46</v>
      </c>
      <c r="D215" s="98">
        <v>49</v>
      </c>
      <c r="E215" s="98">
        <v>44</v>
      </c>
      <c r="F215" s="98">
        <v>50</v>
      </c>
      <c r="G215" s="98">
        <v>64</v>
      </c>
      <c r="H215" s="98">
        <v>62</v>
      </c>
      <c r="I215" s="98">
        <v>70</v>
      </c>
      <c r="J215" s="98">
        <v>54</v>
      </c>
      <c r="K215" s="98">
        <v>56</v>
      </c>
      <c r="L215" s="98">
        <v>47</v>
      </c>
      <c r="M215" s="98">
        <v>61</v>
      </c>
      <c r="N215" s="98">
        <v>51</v>
      </c>
      <c r="O215" s="47">
        <f t="shared" si="18"/>
        <v>654</v>
      </c>
      <c r="P215" s="33">
        <f t="shared" si="19"/>
        <v>1.9738629161259166E-2</v>
      </c>
    </row>
    <row r="216" spans="2:16" s="103" customFormat="1" x14ac:dyDescent="0.25">
      <c r="B216" s="45" t="s">
        <v>29</v>
      </c>
      <c r="C216" s="98">
        <v>67</v>
      </c>
      <c r="D216" s="98">
        <v>74</v>
      </c>
      <c r="E216" s="98">
        <v>44</v>
      </c>
      <c r="F216" s="98">
        <v>80</v>
      </c>
      <c r="G216" s="98">
        <v>88</v>
      </c>
      <c r="H216" s="98">
        <v>75</v>
      </c>
      <c r="I216" s="98">
        <v>59</v>
      </c>
      <c r="J216" s="98">
        <v>73</v>
      </c>
      <c r="K216" s="98">
        <v>82</v>
      </c>
      <c r="L216" s="98">
        <v>67</v>
      </c>
      <c r="M216" s="98">
        <v>67</v>
      </c>
      <c r="N216" s="98">
        <v>73</v>
      </c>
      <c r="O216" s="47">
        <f t="shared" si="18"/>
        <v>849</v>
      </c>
      <c r="P216" s="33">
        <f t="shared" si="19"/>
        <v>2.562400024145112E-2</v>
      </c>
    </row>
    <row r="217" spans="2:16" s="103" customFormat="1" x14ac:dyDescent="0.25">
      <c r="B217" s="45" t="s">
        <v>30</v>
      </c>
      <c r="C217" s="98">
        <v>105</v>
      </c>
      <c r="D217" s="98">
        <v>84</v>
      </c>
      <c r="E217" s="98">
        <v>101</v>
      </c>
      <c r="F217" s="98">
        <v>112</v>
      </c>
      <c r="G217" s="98">
        <v>130</v>
      </c>
      <c r="H217" s="98">
        <v>138</v>
      </c>
      <c r="I217" s="98">
        <v>133</v>
      </c>
      <c r="J217" s="98">
        <v>136</v>
      </c>
      <c r="K217" s="98">
        <v>100</v>
      </c>
      <c r="L217" s="98">
        <v>108</v>
      </c>
      <c r="M217" s="98">
        <v>113</v>
      </c>
      <c r="N217" s="98">
        <v>89</v>
      </c>
      <c r="O217" s="47">
        <f t="shared" si="18"/>
        <v>1349</v>
      </c>
      <c r="P217" s="33">
        <f t="shared" si="19"/>
        <v>4.0714695318866387E-2</v>
      </c>
    </row>
    <row r="218" spans="2:16" s="103" customFormat="1" x14ac:dyDescent="0.25">
      <c r="B218" s="45" t="s">
        <v>31</v>
      </c>
      <c r="C218" s="98">
        <v>32</v>
      </c>
      <c r="D218" s="98">
        <v>39</v>
      </c>
      <c r="E218" s="98">
        <v>37</v>
      </c>
      <c r="F218" s="98">
        <v>36</v>
      </c>
      <c r="G218" s="98">
        <v>43</v>
      </c>
      <c r="H218" s="98">
        <v>58</v>
      </c>
      <c r="I218" s="98">
        <v>49</v>
      </c>
      <c r="J218" s="98">
        <v>61</v>
      </c>
      <c r="K218" s="98">
        <v>37</v>
      </c>
      <c r="L218" s="98">
        <v>42</v>
      </c>
      <c r="M218" s="98">
        <v>32</v>
      </c>
      <c r="N218" s="98">
        <v>33</v>
      </c>
      <c r="O218" s="47">
        <f t="shared" si="18"/>
        <v>499</v>
      </c>
      <c r="P218" s="33">
        <f t="shared" si="19"/>
        <v>1.5060513687260435E-2</v>
      </c>
    </row>
    <row r="219" spans="2:16" s="103" customFormat="1" x14ac:dyDescent="0.25">
      <c r="B219" s="45" t="s">
        <v>32</v>
      </c>
      <c r="C219" s="98">
        <v>140</v>
      </c>
      <c r="D219" s="98">
        <v>127</v>
      </c>
      <c r="E219" s="98">
        <v>85</v>
      </c>
      <c r="F219" s="98">
        <v>87</v>
      </c>
      <c r="G219" s="98">
        <v>123</v>
      </c>
      <c r="H219" s="98">
        <v>111</v>
      </c>
      <c r="I219" s="98">
        <v>133</v>
      </c>
      <c r="J219" s="98">
        <v>138</v>
      </c>
      <c r="K219" s="98">
        <v>110</v>
      </c>
      <c r="L219" s="98">
        <v>115</v>
      </c>
      <c r="M219" s="98">
        <v>88</v>
      </c>
      <c r="N219" s="98">
        <v>144</v>
      </c>
      <c r="O219" s="47">
        <f t="shared" si="18"/>
        <v>1401</v>
      </c>
      <c r="P219" s="33">
        <f t="shared" si="19"/>
        <v>4.2284127606917576E-2</v>
      </c>
    </row>
    <row r="220" spans="2:16" s="103" customFormat="1" x14ac:dyDescent="0.25">
      <c r="B220" s="45" t="s">
        <v>33</v>
      </c>
      <c r="C220" s="98">
        <v>320</v>
      </c>
      <c r="D220" s="98">
        <v>310</v>
      </c>
      <c r="E220" s="98">
        <v>249</v>
      </c>
      <c r="F220" s="98">
        <v>333</v>
      </c>
      <c r="G220" s="98">
        <v>368</v>
      </c>
      <c r="H220" s="98">
        <v>402</v>
      </c>
      <c r="I220" s="98">
        <v>408</v>
      </c>
      <c r="J220" s="98">
        <v>408</v>
      </c>
      <c r="K220" s="98">
        <v>385</v>
      </c>
      <c r="L220" s="98">
        <v>400</v>
      </c>
      <c r="M220" s="98">
        <v>370</v>
      </c>
      <c r="N220" s="98">
        <v>388</v>
      </c>
      <c r="O220" s="47">
        <f t="shared" si="18"/>
        <v>4341</v>
      </c>
      <c r="P220" s="33">
        <f t="shared" si="19"/>
        <v>0.13101741466211933</v>
      </c>
    </row>
    <row r="221" spans="2:16" s="103" customFormat="1" x14ac:dyDescent="0.25">
      <c r="B221" s="45" t="s">
        <v>34</v>
      </c>
      <c r="C221" s="98">
        <v>61</v>
      </c>
      <c r="D221" s="98">
        <v>67</v>
      </c>
      <c r="E221" s="98">
        <v>52</v>
      </c>
      <c r="F221" s="98">
        <v>78</v>
      </c>
      <c r="G221" s="98">
        <v>73</v>
      </c>
      <c r="H221" s="98">
        <v>57</v>
      </c>
      <c r="I221" s="98">
        <v>86</v>
      </c>
      <c r="J221" s="98">
        <v>58</v>
      </c>
      <c r="K221" s="98">
        <v>69</v>
      </c>
      <c r="L221" s="98">
        <v>65</v>
      </c>
      <c r="M221" s="98">
        <v>58</v>
      </c>
      <c r="N221" s="98">
        <v>60</v>
      </c>
      <c r="O221" s="47">
        <f t="shared" si="18"/>
        <v>784</v>
      </c>
      <c r="P221" s="33">
        <f t="shared" si="19"/>
        <v>2.3662209881387137E-2</v>
      </c>
    </row>
    <row r="222" spans="2:16" s="103" customFormat="1" x14ac:dyDescent="0.25">
      <c r="B222" s="45" t="s">
        <v>35</v>
      </c>
      <c r="C222" s="98">
        <v>12</v>
      </c>
      <c r="D222" s="98">
        <v>14</v>
      </c>
      <c r="E222" s="98">
        <v>12</v>
      </c>
      <c r="F222" s="98">
        <v>19</v>
      </c>
      <c r="G222" s="98">
        <v>12</v>
      </c>
      <c r="H222" s="98">
        <v>13</v>
      </c>
      <c r="I222" s="98">
        <v>13</v>
      </c>
      <c r="J222" s="98">
        <v>18</v>
      </c>
      <c r="K222" s="98">
        <v>14</v>
      </c>
      <c r="L222" s="98">
        <v>10</v>
      </c>
      <c r="M222" s="98">
        <v>10</v>
      </c>
      <c r="N222" s="98">
        <v>11</v>
      </c>
      <c r="O222" s="47">
        <f t="shared" si="18"/>
        <v>158</v>
      </c>
      <c r="P222" s="33">
        <f t="shared" si="19"/>
        <v>4.7686596444632239E-3</v>
      </c>
    </row>
    <row r="223" spans="2:16" s="103" customFormat="1" x14ac:dyDescent="0.25">
      <c r="B223" s="45" t="s">
        <v>36</v>
      </c>
      <c r="C223" s="98">
        <v>1</v>
      </c>
      <c r="D223" s="98">
        <v>2</v>
      </c>
      <c r="E223" s="98">
        <v>0</v>
      </c>
      <c r="F223" s="98">
        <v>3</v>
      </c>
      <c r="G223" s="98">
        <v>2</v>
      </c>
      <c r="H223" s="98">
        <v>3</v>
      </c>
      <c r="I223" s="98">
        <v>4</v>
      </c>
      <c r="J223" s="98">
        <v>2</v>
      </c>
      <c r="K223" s="98">
        <v>2</v>
      </c>
      <c r="L223" s="98">
        <v>1</v>
      </c>
      <c r="M223" s="98">
        <v>0</v>
      </c>
      <c r="N223" s="98">
        <v>4</v>
      </c>
      <c r="O223" s="47">
        <f t="shared" si="18"/>
        <v>24</v>
      </c>
      <c r="P223" s="33">
        <f t="shared" si="19"/>
        <v>7.2435336371593276E-4</v>
      </c>
    </row>
    <row r="224" spans="2:16" s="103" customFormat="1" x14ac:dyDescent="0.25">
      <c r="B224" s="45" t="s">
        <v>37</v>
      </c>
      <c r="C224" s="98">
        <v>136</v>
      </c>
      <c r="D224" s="98">
        <v>126</v>
      </c>
      <c r="E224" s="98">
        <v>111</v>
      </c>
      <c r="F224" s="98">
        <v>113</v>
      </c>
      <c r="G224" s="98">
        <v>151</v>
      </c>
      <c r="H224" s="98">
        <v>160</v>
      </c>
      <c r="I224" s="98">
        <v>171</v>
      </c>
      <c r="J224" s="98">
        <v>145</v>
      </c>
      <c r="K224" s="98">
        <v>115</v>
      </c>
      <c r="L224" s="98">
        <v>129</v>
      </c>
      <c r="M224" s="98">
        <v>140</v>
      </c>
      <c r="N224" s="98">
        <v>144</v>
      </c>
      <c r="O224" s="47">
        <f t="shared" ref="O224:O229" si="20">SUM(C224:N224)</f>
        <v>1641</v>
      </c>
      <c r="P224" s="33">
        <f t="shared" si="19"/>
        <v>4.9527661244076905E-2</v>
      </c>
    </row>
    <row r="225" spans="2:16" s="103" customFormat="1" x14ac:dyDescent="0.25">
      <c r="B225" s="45" t="s">
        <v>38</v>
      </c>
      <c r="C225" s="98">
        <v>80</v>
      </c>
      <c r="D225" s="98">
        <v>86</v>
      </c>
      <c r="E225" s="98">
        <v>65</v>
      </c>
      <c r="F225" s="98">
        <v>90</v>
      </c>
      <c r="G225" s="98">
        <v>91</v>
      </c>
      <c r="H225" s="98">
        <v>94</v>
      </c>
      <c r="I225" s="98">
        <v>106</v>
      </c>
      <c r="J225" s="98">
        <v>126</v>
      </c>
      <c r="K225" s="98">
        <v>73</v>
      </c>
      <c r="L225" s="98">
        <v>93</v>
      </c>
      <c r="M225" s="98">
        <v>75</v>
      </c>
      <c r="N225" s="98">
        <v>77</v>
      </c>
      <c r="O225" s="47">
        <f t="shared" si="20"/>
        <v>1056</v>
      </c>
      <c r="P225" s="33">
        <f t="shared" si="19"/>
        <v>3.1871548003501039E-2</v>
      </c>
    </row>
    <row r="226" spans="2:16" s="103" customFormat="1" x14ac:dyDescent="0.25">
      <c r="B226" s="45" t="s">
        <v>39</v>
      </c>
      <c r="C226" s="98">
        <v>21</v>
      </c>
      <c r="D226" s="98">
        <v>25</v>
      </c>
      <c r="E226" s="98">
        <v>15</v>
      </c>
      <c r="F226" s="98">
        <v>30</v>
      </c>
      <c r="G226" s="98">
        <v>24</v>
      </c>
      <c r="H226" s="98">
        <v>22</v>
      </c>
      <c r="I226" s="98">
        <v>29</v>
      </c>
      <c r="J226" s="98">
        <v>30</v>
      </c>
      <c r="K226" s="98">
        <v>21</v>
      </c>
      <c r="L226" s="98">
        <v>23</v>
      </c>
      <c r="M226" s="98">
        <v>20</v>
      </c>
      <c r="N226" s="98">
        <v>25</v>
      </c>
      <c r="O226" s="47">
        <f t="shared" si="20"/>
        <v>285</v>
      </c>
      <c r="P226" s="33">
        <f t="shared" si="19"/>
        <v>8.6016961941267015E-3</v>
      </c>
    </row>
    <row r="227" spans="2:16" s="103" customFormat="1" x14ac:dyDescent="0.25">
      <c r="B227" s="45" t="s">
        <v>40</v>
      </c>
      <c r="C227" s="98">
        <v>557</v>
      </c>
      <c r="D227" s="98">
        <v>539</v>
      </c>
      <c r="E227" s="98">
        <v>380</v>
      </c>
      <c r="F227" s="98">
        <v>552</v>
      </c>
      <c r="G227" s="98">
        <v>633</v>
      </c>
      <c r="H227" s="98">
        <v>635</v>
      </c>
      <c r="I227" s="98">
        <v>674</v>
      </c>
      <c r="J227" s="98">
        <v>663</v>
      </c>
      <c r="K227" s="98">
        <v>636</v>
      </c>
      <c r="L227" s="98">
        <v>599</v>
      </c>
      <c r="M227" s="98">
        <v>642</v>
      </c>
      <c r="N227" s="98">
        <v>645</v>
      </c>
      <c r="O227" s="47">
        <f t="shared" si="20"/>
        <v>7155</v>
      </c>
      <c r="P227" s="33">
        <f t="shared" si="19"/>
        <v>0.21594784655781246</v>
      </c>
    </row>
    <row r="228" spans="2:16" s="103" customFormat="1" x14ac:dyDescent="0.25">
      <c r="B228" s="45" t="s">
        <v>41</v>
      </c>
      <c r="C228" s="98">
        <v>8</v>
      </c>
      <c r="D228" s="98">
        <v>6</v>
      </c>
      <c r="E228" s="98">
        <v>1</v>
      </c>
      <c r="F228" s="98">
        <v>10</v>
      </c>
      <c r="G228" s="98">
        <v>10</v>
      </c>
      <c r="H228" s="98">
        <v>8</v>
      </c>
      <c r="I228" s="98">
        <v>7</v>
      </c>
      <c r="J228" s="98">
        <v>9</v>
      </c>
      <c r="K228" s="98">
        <v>8</v>
      </c>
      <c r="L228" s="98">
        <v>3</v>
      </c>
      <c r="M228" s="98">
        <v>9</v>
      </c>
      <c r="N228" s="98">
        <v>8</v>
      </c>
      <c r="O228" s="47">
        <f t="shared" si="20"/>
        <v>87</v>
      </c>
      <c r="P228" s="33">
        <f t="shared" si="19"/>
        <v>2.6257809434702562E-3</v>
      </c>
    </row>
    <row r="229" spans="2:16" s="103" customFormat="1" x14ac:dyDescent="0.25">
      <c r="B229" s="45" t="s">
        <v>151</v>
      </c>
      <c r="C229" s="98">
        <v>0</v>
      </c>
      <c r="D229" s="98">
        <v>0</v>
      </c>
      <c r="E229" s="98">
        <v>0</v>
      </c>
      <c r="F229" s="98">
        <v>0</v>
      </c>
      <c r="G229" s="98">
        <v>0</v>
      </c>
      <c r="H229" s="98">
        <v>4</v>
      </c>
      <c r="I229" s="98">
        <v>2</v>
      </c>
      <c r="J229" s="98">
        <v>2</v>
      </c>
      <c r="K229" s="98">
        <v>1</v>
      </c>
      <c r="L229" s="98">
        <v>1</v>
      </c>
      <c r="M229" s="98">
        <v>1</v>
      </c>
      <c r="N229" s="98">
        <v>1</v>
      </c>
      <c r="O229" s="47">
        <f t="shared" si="20"/>
        <v>12</v>
      </c>
      <c r="P229" s="33">
        <f t="shared" si="19"/>
        <v>3.6217668185796638E-4</v>
      </c>
    </row>
    <row r="230" spans="2:16" s="103" customFormat="1" ht="15.75" thickBot="1" x14ac:dyDescent="0.3">
      <c r="B230" s="49" t="s">
        <v>42</v>
      </c>
      <c r="C230" s="108">
        <f>SUM(C202:C229)</f>
        <v>2585</v>
      </c>
      <c r="D230" s="108">
        <f t="shared" ref="D230:O230" si="21">SUM(D202:D229)</f>
        <v>2523</v>
      </c>
      <c r="E230" s="108">
        <f t="shared" si="21"/>
        <v>1957</v>
      </c>
      <c r="F230" s="108">
        <f t="shared" si="21"/>
        <v>2631</v>
      </c>
      <c r="G230" s="108">
        <f t="shared" si="21"/>
        <v>3004</v>
      </c>
      <c r="H230" s="108">
        <f t="shared" si="21"/>
        <v>3073</v>
      </c>
      <c r="I230" s="108">
        <f t="shared" si="21"/>
        <v>3220</v>
      </c>
      <c r="J230" s="108">
        <f t="shared" si="21"/>
        <v>3154</v>
      </c>
      <c r="K230" s="108">
        <f t="shared" si="21"/>
        <v>2778</v>
      </c>
      <c r="L230" s="108">
        <f t="shared" si="21"/>
        <v>2831</v>
      </c>
      <c r="M230" s="108">
        <f t="shared" si="21"/>
        <v>2681</v>
      </c>
      <c r="N230" s="108">
        <f t="shared" si="21"/>
        <v>2696</v>
      </c>
      <c r="O230" s="108">
        <f t="shared" si="21"/>
        <v>33133</v>
      </c>
      <c r="P230" s="44">
        <f t="shared" si="19"/>
        <v>1</v>
      </c>
    </row>
    <row r="231" spans="2:16" s="103" customFormat="1" ht="16.5" thickTop="1" thickBot="1" x14ac:dyDescent="0.3">
      <c r="B231" s="180"/>
      <c r="O231" s="113"/>
      <c r="P231" s="113"/>
    </row>
    <row r="232" spans="2:16" ht="15.75" thickTop="1" x14ac:dyDescent="0.25">
      <c r="B232" s="254" t="s">
        <v>424</v>
      </c>
      <c r="C232" s="255"/>
      <c r="D232" s="255"/>
      <c r="E232" s="255"/>
      <c r="F232" s="255"/>
      <c r="G232" s="255"/>
      <c r="H232" s="255"/>
      <c r="I232" s="255"/>
      <c r="J232" s="255"/>
      <c r="K232" s="255"/>
      <c r="L232" s="255"/>
      <c r="M232" s="255"/>
      <c r="N232" s="255"/>
      <c r="O232" s="255"/>
      <c r="P232" s="256"/>
    </row>
    <row r="233" spans="2:16" x14ac:dyDescent="0.25">
      <c r="B233" s="45" t="s">
        <v>1</v>
      </c>
      <c r="C233" s="46" t="s">
        <v>0</v>
      </c>
      <c r="D233" s="46" t="s">
        <v>2</v>
      </c>
      <c r="E233" s="46" t="s">
        <v>3</v>
      </c>
      <c r="F233" s="46" t="s">
        <v>4</v>
      </c>
      <c r="G233" s="46" t="s">
        <v>5</v>
      </c>
      <c r="H233" s="46" t="s">
        <v>6</v>
      </c>
      <c r="I233" s="46" t="s">
        <v>7</v>
      </c>
      <c r="J233" s="46" t="s">
        <v>8</v>
      </c>
      <c r="K233" s="46" t="s">
        <v>9</v>
      </c>
      <c r="L233" s="46" t="s">
        <v>10</v>
      </c>
      <c r="M233" s="46" t="s">
        <v>11</v>
      </c>
      <c r="N233" s="46" t="s">
        <v>12</v>
      </c>
      <c r="O233" s="46" t="s">
        <v>13</v>
      </c>
      <c r="P233" s="22" t="s">
        <v>14</v>
      </c>
    </row>
    <row r="234" spans="2:16" x14ac:dyDescent="0.25">
      <c r="B234" s="45" t="s">
        <v>15</v>
      </c>
      <c r="C234" s="98">
        <v>1</v>
      </c>
      <c r="D234" s="98">
        <v>13</v>
      </c>
      <c r="E234" s="98">
        <v>6</v>
      </c>
      <c r="F234" s="98">
        <v>5</v>
      </c>
      <c r="G234" s="98">
        <v>8</v>
      </c>
      <c r="H234" s="98">
        <v>10</v>
      </c>
      <c r="I234" s="98">
        <v>14</v>
      </c>
      <c r="J234" s="98">
        <v>19</v>
      </c>
      <c r="K234" s="98">
        <v>12</v>
      </c>
      <c r="L234" s="98">
        <v>11</v>
      </c>
      <c r="M234" s="98">
        <v>11</v>
      </c>
      <c r="N234" s="98">
        <v>17</v>
      </c>
      <c r="O234" s="47">
        <f>SUM(C234:N234)</f>
        <v>127</v>
      </c>
      <c r="P234" s="33">
        <f>O234/$O$262</f>
        <v>3.3908260799914562E-3</v>
      </c>
    </row>
    <row r="235" spans="2:16" x14ac:dyDescent="0.25">
      <c r="B235" s="45" t="s">
        <v>16</v>
      </c>
      <c r="C235" s="98">
        <v>16</v>
      </c>
      <c r="D235" s="98">
        <v>22</v>
      </c>
      <c r="E235" s="98">
        <v>16</v>
      </c>
      <c r="F235" s="98">
        <v>22</v>
      </c>
      <c r="G235" s="98">
        <v>28</v>
      </c>
      <c r="H235" s="98">
        <v>31</v>
      </c>
      <c r="I235" s="98">
        <v>23</v>
      </c>
      <c r="J235" s="98">
        <v>39</v>
      </c>
      <c r="K235" s="98">
        <v>32</v>
      </c>
      <c r="L235" s="98">
        <v>43</v>
      </c>
      <c r="M235" s="98">
        <v>32</v>
      </c>
      <c r="N235" s="98">
        <v>41</v>
      </c>
      <c r="O235" s="47">
        <f t="shared" ref="O235:O261" si="22">SUM(C235:N235)</f>
        <v>345</v>
      </c>
      <c r="P235" s="33">
        <f t="shared" ref="P235:P261" si="23">O235/$O$262</f>
        <v>9.2112991936775784E-3</v>
      </c>
    </row>
    <row r="236" spans="2:16" x14ac:dyDescent="0.25">
      <c r="B236" s="45" t="s">
        <v>17</v>
      </c>
      <c r="C236" s="98">
        <v>59</v>
      </c>
      <c r="D236" s="98">
        <v>48</v>
      </c>
      <c r="E236" s="98">
        <v>40</v>
      </c>
      <c r="F236" s="98">
        <v>57</v>
      </c>
      <c r="G236" s="98">
        <v>45</v>
      </c>
      <c r="H236" s="98">
        <v>66</v>
      </c>
      <c r="I236" s="98">
        <v>54</v>
      </c>
      <c r="J236" s="98">
        <v>50</v>
      </c>
      <c r="K236" s="98">
        <v>35</v>
      </c>
      <c r="L236" s="98">
        <v>45</v>
      </c>
      <c r="M236" s="98">
        <v>52</v>
      </c>
      <c r="N236" s="98">
        <v>39</v>
      </c>
      <c r="O236" s="47">
        <f t="shared" si="22"/>
        <v>590</v>
      </c>
      <c r="P236" s="33">
        <f t="shared" si="23"/>
        <v>1.5752656592086293E-2</v>
      </c>
    </row>
    <row r="237" spans="2:16" x14ac:dyDescent="0.25">
      <c r="B237" s="45" t="s">
        <v>18</v>
      </c>
      <c r="C237" s="98">
        <v>4</v>
      </c>
      <c r="D237" s="98">
        <v>4</v>
      </c>
      <c r="E237" s="98">
        <v>8</v>
      </c>
      <c r="F237" s="98"/>
      <c r="G237" s="98">
        <v>6</v>
      </c>
      <c r="H237" s="98">
        <v>4</v>
      </c>
      <c r="I237" s="98">
        <v>3</v>
      </c>
      <c r="J237" s="98">
        <v>5</v>
      </c>
      <c r="K237" s="98">
        <v>3</v>
      </c>
      <c r="L237" s="98">
        <v>4</v>
      </c>
      <c r="M237" s="98">
        <v>4</v>
      </c>
      <c r="N237" s="98">
        <v>2</v>
      </c>
      <c r="O237" s="47">
        <f t="shared" si="22"/>
        <v>47</v>
      </c>
      <c r="P237" s="33">
        <f t="shared" si="23"/>
        <v>1.2548726437763657E-3</v>
      </c>
    </row>
    <row r="238" spans="2:16" x14ac:dyDescent="0.25">
      <c r="B238" s="45" t="s">
        <v>19</v>
      </c>
      <c r="C238" s="98">
        <v>132</v>
      </c>
      <c r="D238" s="98">
        <v>106</v>
      </c>
      <c r="E238" s="98">
        <v>110</v>
      </c>
      <c r="F238" s="98">
        <v>115</v>
      </c>
      <c r="G238" s="98">
        <v>123</v>
      </c>
      <c r="H238" s="98">
        <v>107</v>
      </c>
      <c r="I238" s="98">
        <v>113</v>
      </c>
      <c r="J238" s="98">
        <v>171</v>
      </c>
      <c r="K238" s="98">
        <v>131</v>
      </c>
      <c r="L238" s="98">
        <v>160</v>
      </c>
      <c r="M238" s="98">
        <v>130</v>
      </c>
      <c r="N238" s="98">
        <v>119</v>
      </c>
      <c r="O238" s="47">
        <f t="shared" si="22"/>
        <v>1517</v>
      </c>
      <c r="P238" s="33">
        <f t="shared" si="23"/>
        <v>4.0503017034228657E-2</v>
      </c>
    </row>
    <row r="239" spans="2:16" x14ac:dyDescent="0.25">
      <c r="B239" s="45" t="s">
        <v>20</v>
      </c>
      <c r="C239" s="98">
        <v>133</v>
      </c>
      <c r="D239" s="98">
        <v>104</v>
      </c>
      <c r="E239" s="98">
        <v>109</v>
      </c>
      <c r="F239" s="98">
        <v>131</v>
      </c>
      <c r="G239" s="98">
        <v>100</v>
      </c>
      <c r="H239" s="98">
        <v>148</v>
      </c>
      <c r="I239" s="98">
        <v>131</v>
      </c>
      <c r="J239" s="98">
        <v>173</v>
      </c>
      <c r="K239" s="98">
        <v>150</v>
      </c>
      <c r="L239" s="98">
        <v>152</v>
      </c>
      <c r="M239" s="98">
        <v>141</v>
      </c>
      <c r="N239" s="98">
        <v>111</v>
      </c>
      <c r="O239" s="47">
        <f>SUM(C239:N239)</f>
        <v>1583</v>
      </c>
      <c r="P239" s="33">
        <f t="shared" si="23"/>
        <v>4.22651786191061E-2</v>
      </c>
    </row>
    <row r="240" spans="2:16" x14ac:dyDescent="0.25">
      <c r="B240" s="45" t="s">
        <v>21</v>
      </c>
      <c r="C240" s="98">
        <v>52</v>
      </c>
      <c r="D240" s="98">
        <v>51</v>
      </c>
      <c r="E240" s="98">
        <v>73</v>
      </c>
      <c r="F240" s="98">
        <v>49</v>
      </c>
      <c r="G240" s="98">
        <v>52</v>
      </c>
      <c r="H240" s="98">
        <v>56</v>
      </c>
      <c r="I240" s="98">
        <v>56</v>
      </c>
      <c r="J240" s="98">
        <v>101</v>
      </c>
      <c r="K240" s="98">
        <v>73</v>
      </c>
      <c r="L240" s="98">
        <v>90</v>
      </c>
      <c r="M240" s="98">
        <v>62</v>
      </c>
      <c r="N240" s="98">
        <v>54</v>
      </c>
      <c r="O240" s="47">
        <f t="shared" si="22"/>
        <v>769</v>
      </c>
      <c r="P240" s="33">
        <f t="shared" si="23"/>
        <v>2.0531852405617557E-2</v>
      </c>
    </row>
    <row r="241" spans="2:16" x14ac:dyDescent="0.25">
      <c r="B241" s="45" t="s">
        <v>22</v>
      </c>
      <c r="C241" s="98">
        <v>63</v>
      </c>
      <c r="D241" s="98">
        <v>46</v>
      </c>
      <c r="E241" s="98">
        <v>62</v>
      </c>
      <c r="F241" s="98">
        <v>49</v>
      </c>
      <c r="G241" s="98">
        <v>48</v>
      </c>
      <c r="H241" s="98">
        <v>63</v>
      </c>
      <c r="I241" s="98">
        <v>51</v>
      </c>
      <c r="J241" s="98">
        <v>70</v>
      </c>
      <c r="K241" s="98">
        <v>73</v>
      </c>
      <c r="L241" s="98">
        <v>68</v>
      </c>
      <c r="M241" s="98">
        <v>65</v>
      </c>
      <c r="N241" s="98">
        <v>54</v>
      </c>
      <c r="O241" s="47">
        <f t="shared" si="22"/>
        <v>712</v>
      </c>
      <c r="P241" s="33">
        <f t="shared" si="23"/>
        <v>1.9009985582314304E-2</v>
      </c>
    </row>
    <row r="242" spans="2:16" x14ac:dyDescent="0.25">
      <c r="B242" s="45" t="s">
        <v>23</v>
      </c>
      <c r="C242" s="98">
        <v>83</v>
      </c>
      <c r="D242" s="98">
        <v>73</v>
      </c>
      <c r="E242" s="98">
        <v>82</v>
      </c>
      <c r="F242" s="98">
        <v>93</v>
      </c>
      <c r="G242" s="98">
        <v>50</v>
      </c>
      <c r="H242" s="98">
        <v>68</v>
      </c>
      <c r="I242" s="98">
        <v>75</v>
      </c>
      <c r="J242" s="98">
        <v>95</v>
      </c>
      <c r="K242" s="98">
        <v>91</v>
      </c>
      <c r="L242" s="98">
        <v>95</v>
      </c>
      <c r="M242" s="98">
        <v>88</v>
      </c>
      <c r="N242" s="98">
        <v>76</v>
      </c>
      <c r="O242" s="47">
        <f t="shared" si="22"/>
        <v>969</v>
      </c>
      <c r="P242" s="33">
        <f t="shared" si="23"/>
        <v>2.5871735996155283E-2</v>
      </c>
    </row>
    <row r="243" spans="2:16" x14ac:dyDescent="0.25">
      <c r="B243" s="45" t="s">
        <v>24</v>
      </c>
      <c r="C243" s="98">
        <v>80</v>
      </c>
      <c r="D243" s="98">
        <v>54</v>
      </c>
      <c r="E243" s="98">
        <v>60</v>
      </c>
      <c r="F243" s="98">
        <v>52</v>
      </c>
      <c r="G243" s="98">
        <v>56</v>
      </c>
      <c r="H243" s="98">
        <v>62</v>
      </c>
      <c r="I243" s="98">
        <v>72</v>
      </c>
      <c r="J243" s="98">
        <v>79</v>
      </c>
      <c r="K243" s="98">
        <v>83</v>
      </c>
      <c r="L243" s="98">
        <v>80</v>
      </c>
      <c r="M243" s="98">
        <v>96</v>
      </c>
      <c r="N243" s="98">
        <v>53</v>
      </c>
      <c r="O243" s="47">
        <f t="shared" si="22"/>
        <v>827</v>
      </c>
      <c r="P243" s="33">
        <f t="shared" si="23"/>
        <v>2.2080418646873497E-2</v>
      </c>
    </row>
    <row r="244" spans="2:16" x14ac:dyDescent="0.25">
      <c r="B244" s="45" t="s">
        <v>25</v>
      </c>
      <c r="C244" s="98">
        <v>434</v>
      </c>
      <c r="D244" s="98">
        <v>391</v>
      </c>
      <c r="E244" s="98">
        <v>404</v>
      </c>
      <c r="F244" s="98">
        <v>392</v>
      </c>
      <c r="G244" s="98">
        <v>398</v>
      </c>
      <c r="H244" s="98">
        <v>359</v>
      </c>
      <c r="I244" s="98">
        <v>427</v>
      </c>
      <c r="J244" s="98">
        <v>600</v>
      </c>
      <c r="K244" s="98">
        <v>524</v>
      </c>
      <c r="L244" s="98">
        <v>532</v>
      </c>
      <c r="M244" s="98">
        <v>511</v>
      </c>
      <c r="N244" s="98">
        <v>407</v>
      </c>
      <c r="O244" s="47">
        <f t="shared" si="22"/>
        <v>5379</v>
      </c>
      <c r="P244" s="33">
        <f t="shared" si="23"/>
        <v>0.14361616916751216</v>
      </c>
    </row>
    <row r="245" spans="2:16" x14ac:dyDescent="0.25">
      <c r="B245" s="45" t="s">
        <v>26</v>
      </c>
      <c r="C245" s="98">
        <v>42</v>
      </c>
      <c r="D245" s="98">
        <v>54</v>
      </c>
      <c r="E245" s="98">
        <v>30</v>
      </c>
      <c r="F245" s="98">
        <v>38</v>
      </c>
      <c r="G245" s="98">
        <v>34</v>
      </c>
      <c r="H245" s="98">
        <v>48</v>
      </c>
      <c r="I245" s="98">
        <v>44</v>
      </c>
      <c r="J245" s="98">
        <v>64</v>
      </c>
      <c r="K245" s="98">
        <v>40</v>
      </c>
      <c r="L245" s="98">
        <v>56</v>
      </c>
      <c r="M245" s="98">
        <v>56</v>
      </c>
      <c r="N245" s="98">
        <v>39</v>
      </c>
      <c r="O245" s="47">
        <f t="shared" si="22"/>
        <v>545</v>
      </c>
      <c r="P245" s="33">
        <f t="shared" si="23"/>
        <v>1.4551182784215305E-2</v>
      </c>
    </row>
    <row r="246" spans="2:16" x14ac:dyDescent="0.25">
      <c r="B246" s="45" t="s">
        <v>27</v>
      </c>
      <c r="C246" s="98">
        <v>24</v>
      </c>
      <c r="D246" s="98">
        <v>19</v>
      </c>
      <c r="E246" s="98">
        <v>18</v>
      </c>
      <c r="F246" s="98">
        <v>18</v>
      </c>
      <c r="G246" s="98">
        <v>8</v>
      </c>
      <c r="H246" s="98">
        <v>11</v>
      </c>
      <c r="I246" s="98">
        <v>34</v>
      </c>
      <c r="J246" s="98">
        <v>28</v>
      </c>
      <c r="K246" s="98">
        <v>18</v>
      </c>
      <c r="L246" s="98">
        <v>28</v>
      </c>
      <c r="M246" s="98">
        <v>19</v>
      </c>
      <c r="N246" s="98">
        <v>22</v>
      </c>
      <c r="O246" s="47">
        <f t="shared" si="22"/>
        <v>247</v>
      </c>
      <c r="P246" s="33">
        <f t="shared" si="23"/>
        <v>6.5947562343140918E-3</v>
      </c>
    </row>
    <row r="247" spans="2:16" x14ac:dyDescent="0.25">
      <c r="B247" s="45" t="s">
        <v>28</v>
      </c>
      <c r="C247" s="98">
        <v>43</v>
      </c>
      <c r="D247" s="98">
        <v>29</v>
      </c>
      <c r="E247" s="98">
        <v>35</v>
      </c>
      <c r="F247" s="98">
        <v>51</v>
      </c>
      <c r="G247" s="98">
        <v>35</v>
      </c>
      <c r="H247" s="98">
        <v>61</v>
      </c>
      <c r="I247" s="98">
        <v>51</v>
      </c>
      <c r="J247" s="98">
        <v>56</v>
      </c>
      <c r="K247" s="98">
        <v>67</v>
      </c>
      <c r="L247" s="98">
        <v>52</v>
      </c>
      <c r="M247" s="98">
        <v>61</v>
      </c>
      <c r="N247" s="98">
        <v>49</v>
      </c>
      <c r="O247" s="47">
        <f t="shared" si="22"/>
        <v>590</v>
      </c>
      <c r="P247" s="33">
        <f t="shared" si="23"/>
        <v>1.5752656592086293E-2</v>
      </c>
    </row>
    <row r="248" spans="2:16" x14ac:dyDescent="0.25">
      <c r="B248" s="45" t="s">
        <v>29</v>
      </c>
      <c r="C248" s="98">
        <v>73</v>
      </c>
      <c r="D248" s="98">
        <v>50</v>
      </c>
      <c r="E248" s="98">
        <v>64</v>
      </c>
      <c r="F248" s="98">
        <v>79</v>
      </c>
      <c r="G248" s="98">
        <v>74</v>
      </c>
      <c r="H248" s="98">
        <v>61</v>
      </c>
      <c r="I248" s="98">
        <v>79</v>
      </c>
      <c r="J248" s="98">
        <v>126</v>
      </c>
      <c r="K248" s="98">
        <v>82</v>
      </c>
      <c r="L248" s="98">
        <v>80</v>
      </c>
      <c r="M248" s="98">
        <v>84</v>
      </c>
      <c r="N248" s="98">
        <v>71</v>
      </c>
      <c r="O248" s="47">
        <f t="shared" si="22"/>
        <v>923</v>
      </c>
      <c r="P248" s="33">
        <f t="shared" si="23"/>
        <v>2.4643562770331608E-2</v>
      </c>
    </row>
    <row r="249" spans="2:16" x14ac:dyDescent="0.25">
      <c r="B249" s="45" t="s">
        <v>30</v>
      </c>
      <c r="C249" s="98">
        <v>117</v>
      </c>
      <c r="D249" s="98">
        <v>98</v>
      </c>
      <c r="E249" s="98">
        <v>83</v>
      </c>
      <c r="F249" s="98">
        <v>97</v>
      </c>
      <c r="G249" s="98">
        <v>82</v>
      </c>
      <c r="H249" s="98">
        <v>113</v>
      </c>
      <c r="I249" s="98">
        <v>121</v>
      </c>
      <c r="J249" s="98">
        <v>140</v>
      </c>
      <c r="K249" s="98">
        <v>162</v>
      </c>
      <c r="L249" s="98">
        <v>118</v>
      </c>
      <c r="M249" s="98">
        <v>113</v>
      </c>
      <c r="N249" s="98">
        <v>94</v>
      </c>
      <c r="O249" s="47">
        <f t="shared" si="22"/>
        <v>1338</v>
      </c>
      <c r="P249" s="33">
        <f t="shared" si="23"/>
        <v>3.5723821220697387E-2</v>
      </c>
    </row>
    <row r="250" spans="2:16" x14ac:dyDescent="0.25">
      <c r="B250" s="45" t="s">
        <v>31</v>
      </c>
      <c r="C250" s="98">
        <v>38</v>
      </c>
      <c r="D250" s="98">
        <v>24</v>
      </c>
      <c r="E250" s="98">
        <v>35</v>
      </c>
      <c r="F250" s="98">
        <v>48</v>
      </c>
      <c r="G250" s="98">
        <v>58</v>
      </c>
      <c r="H250" s="98">
        <v>51</v>
      </c>
      <c r="I250" s="98">
        <v>59</v>
      </c>
      <c r="J250" s="98">
        <v>61</v>
      </c>
      <c r="K250" s="98">
        <v>50</v>
      </c>
      <c r="L250" s="98">
        <v>44</v>
      </c>
      <c r="M250" s="98">
        <v>46</v>
      </c>
      <c r="N250" s="98">
        <v>40</v>
      </c>
      <c r="O250" s="47">
        <f t="shared" si="22"/>
        <v>554</v>
      </c>
      <c r="P250" s="33">
        <f t="shared" si="23"/>
        <v>1.4791477545789501E-2</v>
      </c>
    </row>
    <row r="251" spans="2:16" x14ac:dyDescent="0.25">
      <c r="B251" s="45" t="s">
        <v>32</v>
      </c>
      <c r="C251" s="98">
        <v>132</v>
      </c>
      <c r="D251" s="98">
        <v>104</v>
      </c>
      <c r="E251" s="98">
        <v>116</v>
      </c>
      <c r="F251" s="98">
        <v>129</v>
      </c>
      <c r="G251" s="98">
        <v>110</v>
      </c>
      <c r="H251" s="98">
        <v>107</v>
      </c>
      <c r="I251" s="98">
        <v>127</v>
      </c>
      <c r="J251" s="98">
        <v>167</v>
      </c>
      <c r="K251" s="98">
        <v>162</v>
      </c>
      <c r="L251" s="98">
        <v>142</v>
      </c>
      <c r="M251" s="98">
        <v>179</v>
      </c>
      <c r="N251" s="98">
        <v>111</v>
      </c>
      <c r="O251" s="47">
        <f t="shared" si="22"/>
        <v>1586</v>
      </c>
      <c r="P251" s="33">
        <f t="shared" si="23"/>
        <v>4.2345276872964167E-2</v>
      </c>
    </row>
    <row r="252" spans="2:16" x14ac:dyDescent="0.25">
      <c r="B252" s="45" t="s">
        <v>33</v>
      </c>
      <c r="C252" s="98">
        <v>426</v>
      </c>
      <c r="D252" s="98">
        <v>342</v>
      </c>
      <c r="E252" s="98">
        <v>373</v>
      </c>
      <c r="F252" s="98">
        <v>326</v>
      </c>
      <c r="G252" s="98">
        <v>367</v>
      </c>
      <c r="H252" s="98">
        <v>373</v>
      </c>
      <c r="I252" s="98">
        <v>412</v>
      </c>
      <c r="J252" s="98">
        <v>528</v>
      </c>
      <c r="K252" s="98">
        <v>489</v>
      </c>
      <c r="L252" s="98">
        <v>542</v>
      </c>
      <c r="M252" s="98">
        <v>448</v>
      </c>
      <c r="N252" s="98">
        <v>409</v>
      </c>
      <c r="O252" s="47">
        <f t="shared" si="22"/>
        <v>5035</v>
      </c>
      <c r="P252" s="33">
        <f t="shared" si="23"/>
        <v>0.13443156939178727</v>
      </c>
    </row>
    <row r="253" spans="2:16" x14ac:dyDescent="0.25">
      <c r="B253" s="45" t="s">
        <v>34</v>
      </c>
      <c r="C253" s="98">
        <v>62</v>
      </c>
      <c r="D253" s="98">
        <v>56</v>
      </c>
      <c r="E253" s="98">
        <v>52</v>
      </c>
      <c r="F253" s="98">
        <v>54</v>
      </c>
      <c r="G253" s="98">
        <v>53</v>
      </c>
      <c r="H253" s="98">
        <v>64</v>
      </c>
      <c r="I253" s="98">
        <v>67</v>
      </c>
      <c r="J253" s="98">
        <v>101</v>
      </c>
      <c r="K253" s="98">
        <v>70</v>
      </c>
      <c r="L253" s="98">
        <v>77</v>
      </c>
      <c r="M253" s="98">
        <v>93</v>
      </c>
      <c r="N253" s="98">
        <v>74</v>
      </c>
      <c r="O253" s="47">
        <f t="shared" si="22"/>
        <v>823</v>
      </c>
      <c r="P253" s="33">
        <f t="shared" si="23"/>
        <v>2.1973620975062745E-2</v>
      </c>
    </row>
    <row r="254" spans="2:16" x14ac:dyDescent="0.25">
      <c r="B254" s="45" t="s">
        <v>35</v>
      </c>
      <c r="C254" s="98">
        <v>10</v>
      </c>
      <c r="D254" s="98">
        <v>14</v>
      </c>
      <c r="E254" s="98">
        <v>11</v>
      </c>
      <c r="F254" s="98">
        <v>14</v>
      </c>
      <c r="G254" s="98">
        <v>14</v>
      </c>
      <c r="H254" s="98">
        <v>12</v>
      </c>
      <c r="I254" s="98">
        <v>19</v>
      </c>
      <c r="J254" s="98">
        <v>14</v>
      </c>
      <c r="K254" s="98">
        <v>20</v>
      </c>
      <c r="L254" s="98">
        <v>16</v>
      </c>
      <c r="M254" s="98">
        <v>18</v>
      </c>
      <c r="N254" s="98">
        <v>17</v>
      </c>
      <c r="O254" s="47">
        <f t="shared" si="22"/>
        <v>179</v>
      </c>
      <c r="P254" s="33">
        <f t="shared" si="23"/>
        <v>4.7791958135312649E-3</v>
      </c>
    </row>
    <row r="255" spans="2:16" x14ac:dyDescent="0.25">
      <c r="B255" s="45" t="s">
        <v>36</v>
      </c>
      <c r="C255" s="98">
        <v>3</v>
      </c>
      <c r="D255" s="98">
        <v>4</v>
      </c>
      <c r="E255" s="98">
        <v>1</v>
      </c>
      <c r="F255" s="98">
        <v>4</v>
      </c>
      <c r="G255" s="98">
        <v>3</v>
      </c>
      <c r="H255" s="98">
        <v>5</v>
      </c>
      <c r="I255" s="98">
        <v>5</v>
      </c>
      <c r="J255" s="98">
        <v>3</v>
      </c>
      <c r="K255" s="98">
        <v>7</v>
      </c>
      <c r="L255" s="98">
        <v>7</v>
      </c>
      <c r="M255" s="98">
        <v>1</v>
      </c>
      <c r="N255" s="98">
        <v>2</v>
      </c>
      <c r="O255" s="47">
        <f t="shared" si="22"/>
        <v>45</v>
      </c>
      <c r="P255" s="33">
        <f t="shared" si="23"/>
        <v>1.2014738078709884E-3</v>
      </c>
    </row>
    <row r="256" spans="2:16" x14ac:dyDescent="0.25">
      <c r="B256" s="45" t="s">
        <v>37</v>
      </c>
      <c r="C256" s="98">
        <v>184</v>
      </c>
      <c r="D256" s="98">
        <v>139</v>
      </c>
      <c r="E256" s="98">
        <v>137</v>
      </c>
      <c r="F256" s="98">
        <v>163</v>
      </c>
      <c r="G256" s="98">
        <v>110</v>
      </c>
      <c r="H256" s="98">
        <v>134</v>
      </c>
      <c r="I256" s="98">
        <v>163</v>
      </c>
      <c r="J256" s="98">
        <v>212</v>
      </c>
      <c r="K256" s="98">
        <v>150</v>
      </c>
      <c r="L256" s="98">
        <v>187</v>
      </c>
      <c r="M256" s="98">
        <v>182</v>
      </c>
      <c r="N256" s="98">
        <v>158</v>
      </c>
      <c r="O256" s="47">
        <f t="shared" si="22"/>
        <v>1919</v>
      </c>
      <c r="P256" s="33">
        <f t="shared" si="23"/>
        <v>5.1236183051209486E-2</v>
      </c>
    </row>
    <row r="257" spans="2:16" x14ac:dyDescent="0.25">
      <c r="B257" s="45" t="s">
        <v>38</v>
      </c>
      <c r="C257" s="98">
        <v>89</v>
      </c>
      <c r="D257" s="98">
        <v>102</v>
      </c>
      <c r="E257" s="98">
        <v>84</v>
      </c>
      <c r="F257" s="98">
        <v>109</v>
      </c>
      <c r="G257" s="98">
        <v>100</v>
      </c>
      <c r="H257" s="98">
        <v>90</v>
      </c>
      <c r="I257" s="98">
        <v>96</v>
      </c>
      <c r="J257" s="98">
        <v>122</v>
      </c>
      <c r="K257" s="98">
        <v>115</v>
      </c>
      <c r="L257" s="98">
        <v>106</v>
      </c>
      <c r="M257" s="98">
        <v>119</v>
      </c>
      <c r="N257" s="98">
        <v>93</v>
      </c>
      <c r="O257" s="47">
        <f t="shared" si="22"/>
        <v>1225</v>
      </c>
      <c r="P257" s="33">
        <f t="shared" si="23"/>
        <v>3.2706786992043574E-2</v>
      </c>
    </row>
    <row r="258" spans="2:16" x14ac:dyDescent="0.25">
      <c r="B258" s="45" t="s">
        <v>39</v>
      </c>
      <c r="C258" s="98">
        <v>33</v>
      </c>
      <c r="D258" s="98">
        <v>26</v>
      </c>
      <c r="E258" s="98">
        <v>17</v>
      </c>
      <c r="F258" s="98">
        <v>20</v>
      </c>
      <c r="G258" s="98">
        <v>19</v>
      </c>
      <c r="H258" s="98">
        <v>22</v>
      </c>
      <c r="I258" s="98">
        <v>33</v>
      </c>
      <c r="J258" s="98">
        <v>29</v>
      </c>
      <c r="K258" s="98">
        <v>23</v>
      </c>
      <c r="L258" s="98">
        <v>26</v>
      </c>
      <c r="M258" s="98">
        <v>35</v>
      </c>
      <c r="N258" s="98">
        <v>19</v>
      </c>
      <c r="O258" s="47">
        <f t="shared" si="22"/>
        <v>302</v>
      </c>
      <c r="P258" s="33">
        <f t="shared" si="23"/>
        <v>8.0632242217119673E-3</v>
      </c>
    </row>
    <row r="259" spans="2:16" x14ac:dyDescent="0.25">
      <c r="B259" s="45" t="s">
        <v>40</v>
      </c>
      <c r="C259" s="98">
        <v>710</v>
      </c>
      <c r="D259" s="98">
        <v>659</v>
      </c>
      <c r="E259" s="98">
        <v>654</v>
      </c>
      <c r="F259" s="98">
        <v>722</v>
      </c>
      <c r="G259" s="98">
        <v>604</v>
      </c>
      <c r="H259" s="98">
        <v>679</v>
      </c>
      <c r="I259" s="98">
        <v>691</v>
      </c>
      <c r="J259" s="98">
        <v>928</v>
      </c>
      <c r="K259" s="98">
        <v>862</v>
      </c>
      <c r="L259" s="98">
        <v>880</v>
      </c>
      <c r="M259" s="98">
        <v>846</v>
      </c>
      <c r="N259" s="98">
        <v>775</v>
      </c>
      <c r="O259" s="47">
        <f t="shared" si="22"/>
        <v>9010</v>
      </c>
      <c r="P259" s="33">
        <f t="shared" si="23"/>
        <v>0.24056175575372457</v>
      </c>
    </row>
    <row r="260" spans="2:16" x14ac:dyDescent="0.25">
      <c r="B260" s="45" t="s">
        <v>41</v>
      </c>
      <c r="C260" s="98">
        <v>7</v>
      </c>
      <c r="D260" s="98">
        <v>4</v>
      </c>
      <c r="E260" s="98">
        <v>5</v>
      </c>
      <c r="F260" s="98">
        <v>10</v>
      </c>
      <c r="G260" s="98">
        <v>12</v>
      </c>
      <c r="H260" s="98">
        <v>14</v>
      </c>
      <c r="I260" s="98">
        <v>6</v>
      </c>
      <c r="J260" s="98">
        <v>14</v>
      </c>
      <c r="K260" s="98">
        <v>16</v>
      </c>
      <c r="L260" s="98">
        <v>18</v>
      </c>
      <c r="M260" s="98">
        <v>18</v>
      </c>
      <c r="N260" s="98">
        <v>7</v>
      </c>
      <c r="O260" s="47">
        <f t="shared" si="22"/>
        <v>131</v>
      </c>
      <c r="P260" s="33">
        <f t="shared" si="23"/>
        <v>3.4976237518022108E-3</v>
      </c>
    </row>
    <row r="261" spans="2:16" x14ac:dyDescent="0.25">
      <c r="B261" s="45" t="s">
        <v>151</v>
      </c>
      <c r="C261" s="98"/>
      <c r="D261" s="98">
        <v>2</v>
      </c>
      <c r="E261" s="98"/>
      <c r="F261" s="98">
        <v>1</v>
      </c>
      <c r="G261" s="98">
        <v>14</v>
      </c>
      <c r="H261" s="98">
        <v>38</v>
      </c>
      <c r="I261" s="98">
        <v>29</v>
      </c>
      <c r="J261" s="98">
        <v>12</v>
      </c>
      <c r="K261" s="98">
        <v>22</v>
      </c>
      <c r="L261" s="98">
        <v>17</v>
      </c>
      <c r="M261" s="98">
        <v>2</v>
      </c>
      <c r="N261" s="98"/>
      <c r="O261" s="47">
        <f t="shared" si="22"/>
        <v>137</v>
      </c>
      <c r="P261" s="33">
        <f t="shared" si="23"/>
        <v>3.6578202595183426E-3</v>
      </c>
    </row>
    <row r="262" spans="2:16" ht="15.75" thickBot="1" x14ac:dyDescent="0.3">
      <c r="B262" s="49" t="s">
        <v>42</v>
      </c>
      <c r="C262" s="108">
        <f>SUM(C234:C261)</f>
        <v>3050</v>
      </c>
      <c r="D262" s="108">
        <f t="shared" ref="D262:P262" si="24">SUM(D234:D261)</f>
        <v>2638</v>
      </c>
      <c r="E262" s="108">
        <f t="shared" si="24"/>
        <v>2685</v>
      </c>
      <c r="F262" s="108">
        <f t="shared" si="24"/>
        <v>2848</v>
      </c>
      <c r="G262" s="108">
        <f t="shared" si="24"/>
        <v>2611</v>
      </c>
      <c r="H262" s="108">
        <f t="shared" si="24"/>
        <v>2857</v>
      </c>
      <c r="I262" s="108">
        <f t="shared" si="24"/>
        <v>3055</v>
      </c>
      <c r="J262" s="108">
        <f t="shared" si="24"/>
        <v>4007</v>
      </c>
      <c r="K262" s="108">
        <f t="shared" si="24"/>
        <v>3562</v>
      </c>
      <c r="L262" s="108">
        <f t="shared" si="24"/>
        <v>3676</v>
      </c>
      <c r="M262" s="108">
        <f t="shared" si="24"/>
        <v>3512</v>
      </c>
      <c r="N262" s="108">
        <f t="shared" si="24"/>
        <v>2953</v>
      </c>
      <c r="O262" s="108">
        <f t="shared" si="24"/>
        <v>37454</v>
      </c>
      <c r="P262" s="44">
        <f t="shared" si="24"/>
        <v>0.99999999999999989</v>
      </c>
    </row>
    <row r="263" spans="2:16" ht="15.75" thickTop="1" x14ac:dyDescent="0.25"/>
  </sheetData>
  <mergeCells count="16">
    <mergeCell ref="B232:P232"/>
    <mergeCell ref="B7:P7"/>
    <mergeCell ref="B104:P104"/>
    <mergeCell ref="B200:P200"/>
    <mergeCell ref="B168:P168"/>
    <mergeCell ref="B103:P103"/>
    <mergeCell ref="B8:P8"/>
    <mergeCell ref="B40:P40"/>
    <mergeCell ref="B72:P72"/>
    <mergeCell ref="B71:P71"/>
    <mergeCell ref="B136:P136"/>
    <mergeCell ref="B2:Z2"/>
    <mergeCell ref="B3:Z3"/>
    <mergeCell ref="B4:Z4"/>
    <mergeCell ref="B5:Z5"/>
    <mergeCell ref="B6:Z6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DP35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2.5703125" customWidth="1"/>
    <col min="2" max="2" width="6.7109375" bestFit="1" customWidth="1"/>
    <col min="3" max="3" width="10.85546875" customWidth="1"/>
    <col min="4" max="4" width="15.5703125" style="106" customWidth="1"/>
    <col min="5" max="5" width="11.28515625" customWidth="1"/>
    <col min="6" max="6" width="11.28515625" style="106" customWidth="1"/>
    <col min="7" max="7" width="12" customWidth="1"/>
    <col min="8" max="8" width="12" style="106" customWidth="1"/>
    <col min="9" max="9" width="11.28515625" customWidth="1"/>
    <col min="10" max="10" width="9.140625" customWidth="1"/>
    <col min="11" max="11" width="8.42578125" customWidth="1"/>
    <col min="12" max="12" width="10.42578125" customWidth="1"/>
    <col min="13" max="13" width="13.140625" customWidth="1"/>
    <col min="14" max="14" width="8.5703125" customWidth="1"/>
    <col min="15" max="15" width="8.7109375" bestFit="1" customWidth="1"/>
    <col min="16" max="16" width="1.7109375" customWidth="1"/>
    <col min="17" max="17" width="6.7109375" bestFit="1" customWidth="1"/>
    <col min="18" max="18" width="14.28515625" customWidth="1"/>
    <col min="19" max="19" width="9.42578125" bestFit="1" customWidth="1"/>
    <col min="20" max="20" width="9.28515625" customWidth="1"/>
    <col min="21" max="21" width="10.140625" bestFit="1" customWidth="1"/>
    <col min="22" max="22" width="10" bestFit="1" customWidth="1"/>
    <col min="23" max="23" width="9.7109375" bestFit="1" customWidth="1"/>
    <col min="24" max="24" width="10.28515625" customWidth="1"/>
    <col min="25" max="25" width="9.28515625" customWidth="1"/>
    <col min="26" max="26" width="7.28515625" bestFit="1" customWidth="1"/>
    <col min="27" max="27" width="10.85546875" customWidth="1"/>
    <col min="28" max="28" width="12" bestFit="1" customWidth="1"/>
    <col min="29" max="29" width="8.7109375" customWidth="1"/>
    <col min="30" max="30" width="8.42578125" customWidth="1"/>
    <col min="31" max="31" width="3" customWidth="1"/>
    <col min="33" max="33" width="16.5703125" customWidth="1"/>
    <col min="34" max="34" width="9.140625" bestFit="1" customWidth="1"/>
    <col min="35" max="35" width="10.7109375" bestFit="1" customWidth="1"/>
    <col min="36" max="36" width="11.28515625" bestFit="1" customWidth="1"/>
    <col min="37" max="37" width="11.140625" bestFit="1" customWidth="1"/>
    <col min="38" max="38" width="11.85546875" bestFit="1" customWidth="1"/>
    <col min="39" max="39" width="10.5703125" bestFit="1" customWidth="1"/>
    <col min="40" max="40" width="14" bestFit="1" customWidth="1"/>
    <col min="41" max="41" width="8.42578125" bestFit="1" customWidth="1"/>
    <col min="42" max="42" width="11.42578125" bestFit="1" customWidth="1"/>
    <col min="43" max="43" width="14.5703125" customWidth="1"/>
    <col min="44" max="44" width="11.140625" bestFit="1" customWidth="1"/>
    <col min="46" max="46" width="2.28515625" customWidth="1"/>
    <col min="48" max="48" width="15.5703125" customWidth="1"/>
    <col min="49" max="49" width="9.140625" bestFit="1" customWidth="1"/>
    <col min="50" max="50" width="13.28515625" style="106" customWidth="1"/>
    <col min="51" max="51" width="12.42578125" style="106" customWidth="1"/>
    <col min="52" max="52" width="11.140625" bestFit="1" customWidth="1"/>
    <col min="53" max="53" width="11.85546875" bestFit="1" customWidth="1"/>
    <col min="54" max="54" width="10.5703125" bestFit="1" customWidth="1"/>
    <col min="55" max="55" width="7.85546875" bestFit="1" customWidth="1"/>
    <col min="56" max="56" width="8.42578125" bestFit="1" customWidth="1"/>
    <col min="57" max="57" width="13.7109375" bestFit="1" customWidth="1"/>
    <col min="58" max="58" width="13.7109375" style="106" customWidth="1"/>
    <col min="61" max="61" width="2.28515625" style="106" customWidth="1"/>
    <col min="62" max="62" width="9.28515625" style="106"/>
    <col min="63" max="63" width="15.5703125" style="106" customWidth="1"/>
    <col min="64" max="64" width="9.140625" style="106" bestFit="1" customWidth="1"/>
    <col min="65" max="65" width="11.140625" style="106" bestFit="1" customWidth="1"/>
    <col min="66" max="66" width="11.140625" style="106" customWidth="1"/>
    <col min="67" max="67" width="11.85546875" style="106" bestFit="1" customWidth="1"/>
    <col min="68" max="68" width="12.140625" style="106" customWidth="1"/>
    <col min="69" max="69" width="10.28515625" style="106" customWidth="1"/>
    <col min="70" max="71" width="8.42578125" style="106" bestFit="1" customWidth="1"/>
    <col min="72" max="72" width="11.42578125" style="106" bestFit="1" customWidth="1"/>
    <col min="73" max="73" width="11.140625" style="106" bestFit="1" customWidth="1"/>
    <col min="74" max="75" width="9.28515625" style="106"/>
    <col min="76" max="76" width="1.5703125" customWidth="1"/>
    <col min="77" max="77" width="9.28515625" style="106"/>
    <col min="78" max="78" width="15.5703125" style="106" customWidth="1"/>
    <col min="79" max="79" width="9.140625" style="106" bestFit="1" customWidth="1"/>
    <col min="80" max="80" width="11.140625" style="106" bestFit="1" customWidth="1"/>
    <col min="81" max="81" width="11.140625" style="106" customWidth="1"/>
    <col min="82" max="82" width="11.85546875" style="106" bestFit="1" customWidth="1"/>
    <col min="83" max="83" width="12.140625" style="106" customWidth="1"/>
    <col min="84" max="84" width="13.140625" style="106" customWidth="1"/>
    <col min="85" max="85" width="8.42578125" style="106" bestFit="1" customWidth="1"/>
    <col min="86" max="86" width="9.7109375" style="106" customWidth="1"/>
    <col min="87" max="87" width="12.28515625" style="106" customWidth="1"/>
    <col min="88" max="88" width="11.140625" style="106" bestFit="1" customWidth="1"/>
    <col min="89" max="90" width="9.28515625" style="106"/>
    <col min="91" max="91" width="1.5703125" style="106" customWidth="1"/>
    <col min="92" max="92" width="9.28515625" style="106"/>
    <col min="93" max="93" width="17.140625" style="106" customWidth="1"/>
    <col min="94" max="94" width="12.5703125" style="106" customWidth="1"/>
    <col min="95" max="96" width="14.140625" style="106" customWidth="1"/>
    <col min="97" max="97" width="11.85546875" style="106" bestFit="1" customWidth="1"/>
    <col min="98" max="98" width="12.140625" style="106" customWidth="1"/>
    <col min="99" max="99" width="13.140625" style="106" customWidth="1"/>
    <col min="100" max="100" width="8.42578125" style="106" bestFit="1" customWidth="1"/>
    <col min="101" max="101" width="9.7109375" style="106" customWidth="1"/>
    <col min="102" max="102" width="12.28515625" style="106" customWidth="1"/>
    <col min="103" max="103" width="13.42578125" style="106" customWidth="1"/>
    <col min="104" max="105" width="9.28515625" style="106"/>
    <col min="106" max="106" width="2" customWidth="1"/>
    <col min="108" max="110" width="10" customWidth="1"/>
    <col min="111" max="113" width="11.85546875" customWidth="1"/>
    <col min="114" max="116" width="10" customWidth="1"/>
    <col min="117" max="117" width="11.85546875" customWidth="1"/>
    <col min="118" max="118" width="12.140625" customWidth="1"/>
  </cols>
  <sheetData>
    <row r="1" spans="2:120" ht="15.75" thickBot="1" x14ac:dyDescent="0.3"/>
    <row r="2" spans="2:120" s="30" customFormat="1" ht="15.75" thickTop="1" x14ac:dyDescent="0.25">
      <c r="B2" s="289" t="s">
        <v>338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1"/>
      <c r="Q2" s="289" t="s">
        <v>339</v>
      </c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1"/>
      <c r="AF2" s="289" t="s">
        <v>340</v>
      </c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1"/>
      <c r="AU2" s="289" t="s">
        <v>341</v>
      </c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1"/>
      <c r="BJ2" s="289" t="s">
        <v>372</v>
      </c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1"/>
      <c r="BY2" s="286" t="s">
        <v>378</v>
      </c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8"/>
      <c r="CN2" s="286" t="s">
        <v>406</v>
      </c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8"/>
      <c r="DC2" s="286" t="s">
        <v>430</v>
      </c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8"/>
    </row>
    <row r="3" spans="2:120" s="30" customFormat="1" ht="60" x14ac:dyDescent="0.25">
      <c r="B3" s="65" t="s">
        <v>1</v>
      </c>
      <c r="C3" s="59" t="s">
        <v>216</v>
      </c>
      <c r="D3" s="59" t="s">
        <v>222</v>
      </c>
      <c r="E3" s="59" t="s">
        <v>217</v>
      </c>
      <c r="F3" s="59" t="s">
        <v>223</v>
      </c>
      <c r="G3" s="59" t="s">
        <v>218</v>
      </c>
      <c r="H3" s="59" t="s">
        <v>224</v>
      </c>
      <c r="I3" s="59" t="s">
        <v>219</v>
      </c>
      <c r="J3" s="59" t="s">
        <v>220</v>
      </c>
      <c r="K3" s="59" t="s">
        <v>43</v>
      </c>
      <c r="L3" s="59" t="s">
        <v>221</v>
      </c>
      <c r="M3" s="59" t="s">
        <v>225</v>
      </c>
      <c r="N3" s="50" t="s">
        <v>13</v>
      </c>
      <c r="O3" s="66" t="s">
        <v>14</v>
      </c>
      <c r="Q3" s="65" t="s">
        <v>1</v>
      </c>
      <c r="R3" s="59" t="s">
        <v>216</v>
      </c>
      <c r="S3" s="59" t="s">
        <v>222</v>
      </c>
      <c r="T3" s="59" t="s">
        <v>217</v>
      </c>
      <c r="U3" s="59" t="s">
        <v>223</v>
      </c>
      <c r="V3" s="59" t="s">
        <v>218</v>
      </c>
      <c r="W3" s="59" t="s">
        <v>224</v>
      </c>
      <c r="X3" s="59" t="s">
        <v>219</v>
      </c>
      <c r="Y3" s="59" t="s">
        <v>220</v>
      </c>
      <c r="Z3" s="59" t="s">
        <v>43</v>
      </c>
      <c r="AA3" s="59" t="s">
        <v>221</v>
      </c>
      <c r="AB3" s="59" t="s">
        <v>225</v>
      </c>
      <c r="AC3" s="50" t="s">
        <v>13</v>
      </c>
      <c r="AD3" s="66" t="s">
        <v>14</v>
      </c>
      <c r="AF3" s="65" t="s">
        <v>1</v>
      </c>
      <c r="AG3" s="59" t="s">
        <v>277</v>
      </c>
      <c r="AH3" s="59" t="s">
        <v>278</v>
      </c>
      <c r="AI3" s="59" t="s">
        <v>279</v>
      </c>
      <c r="AJ3" s="59" t="s">
        <v>280</v>
      </c>
      <c r="AK3" s="59" t="s">
        <v>281</v>
      </c>
      <c r="AL3" s="59" t="s">
        <v>282</v>
      </c>
      <c r="AM3" s="59" t="s">
        <v>283</v>
      </c>
      <c r="AN3" s="59" t="s">
        <v>284</v>
      </c>
      <c r="AO3" s="59" t="s">
        <v>261</v>
      </c>
      <c r="AP3" s="59" t="s">
        <v>285</v>
      </c>
      <c r="AQ3" s="59" t="s">
        <v>286</v>
      </c>
      <c r="AR3" s="50" t="s">
        <v>13</v>
      </c>
      <c r="AS3" s="66" t="s">
        <v>14</v>
      </c>
      <c r="AU3" s="65" t="s">
        <v>1</v>
      </c>
      <c r="AV3" s="59" t="s">
        <v>277</v>
      </c>
      <c r="AW3" s="59" t="s">
        <v>278</v>
      </c>
      <c r="AX3" s="59" t="s">
        <v>279</v>
      </c>
      <c r="AY3" s="59" t="s">
        <v>280</v>
      </c>
      <c r="AZ3" s="59" t="s">
        <v>281</v>
      </c>
      <c r="BA3" s="59" t="s">
        <v>282</v>
      </c>
      <c r="BB3" s="59" t="s">
        <v>283</v>
      </c>
      <c r="BC3" s="59" t="s">
        <v>284</v>
      </c>
      <c r="BD3" s="59" t="s">
        <v>261</v>
      </c>
      <c r="BE3" s="59" t="s">
        <v>285</v>
      </c>
      <c r="BF3" s="59" t="s">
        <v>286</v>
      </c>
      <c r="BG3" s="50" t="s">
        <v>50</v>
      </c>
      <c r="BH3" s="66" t="s">
        <v>14</v>
      </c>
      <c r="BJ3" s="65" t="s">
        <v>1</v>
      </c>
      <c r="BK3" s="59" t="s">
        <v>277</v>
      </c>
      <c r="BL3" s="59" t="s">
        <v>278</v>
      </c>
      <c r="BM3" s="59" t="s">
        <v>279</v>
      </c>
      <c r="BN3" s="59" t="s">
        <v>280</v>
      </c>
      <c r="BO3" s="59" t="s">
        <v>281</v>
      </c>
      <c r="BP3" s="59" t="s">
        <v>282</v>
      </c>
      <c r="BQ3" s="59" t="s">
        <v>283</v>
      </c>
      <c r="BR3" s="59" t="s">
        <v>284</v>
      </c>
      <c r="BS3" s="59" t="s">
        <v>261</v>
      </c>
      <c r="BT3" s="59" t="s">
        <v>285</v>
      </c>
      <c r="BU3" s="59" t="s">
        <v>286</v>
      </c>
      <c r="BV3" s="50" t="s">
        <v>50</v>
      </c>
      <c r="BW3" s="66" t="s">
        <v>14</v>
      </c>
      <c r="BY3" s="198" t="s">
        <v>1</v>
      </c>
      <c r="BZ3" s="59" t="s">
        <v>277</v>
      </c>
      <c r="CA3" s="59" t="s">
        <v>278</v>
      </c>
      <c r="CB3" s="59" t="s">
        <v>279</v>
      </c>
      <c r="CC3" s="59" t="s">
        <v>280</v>
      </c>
      <c r="CD3" s="59" t="s">
        <v>281</v>
      </c>
      <c r="CE3" s="59" t="s">
        <v>282</v>
      </c>
      <c r="CF3" s="59" t="s">
        <v>283</v>
      </c>
      <c r="CG3" s="59" t="s">
        <v>284</v>
      </c>
      <c r="CH3" s="59" t="s">
        <v>261</v>
      </c>
      <c r="CI3" s="59" t="s">
        <v>285</v>
      </c>
      <c r="CJ3" s="59" t="s">
        <v>286</v>
      </c>
      <c r="CK3" s="50" t="s">
        <v>50</v>
      </c>
      <c r="CL3" s="186" t="s">
        <v>14</v>
      </c>
      <c r="CN3" s="198" t="s">
        <v>1</v>
      </c>
      <c r="CO3" s="59" t="s">
        <v>277</v>
      </c>
      <c r="CP3" s="59" t="s">
        <v>278</v>
      </c>
      <c r="CQ3" s="59" t="s">
        <v>279</v>
      </c>
      <c r="CR3" s="59" t="s">
        <v>280</v>
      </c>
      <c r="CS3" s="59" t="s">
        <v>281</v>
      </c>
      <c r="CT3" s="59" t="s">
        <v>282</v>
      </c>
      <c r="CU3" s="59" t="s">
        <v>283</v>
      </c>
      <c r="CV3" s="59" t="s">
        <v>284</v>
      </c>
      <c r="CW3" s="59" t="s">
        <v>261</v>
      </c>
      <c r="CX3" s="59" t="s">
        <v>285</v>
      </c>
      <c r="CY3" s="59" t="s">
        <v>286</v>
      </c>
      <c r="CZ3" s="50" t="s">
        <v>50</v>
      </c>
      <c r="DA3" s="186" t="s">
        <v>14</v>
      </c>
      <c r="DC3" s="198" t="s">
        <v>1</v>
      </c>
      <c r="DD3" s="59" t="s">
        <v>277</v>
      </c>
      <c r="DE3" s="59" t="s">
        <v>278</v>
      </c>
      <c r="DF3" s="59" t="s">
        <v>279</v>
      </c>
      <c r="DG3" s="59" t="s">
        <v>280</v>
      </c>
      <c r="DH3" s="59" t="s">
        <v>281</v>
      </c>
      <c r="DI3" s="59" t="s">
        <v>282</v>
      </c>
      <c r="DJ3" s="59" t="s">
        <v>283</v>
      </c>
      <c r="DK3" s="59" t="s">
        <v>284</v>
      </c>
      <c r="DL3" s="59" t="s">
        <v>261</v>
      </c>
      <c r="DM3" s="59" t="s">
        <v>285</v>
      </c>
      <c r="DN3" s="59" t="s">
        <v>286</v>
      </c>
      <c r="DO3" s="50" t="s">
        <v>50</v>
      </c>
      <c r="DP3" s="186" t="s">
        <v>14</v>
      </c>
    </row>
    <row r="4" spans="2:120" x14ac:dyDescent="0.25">
      <c r="B4" s="45" t="s">
        <v>15</v>
      </c>
      <c r="C4" s="8"/>
      <c r="D4" s="107"/>
      <c r="E4" s="8">
        <v>2</v>
      </c>
      <c r="F4" s="107"/>
      <c r="G4" s="8"/>
      <c r="H4" s="107"/>
      <c r="I4" s="8">
        <v>3</v>
      </c>
      <c r="J4" s="8">
        <v>7</v>
      </c>
      <c r="K4" s="8"/>
      <c r="L4" s="8"/>
      <c r="M4" s="8"/>
      <c r="N4" s="47">
        <f t="shared" ref="N4:N31" si="0">SUM(C4:M4)</f>
        <v>12</v>
      </c>
      <c r="O4" s="66">
        <f>N4/$N$32</f>
        <v>2.3752969121140144E-3</v>
      </c>
      <c r="Q4" s="45" t="s">
        <v>15</v>
      </c>
      <c r="R4" s="8"/>
      <c r="S4" s="8"/>
      <c r="T4" s="8">
        <v>1</v>
      </c>
      <c r="U4" s="8"/>
      <c r="V4" s="8"/>
      <c r="W4" s="8"/>
      <c r="X4" s="8">
        <v>16</v>
      </c>
      <c r="Y4" s="8">
        <v>23</v>
      </c>
      <c r="Z4" s="8">
        <v>1</v>
      </c>
      <c r="AA4" s="8"/>
      <c r="AB4" s="8">
        <v>2</v>
      </c>
      <c r="AC4" s="47">
        <f t="shared" ref="AC4:AC31" si="1">SUM(R4:AB4)</f>
        <v>43</v>
      </c>
      <c r="AD4" s="66">
        <f t="shared" ref="AD4:AD31" si="2">AC4/$AC$32</f>
        <v>3.592614253488178E-3</v>
      </c>
      <c r="AF4" s="45" t="s">
        <v>15</v>
      </c>
      <c r="AG4" s="8"/>
      <c r="AH4" s="8">
        <v>3</v>
      </c>
      <c r="AI4" s="8"/>
      <c r="AJ4" s="8"/>
      <c r="AK4" s="8"/>
      <c r="AL4" s="8"/>
      <c r="AM4" s="8">
        <v>16</v>
      </c>
      <c r="AN4" s="8">
        <v>29</v>
      </c>
      <c r="AO4" s="8"/>
      <c r="AP4" s="8"/>
      <c r="AQ4" s="8"/>
      <c r="AR4" s="47">
        <f t="shared" ref="AR4:AR17" si="3">SUM(AG4:AQ4)</f>
        <v>48</v>
      </c>
      <c r="AS4" s="66">
        <f>AR4/$AR$32</f>
        <v>2.9078572726721997E-3</v>
      </c>
      <c r="AU4" s="45" t="s">
        <v>15</v>
      </c>
      <c r="AV4" s="107"/>
      <c r="AW4" s="107"/>
      <c r="AX4" s="107"/>
      <c r="AY4" s="107"/>
      <c r="AZ4" s="107"/>
      <c r="BA4" s="107"/>
      <c r="BB4" s="107">
        <v>6</v>
      </c>
      <c r="BC4" s="107">
        <v>14</v>
      </c>
      <c r="BD4" s="107"/>
      <c r="BE4" s="107"/>
      <c r="BF4" s="107">
        <v>1</v>
      </c>
      <c r="BG4" s="47">
        <f>SUM(AV4:BF4)</f>
        <v>21</v>
      </c>
      <c r="BH4" s="66">
        <f>BG4/$BG$32</f>
        <v>1.8582426333952748E-3</v>
      </c>
      <c r="BJ4" s="45" t="s">
        <v>15</v>
      </c>
      <c r="BK4" s="107"/>
      <c r="BL4" s="107">
        <v>3</v>
      </c>
      <c r="BM4" s="107"/>
      <c r="BN4" s="107"/>
      <c r="BO4" s="107"/>
      <c r="BP4" s="107"/>
      <c r="BQ4" s="107">
        <v>12</v>
      </c>
      <c r="BR4" s="107">
        <v>18</v>
      </c>
      <c r="BS4" s="107">
        <v>2</v>
      </c>
      <c r="BT4" s="107"/>
      <c r="BU4" s="107"/>
      <c r="BV4" s="47">
        <f>SUM(BK4:BU4)</f>
        <v>35</v>
      </c>
      <c r="BW4" s="66">
        <f>BV4/$BV$32</f>
        <v>2.653123104912068E-3</v>
      </c>
      <c r="BY4" s="185" t="s">
        <v>15</v>
      </c>
      <c r="BZ4" s="107"/>
      <c r="CA4" s="107">
        <v>1</v>
      </c>
      <c r="CB4" s="107"/>
      <c r="CC4" s="107"/>
      <c r="CD4" s="107"/>
      <c r="CE4" s="107"/>
      <c r="CF4" s="107">
        <v>11</v>
      </c>
      <c r="CG4" s="107">
        <v>18</v>
      </c>
      <c r="CH4" s="107"/>
      <c r="CI4" s="107"/>
      <c r="CJ4" s="107"/>
      <c r="CK4" s="47">
        <f>SUM(BZ4:CJ4)</f>
        <v>30</v>
      </c>
      <c r="CL4" s="186">
        <f>CK4/$CK$32</f>
        <v>2.0735416090682888E-3</v>
      </c>
      <c r="CN4" s="185" t="s">
        <v>15</v>
      </c>
      <c r="CO4" s="107"/>
      <c r="CP4" s="107">
        <v>4</v>
      </c>
      <c r="CQ4" s="107"/>
      <c r="CR4" s="107"/>
      <c r="CS4" s="107"/>
      <c r="CT4" s="107"/>
      <c r="CU4" s="107">
        <v>13</v>
      </c>
      <c r="CV4" s="107">
        <v>17</v>
      </c>
      <c r="CW4" s="107"/>
      <c r="CX4" s="107"/>
      <c r="CY4" s="107">
        <v>1</v>
      </c>
      <c r="CZ4" s="47">
        <f>SUM(CO4:CY4)</f>
        <v>35</v>
      </c>
      <c r="DA4" s="186">
        <f>CZ4/$CZ$32</f>
        <v>2.4594195769798328E-3</v>
      </c>
      <c r="DC4" s="185" t="s">
        <v>15</v>
      </c>
      <c r="DD4" s="107"/>
      <c r="DE4" s="107">
        <v>2</v>
      </c>
      <c r="DF4" s="107"/>
      <c r="DG4" s="107"/>
      <c r="DH4" s="107"/>
      <c r="DI4" s="107"/>
      <c r="DJ4" s="107">
        <v>25</v>
      </c>
      <c r="DK4" s="107">
        <v>24</v>
      </c>
      <c r="DL4" s="107"/>
      <c r="DM4" s="107"/>
      <c r="DN4" s="107"/>
      <c r="DO4" s="47">
        <f>SUM(DD4:DN4)</f>
        <v>51</v>
      </c>
      <c r="DP4" s="186">
        <f>DO4/$DO$32</f>
        <v>3.1894934333958724E-3</v>
      </c>
    </row>
    <row r="5" spans="2:120" x14ac:dyDescent="0.25">
      <c r="B5" s="45" t="s">
        <v>16</v>
      </c>
      <c r="C5" s="8"/>
      <c r="D5" s="107"/>
      <c r="E5" s="8">
        <v>3</v>
      </c>
      <c r="F5" s="107"/>
      <c r="G5" s="8"/>
      <c r="H5" s="107"/>
      <c r="I5" s="8">
        <v>30</v>
      </c>
      <c r="J5" s="8">
        <v>53</v>
      </c>
      <c r="K5" s="8">
        <v>1</v>
      </c>
      <c r="L5" s="8"/>
      <c r="M5" s="8">
        <v>4</v>
      </c>
      <c r="N5" s="47">
        <f t="shared" si="0"/>
        <v>91</v>
      </c>
      <c r="O5" s="66">
        <f t="shared" ref="O5:O31" si="4">N5/$N$32</f>
        <v>1.8012668250197941E-2</v>
      </c>
      <c r="Q5" s="45" t="s">
        <v>16</v>
      </c>
      <c r="R5" s="8"/>
      <c r="S5" s="8"/>
      <c r="T5" s="8">
        <v>11</v>
      </c>
      <c r="U5" s="8"/>
      <c r="V5" s="8"/>
      <c r="W5" s="8"/>
      <c r="X5" s="8">
        <v>84</v>
      </c>
      <c r="Y5" s="8">
        <v>130</v>
      </c>
      <c r="Z5" s="8">
        <v>2</v>
      </c>
      <c r="AA5" s="8"/>
      <c r="AB5" s="8">
        <v>2</v>
      </c>
      <c r="AC5" s="47">
        <f t="shared" si="1"/>
        <v>229</v>
      </c>
      <c r="AD5" s="66">
        <f t="shared" si="2"/>
        <v>1.9132759629041689E-2</v>
      </c>
      <c r="AF5" s="45" t="s">
        <v>16</v>
      </c>
      <c r="AG5" s="8"/>
      <c r="AH5" s="8">
        <v>15</v>
      </c>
      <c r="AI5" s="8"/>
      <c r="AJ5" s="8"/>
      <c r="AK5" s="8"/>
      <c r="AL5" s="8">
        <v>2</v>
      </c>
      <c r="AM5" s="8">
        <v>73</v>
      </c>
      <c r="AN5" s="8">
        <v>122</v>
      </c>
      <c r="AO5" s="8">
        <v>1</v>
      </c>
      <c r="AP5" s="8"/>
      <c r="AQ5" s="8">
        <v>2</v>
      </c>
      <c r="AR5" s="47">
        <f t="shared" si="3"/>
        <v>215</v>
      </c>
      <c r="AS5" s="66">
        <f t="shared" ref="AS5:AS31" si="5">AR5/$AR$32</f>
        <v>1.302477736717756E-2</v>
      </c>
      <c r="AU5" s="45" t="s">
        <v>16</v>
      </c>
      <c r="AV5" s="107"/>
      <c r="AW5" s="107">
        <v>10</v>
      </c>
      <c r="AX5" s="107"/>
      <c r="AY5" s="107"/>
      <c r="AZ5" s="107">
        <v>1</v>
      </c>
      <c r="BA5" s="107"/>
      <c r="BB5" s="107">
        <v>35</v>
      </c>
      <c r="BC5" s="107">
        <v>62</v>
      </c>
      <c r="BD5" s="107"/>
      <c r="BE5" s="107"/>
      <c r="BF5" s="107"/>
      <c r="BG5" s="47">
        <f t="shared" ref="BG5:BG31" si="6">SUM(AV5:BF5)</f>
        <v>108</v>
      </c>
      <c r="BH5" s="66">
        <f t="shared" ref="BH5:BH31" si="7">BG5/$BG$32</f>
        <v>9.5566764003185561E-3</v>
      </c>
      <c r="BJ5" s="45" t="s">
        <v>16</v>
      </c>
      <c r="BK5" s="107"/>
      <c r="BL5" s="107">
        <v>9</v>
      </c>
      <c r="BM5" s="107"/>
      <c r="BN5" s="107"/>
      <c r="BO5" s="107"/>
      <c r="BP5" s="107">
        <v>1</v>
      </c>
      <c r="BQ5" s="107">
        <v>47</v>
      </c>
      <c r="BR5" s="107">
        <v>70</v>
      </c>
      <c r="BS5" s="107">
        <v>2</v>
      </c>
      <c r="BT5" s="107"/>
      <c r="BU5" s="107">
        <v>3</v>
      </c>
      <c r="BV5" s="47">
        <f t="shared" ref="BV5:BV31" si="8">SUM(BK5:BU5)</f>
        <v>132</v>
      </c>
      <c r="BW5" s="66">
        <f t="shared" ref="BW5:BW31" si="9">BV5/$BV$32</f>
        <v>1.0006064281382655E-2</v>
      </c>
      <c r="BY5" s="185" t="s">
        <v>16</v>
      </c>
      <c r="BZ5" s="107"/>
      <c r="CA5" s="107">
        <v>15</v>
      </c>
      <c r="CB5" s="107"/>
      <c r="CC5" s="107"/>
      <c r="CD5" s="107"/>
      <c r="CE5" s="107"/>
      <c r="CF5" s="107">
        <v>46</v>
      </c>
      <c r="CG5" s="107">
        <v>73</v>
      </c>
      <c r="CH5" s="107">
        <v>2</v>
      </c>
      <c r="CI5" s="107"/>
      <c r="CJ5" s="107">
        <v>1</v>
      </c>
      <c r="CK5" s="47">
        <f t="shared" ref="CK5:CK33" si="10">SUM(BZ5:CJ5)</f>
        <v>137</v>
      </c>
      <c r="CL5" s="186">
        <f t="shared" ref="CL5:CL32" si="11">CK5/$CK$32</f>
        <v>9.4691733480785183E-3</v>
      </c>
      <c r="CN5" s="185" t="s">
        <v>16</v>
      </c>
      <c r="CO5" s="107"/>
      <c r="CP5" s="107">
        <v>7</v>
      </c>
      <c r="CQ5" s="107"/>
      <c r="CR5" s="107"/>
      <c r="CS5" s="107"/>
      <c r="CT5" s="107"/>
      <c r="CU5" s="107">
        <v>48</v>
      </c>
      <c r="CV5" s="107">
        <v>54</v>
      </c>
      <c r="CW5" s="107">
        <v>1</v>
      </c>
      <c r="CX5" s="107"/>
      <c r="CY5" s="107"/>
      <c r="CZ5" s="47">
        <f t="shared" ref="CZ5:CZ32" si="12">SUM(CO5:CY5)</f>
        <v>110</v>
      </c>
      <c r="DA5" s="186">
        <f t="shared" ref="DA5:DA32" si="13">CZ5/$CZ$32</f>
        <v>7.7296043847937604E-3</v>
      </c>
      <c r="DC5" s="185" t="s">
        <v>16</v>
      </c>
      <c r="DD5" s="107"/>
      <c r="DE5" s="107">
        <v>9</v>
      </c>
      <c r="DF5" s="107"/>
      <c r="DG5" s="107"/>
      <c r="DH5" s="107"/>
      <c r="DI5" s="107"/>
      <c r="DJ5" s="107">
        <v>61</v>
      </c>
      <c r="DK5" s="107">
        <v>63</v>
      </c>
      <c r="DL5" s="107"/>
      <c r="DM5" s="107"/>
      <c r="DN5" s="107">
        <v>1</v>
      </c>
      <c r="DO5" s="47">
        <f t="shared" ref="DO5:DO31" si="14">SUM(DD5:DN5)</f>
        <v>134</v>
      </c>
      <c r="DP5" s="186">
        <f t="shared" ref="DP5:DP31" si="15">DO5/$DO$32</f>
        <v>8.3802376485303323E-3</v>
      </c>
    </row>
    <row r="6" spans="2:120" x14ac:dyDescent="0.25">
      <c r="B6" s="45" t="s">
        <v>17</v>
      </c>
      <c r="C6" s="8"/>
      <c r="D6" s="107"/>
      <c r="E6" s="8">
        <v>10</v>
      </c>
      <c r="F6" s="107"/>
      <c r="G6" s="8"/>
      <c r="H6" s="107"/>
      <c r="I6" s="8">
        <v>37</v>
      </c>
      <c r="J6" s="8">
        <v>76</v>
      </c>
      <c r="K6" s="8"/>
      <c r="L6" s="8"/>
      <c r="M6" s="8"/>
      <c r="N6" s="47">
        <f t="shared" si="0"/>
        <v>123</v>
      </c>
      <c r="O6" s="66">
        <f t="shared" si="4"/>
        <v>2.4346793349168647E-2</v>
      </c>
      <c r="Q6" s="45" t="s">
        <v>17</v>
      </c>
      <c r="R6" s="8">
        <v>1</v>
      </c>
      <c r="S6" s="8"/>
      <c r="T6" s="8">
        <v>24</v>
      </c>
      <c r="U6" s="8"/>
      <c r="V6" s="8">
        <v>2</v>
      </c>
      <c r="W6" s="8">
        <v>1</v>
      </c>
      <c r="X6" s="8">
        <v>167</v>
      </c>
      <c r="Y6" s="8">
        <v>240</v>
      </c>
      <c r="Z6" s="8">
        <v>1</v>
      </c>
      <c r="AA6" s="8"/>
      <c r="AB6" s="8">
        <v>9</v>
      </c>
      <c r="AC6" s="47">
        <f t="shared" si="1"/>
        <v>445</v>
      </c>
      <c r="AD6" s="66">
        <f t="shared" si="2"/>
        <v>3.7179380065168355E-2</v>
      </c>
      <c r="AF6" s="45" t="s">
        <v>17</v>
      </c>
      <c r="AG6" s="8"/>
      <c r="AH6" s="8">
        <v>21</v>
      </c>
      <c r="AI6" s="8"/>
      <c r="AJ6" s="8"/>
      <c r="AK6" s="8">
        <v>1</v>
      </c>
      <c r="AL6" s="8">
        <v>1</v>
      </c>
      <c r="AM6" s="8">
        <v>135</v>
      </c>
      <c r="AN6" s="8">
        <v>229</v>
      </c>
      <c r="AO6" s="8"/>
      <c r="AP6" s="8"/>
      <c r="AQ6" s="8">
        <v>5</v>
      </c>
      <c r="AR6" s="47">
        <f t="shared" si="3"/>
        <v>392</v>
      </c>
      <c r="AS6" s="66">
        <f t="shared" si="5"/>
        <v>2.3747501060156297E-2</v>
      </c>
      <c r="AU6" s="45" t="s">
        <v>17</v>
      </c>
      <c r="AV6" s="107"/>
      <c r="AW6" s="107">
        <v>12</v>
      </c>
      <c r="AX6" s="107"/>
      <c r="AY6" s="107"/>
      <c r="AZ6" s="107"/>
      <c r="BA6" s="107"/>
      <c r="BB6" s="107">
        <v>59</v>
      </c>
      <c r="BC6" s="107">
        <v>123</v>
      </c>
      <c r="BD6" s="107">
        <v>1</v>
      </c>
      <c r="BE6" s="107"/>
      <c r="BF6" s="107">
        <v>5</v>
      </c>
      <c r="BG6" s="47">
        <f t="shared" si="6"/>
        <v>200</v>
      </c>
      <c r="BH6" s="66">
        <f t="shared" si="7"/>
        <v>1.7697548889478807E-2</v>
      </c>
      <c r="BJ6" s="45" t="s">
        <v>17</v>
      </c>
      <c r="BK6" s="107">
        <v>1</v>
      </c>
      <c r="BL6" s="107">
        <v>18</v>
      </c>
      <c r="BM6" s="107"/>
      <c r="BN6" s="107"/>
      <c r="BO6" s="107">
        <v>1</v>
      </c>
      <c r="BP6" s="107"/>
      <c r="BQ6" s="107">
        <v>125</v>
      </c>
      <c r="BR6" s="107">
        <v>205</v>
      </c>
      <c r="BS6" s="107">
        <v>5</v>
      </c>
      <c r="BT6" s="107">
        <v>1</v>
      </c>
      <c r="BU6" s="107">
        <v>4</v>
      </c>
      <c r="BV6" s="47">
        <f t="shared" si="8"/>
        <v>360</v>
      </c>
      <c r="BW6" s="66">
        <f t="shared" si="9"/>
        <v>2.7289266221952699E-2</v>
      </c>
      <c r="BY6" s="185" t="s">
        <v>17</v>
      </c>
      <c r="BZ6" s="107">
        <v>2</v>
      </c>
      <c r="CA6" s="107">
        <v>14</v>
      </c>
      <c r="CB6" s="107"/>
      <c r="CC6" s="107"/>
      <c r="CD6" s="107"/>
      <c r="CE6" s="107"/>
      <c r="CF6" s="107">
        <v>157</v>
      </c>
      <c r="CG6" s="107">
        <v>199</v>
      </c>
      <c r="CH6" s="107">
        <v>4</v>
      </c>
      <c r="CI6" s="107"/>
      <c r="CJ6" s="107">
        <v>9</v>
      </c>
      <c r="CK6" s="47">
        <f t="shared" si="10"/>
        <v>385</v>
      </c>
      <c r="CL6" s="186">
        <f t="shared" si="11"/>
        <v>2.6610450649709703E-2</v>
      </c>
      <c r="CN6" s="185" t="s">
        <v>17</v>
      </c>
      <c r="CO6" s="107"/>
      <c r="CP6" s="107">
        <v>12</v>
      </c>
      <c r="CQ6" s="107"/>
      <c r="CR6" s="107"/>
      <c r="CS6" s="107">
        <v>1</v>
      </c>
      <c r="CT6" s="107"/>
      <c r="CU6" s="107">
        <v>114</v>
      </c>
      <c r="CV6" s="107">
        <v>124</v>
      </c>
      <c r="CW6" s="107"/>
      <c r="CX6" s="107"/>
      <c r="CY6" s="107">
        <v>7</v>
      </c>
      <c r="CZ6" s="47">
        <f t="shared" si="12"/>
        <v>258</v>
      </c>
      <c r="DA6" s="186">
        <f t="shared" si="13"/>
        <v>1.8129435738879911E-2</v>
      </c>
      <c r="DC6" s="185" t="s">
        <v>17</v>
      </c>
      <c r="DD6" s="107"/>
      <c r="DE6" s="107">
        <v>15</v>
      </c>
      <c r="DF6" s="107"/>
      <c r="DG6" s="107"/>
      <c r="DH6" s="107"/>
      <c r="DI6" s="107">
        <v>1</v>
      </c>
      <c r="DJ6" s="107">
        <v>102</v>
      </c>
      <c r="DK6" s="107">
        <v>114</v>
      </c>
      <c r="DL6" s="107"/>
      <c r="DM6" s="107"/>
      <c r="DN6" s="107">
        <v>2</v>
      </c>
      <c r="DO6" s="47">
        <f t="shared" si="14"/>
        <v>234</v>
      </c>
      <c r="DP6" s="186">
        <f t="shared" si="15"/>
        <v>1.4634146341463415E-2</v>
      </c>
    </row>
    <row r="7" spans="2:120" x14ac:dyDescent="0.25">
      <c r="B7" s="45" t="s">
        <v>18</v>
      </c>
      <c r="C7" s="8"/>
      <c r="D7" s="107"/>
      <c r="E7" s="8">
        <v>1</v>
      </c>
      <c r="F7" s="107"/>
      <c r="G7" s="8"/>
      <c r="H7" s="107"/>
      <c r="I7" s="8">
        <v>1</v>
      </c>
      <c r="J7" s="8">
        <v>5</v>
      </c>
      <c r="K7" s="8"/>
      <c r="L7" s="8"/>
      <c r="M7" s="8"/>
      <c r="N7" s="47">
        <f t="shared" si="0"/>
        <v>7</v>
      </c>
      <c r="O7" s="66">
        <f t="shared" si="4"/>
        <v>1.3855898653998416E-3</v>
      </c>
      <c r="Q7" s="45" t="s">
        <v>18</v>
      </c>
      <c r="R7" s="8"/>
      <c r="S7" s="8"/>
      <c r="T7" s="8">
        <v>4</v>
      </c>
      <c r="U7" s="8"/>
      <c r="V7" s="8"/>
      <c r="W7" s="8"/>
      <c r="X7" s="8">
        <v>7</v>
      </c>
      <c r="Y7" s="8">
        <v>14</v>
      </c>
      <c r="Z7" s="8"/>
      <c r="AA7" s="8"/>
      <c r="AB7" s="8"/>
      <c r="AC7" s="47">
        <f t="shared" si="1"/>
        <v>25</v>
      </c>
      <c r="AD7" s="66">
        <f t="shared" si="2"/>
        <v>2.0887292171442892E-3</v>
      </c>
      <c r="AF7" s="45" t="s">
        <v>18</v>
      </c>
      <c r="AG7" s="8"/>
      <c r="AH7" s="8">
        <v>2</v>
      </c>
      <c r="AI7" s="8"/>
      <c r="AJ7" s="8"/>
      <c r="AK7" s="8"/>
      <c r="AL7" s="8"/>
      <c r="AM7" s="8">
        <v>10</v>
      </c>
      <c r="AN7" s="8">
        <v>13</v>
      </c>
      <c r="AO7" s="8"/>
      <c r="AP7" s="8"/>
      <c r="AQ7" s="8"/>
      <c r="AR7" s="47">
        <f t="shared" si="3"/>
        <v>25</v>
      </c>
      <c r="AS7" s="66">
        <f t="shared" si="5"/>
        <v>1.5145089961834373E-3</v>
      </c>
      <c r="AU7" s="45" t="s">
        <v>18</v>
      </c>
      <c r="AV7" s="107"/>
      <c r="AW7" s="107">
        <v>1</v>
      </c>
      <c r="AX7" s="107"/>
      <c r="AY7" s="107"/>
      <c r="AZ7" s="107"/>
      <c r="BA7" s="107"/>
      <c r="BB7" s="107">
        <v>7</v>
      </c>
      <c r="BC7" s="107">
        <v>10</v>
      </c>
      <c r="BD7" s="107"/>
      <c r="BE7" s="107"/>
      <c r="BF7" s="107"/>
      <c r="BG7" s="47">
        <f t="shared" si="6"/>
        <v>18</v>
      </c>
      <c r="BH7" s="66">
        <f t="shared" si="7"/>
        <v>1.5927794000530925E-3</v>
      </c>
      <c r="BJ7" s="45" t="s">
        <v>18</v>
      </c>
      <c r="BK7" s="107"/>
      <c r="BL7" s="107"/>
      <c r="BM7" s="107"/>
      <c r="BN7" s="107"/>
      <c r="BO7" s="107"/>
      <c r="BP7" s="107"/>
      <c r="BQ7" s="107">
        <v>2</v>
      </c>
      <c r="BR7" s="107">
        <v>4</v>
      </c>
      <c r="BS7" s="107"/>
      <c r="BT7" s="107"/>
      <c r="BU7" s="107"/>
      <c r="BV7" s="47">
        <f t="shared" si="8"/>
        <v>6</v>
      </c>
      <c r="BW7" s="66">
        <f t="shared" si="9"/>
        <v>4.5482110369921165E-4</v>
      </c>
      <c r="BY7" s="185" t="s">
        <v>18</v>
      </c>
      <c r="BZ7" s="107"/>
      <c r="CA7" s="107">
        <v>1</v>
      </c>
      <c r="CB7" s="107"/>
      <c r="CC7" s="107"/>
      <c r="CD7" s="107"/>
      <c r="CE7" s="107"/>
      <c r="CF7" s="107">
        <v>6</v>
      </c>
      <c r="CG7" s="107">
        <v>7</v>
      </c>
      <c r="CH7" s="107"/>
      <c r="CI7" s="107"/>
      <c r="CJ7" s="107"/>
      <c r="CK7" s="47">
        <f t="shared" si="10"/>
        <v>14</v>
      </c>
      <c r="CL7" s="186">
        <f t="shared" si="11"/>
        <v>9.676527508985347E-4</v>
      </c>
      <c r="CN7" s="185" t="s">
        <v>18</v>
      </c>
      <c r="CO7" s="107"/>
      <c r="CP7" s="107">
        <v>2</v>
      </c>
      <c r="CQ7" s="107"/>
      <c r="CR7" s="107"/>
      <c r="CS7" s="107"/>
      <c r="CT7" s="107"/>
      <c r="CU7" s="107">
        <v>8</v>
      </c>
      <c r="CV7" s="107">
        <v>12</v>
      </c>
      <c r="CW7" s="107"/>
      <c r="CX7" s="107"/>
      <c r="CY7" s="107"/>
      <c r="CZ7" s="47">
        <f t="shared" si="12"/>
        <v>22</v>
      </c>
      <c r="DA7" s="186">
        <f t="shared" si="13"/>
        <v>1.545920876958752E-3</v>
      </c>
      <c r="DC7" s="185" t="s">
        <v>18</v>
      </c>
      <c r="DD7" s="107"/>
      <c r="DE7" s="107">
        <v>1</v>
      </c>
      <c r="DF7" s="107"/>
      <c r="DG7" s="107"/>
      <c r="DH7" s="107"/>
      <c r="DI7" s="107"/>
      <c r="DJ7" s="107">
        <v>6</v>
      </c>
      <c r="DK7" s="107">
        <v>11</v>
      </c>
      <c r="DL7" s="107"/>
      <c r="DM7" s="107"/>
      <c r="DN7" s="107"/>
      <c r="DO7" s="47">
        <f t="shared" si="14"/>
        <v>18</v>
      </c>
      <c r="DP7" s="186">
        <f t="shared" si="15"/>
        <v>1.125703564727955E-3</v>
      </c>
    </row>
    <row r="8" spans="2:120" x14ac:dyDescent="0.25">
      <c r="B8" s="45" t="s">
        <v>19</v>
      </c>
      <c r="C8" s="8">
        <v>4</v>
      </c>
      <c r="D8" s="107"/>
      <c r="E8" s="8">
        <v>74</v>
      </c>
      <c r="F8" s="107"/>
      <c r="G8" s="8">
        <v>1</v>
      </c>
      <c r="H8" s="107"/>
      <c r="I8" s="8">
        <v>158</v>
      </c>
      <c r="J8" s="8">
        <v>313</v>
      </c>
      <c r="K8" s="8">
        <v>7</v>
      </c>
      <c r="L8" s="8"/>
      <c r="M8" s="8">
        <v>8</v>
      </c>
      <c r="N8" s="47">
        <f t="shared" si="0"/>
        <v>565</v>
      </c>
      <c r="O8" s="66">
        <f t="shared" si="4"/>
        <v>0.1118368962787015</v>
      </c>
      <c r="Q8" s="45" t="s">
        <v>19</v>
      </c>
      <c r="R8" s="8">
        <v>1</v>
      </c>
      <c r="S8" s="8"/>
      <c r="T8" s="8">
        <v>78</v>
      </c>
      <c r="U8" s="8"/>
      <c r="V8" s="8"/>
      <c r="W8" s="8">
        <v>2</v>
      </c>
      <c r="X8" s="8">
        <v>379</v>
      </c>
      <c r="Y8" s="8">
        <v>549</v>
      </c>
      <c r="Z8" s="8">
        <v>3</v>
      </c>
      <c r="AA8" s="8"/>
      <c r="AB8" s="8">
        <v>15</v>
      </c>
      <c r="AC8" s="47">
        <f t="shared" si="1"/>
        <v>1027</v>
      </c>
      <c r="AD8" s="66">
        <f t="shared" si="2"/>
        <v>8.5804996240287409E-2</v>
      </c>
      <c r="AF8" s="45" t="s">
        <v>19</v>
      </c>
      <c r="AG8" s="8">
        <v>1</v>
      </c>
      <c r="AH8" s="8">
        <v>83</v>
      </c>
      <c r="AI8" s="8"/>
      <c r="AJ8" s="8"/>
      <c r="AK8" s="8">
        <v>5</v>
      </c>
      <c r="AL8" s="8">
        <v>5</v>
      </c>
      <c r="AM8" s="8">
        <v>422</v>
      </c>
      <c r="AN8" s="8">
        <v>657</v>
      </c>
      <c r="AO8" s="8">
        <v>9</v>
      </c>
      <c r="AP8" s="8"/>
      <c r="AQ8" s="8">
        <v>17</v>
      </c>
      <c r="AR8" s="47">
        <f t="shared" si="3"/>
        <v>1199</v>
      </c>
      <c r="AS8" s="66">
        <f t="shared" si="5"/>
        <v>7.2635851456957654E-2</v>
      </c>
      <c r="AU8" s="45" t="s">
        <v>19</v>
      </c>
      <c r="AV8" s="107"/>
      <c r="AW8" s="107">
        <v>38</v>
      </c>
      <c r="AX8" s="107"/>
      <c r="AY8" s="107"/>
      <c r="AZ8" s="107"/>
      <c r="BA8" s="107">
        <v>1</v>
      </c>
      <c r="BB8" s="107">
        <v>213</v>
      </c>
      <c r="BC8" s="107">
        <v>405</v>
      </c>
      <c r="BD8" s="107">
        <v>5</v>
      </c>
      <c r="BE8" s="107"/>
      <c r="BF8" s="107">
        <v>11</v>
      </c>
      <c r="BG8" s="47">
        <f t="shared" si="6"/>
        <v>673</v>
      </c>
      <c r="BH8" s="66">
        <f t="shared" si="7"/>
        <v>5.9552252013096184E-2</v>
      </c>
      <c r="BJ8" s="45" t="s">
        <v>19</v>
      </c>
      <c r="BK8" s="107">
        <v>2</v>
      </c>
      <c r="BL8" s="107">
        <v>52</v>
      </c>
      <c r="BM8" s="107"/>
      <c r="BN8" s="107"/>
      <c r="BO8" s="107"/>
      <c r="BP8" s="107">
        <v>3</v>
      </c>
      <c r="BQ8" s="107">
        <v>239</v>
      </c>
      <c r="BR8" s="107">
        <v>400</v>
      </c>
      <c r="BS8" s="107">
        <v>10</v>
      </c>
      <c r="BT8" s="107"/>
      <c r="BU8" s="107">
        <v>10</v>
      </c>
      <c r="BV8" s="47">
        <f t="shared" si="8"/>
        <v>716</v>
      </c>
      <c r="BW8" s="66">
        <f t="shared" si="9"/>
        <v>5.4275318374772591E-2</v>
      </c>
      <c r="BY8" s="185" t="s">
        <v>19</v>
      </c>
      <c r="BZ8" s="107">
        <v>1</v>
      </c>
      <c r="CA8" s="107">
        <v>67</v>
      </c>
      <c r="CB8" s="107"/>
      <c r="CC8" s="107"/>
      <c r="CD8" s="107"/>
      <c r="CE8" s="107"/>
      <c r="CF8" s="107">
        <v>268</v>
      </c>
      <c r="CG8" s="107">
        <v>380</v>
      </c>
      <c r="CH8" s="107">
        <v>13</v>
      </c>
      <c r="CI8" s="107">
        <v>1</v>
      </c>
      <c r="CJ8" s="107">
        <v>11</v>
      </c>
      <c r="CK8" s="47">
        <f t="shared" si="10"/>
        <v>741</v>
      </c>
      <c r="CL8" s="186">
        <f t="shared" si="11"/>
        <v>5.121647774398673E-2</v>
      </c>
      <c r="CN8" s="185" t="s">
        <v>19</v>
      </c>
      <c r="CO8" s="107"/>
      <c r="CP8" s="107">
        <v>47</v>
      </c>
      <c r="CQ8" s="107"/>
      <c r="CR8" s="107"/>
      <c r="CS8" s="107"/>
      <c r="CT8" s="107"/>
      <c r="CU8" s="107">
        <v>259</v>
      </c>
      <c r="CV8" s="107">
        <v>327</v>
      </c>
      <c r="CW8" s="107"/>
      <c r="CX8" s="107"/>
      <c r="CY8" s="107">
        <v>11</v>
      </c>
      <c r="CZ8" s="47">
        <f t="shared" si="12"/>
        <v>644</v>
      </c>
      <c r="DA8" s="186">
        <f t="shared" si="13"/>
        <v>4.5253320216428923E-2</v>
      </c>
      <c r="DC8" s="185" t="s">
        <v>19</v>
      </c>
      <c r="DD8" s="107"/>
      <c r="DE8" s="107">
        <v>36</v>
      </c>
      <c r="DF8" s="107"/>
      <c r="DG8" s="107"/>
      <c r="DH8" s="107"/>
      <c r="DI8" s="107">
        <v>1</v>
      </c>
      <c r="DJ8" s="107">
        <v>242</v>
      </c>
      <c r="DK8" s="107">
        <v>263</v>
      </c>
      <c r="DL8" s="107">
        <v>3</v>
      </c>
      <c r="DM8" s="107"/>
      <c r="DN8" s="107">
        <v>13</v>
      </c>
      <c r="DO8" s="47">
        <f t="shared" si="14"/>
        <v>558</v>
      </c>
      <c r="DP8" s="186">
        <f t="shared" si="15"/>
        <v>3.4896810506566601E-2</v>
      </c>
    </row>
    <row r="9" spans="2:120" x14ac:dyDescent="0.25">
      <c r="B9" s="45" t="s">
        <v>20</v>
      </c>
      <c r="C9" s="8"/>
      <c r="D9" s="107"/>
      <c r="E9" s="8">
        <v>30</v>
      </c>
      <c r="F9" s="107"/>
      <c r="G9" s="8"/>
      <c r="H9" s="107"/>
      <c r="I9" s="8">
        <v>81</v>
      </c>
      <c r="J9" s="8">
        <v>169</v>
      </c>
      <c r="K9" s="8">
        <v>4</v>
      </c>
      <c r="L9" s="8"/>
      <c r="M9" s="8">
        <v>8</v>
      </c>
      <c r="N9" s="47">
        <f t="shared" si="0"/>
        <v>292</v>
      </c>
      <c r="O9" s="66">
        <f t="shared" si="4"/>
        <v>5.7798891528107681E-2</v>
      </c>
      <c r="Q9" s="45" t="s">
        <v>20</v>
      </c>
      <c r="R9" s="8"/>
      <c r="S9" s="8"/>
      <c r="T9" s="8">
        <v>37</v>
      </c>
      <c r="U9" s="8"/>
      <c r="V9" s="8">
        <v>3</v>
      </c>
      <c r="W9" s="8">
        <v>2</v>
      </c>
      <c r="X9" s="8">
        <v>252</v>
      </c>
      <c r="Y9" s="8">
        <v>378</v>
      </c>
      <c r="Z9" s="8"/>
      <c r="AA9" s="8"/>
      <c r="AB9" s="8">
        <v>7</v>
      </c>
      <c r="AC9" s="47">
        <f t="shared" si="1"/>
        <v>679</v>
      </c>
      <c r="AD9" s="66">
        <f t="shared" si="2"/>
        <v>5.6729885537638899E-2</v>
      </c>
      <c r="AF9" s="45" t="s">
        <v>20</v>
      </c>
      <c r="AG9" s="8"/>
      <c r="AH9" s="8">
        <v>49</v>
      </c>
      <c r="AI9" s="8"/>
      <c r="AJ9" s="8"/>
      <c r="AK9" s="8"/>
      <c r="AL9" s="8">
        <v>2</v>
      </c>
      <c r="AM9" s="8">
        <v>288</v>
      </c>
      <c r="AN9" s="8">
        <v>476</v>
      </c>
      <c r="AO9" s="8">
        <v>4</v>
      </c>
      <c r="AP9" s="8"/>
      <c r="AQ9" s="8">
        <v>14</v>
      </c>
      <c r="AR9" s="47">
        <f t="shared" si="3"/>
        <v>833</v>
      </c>
      <c r="AS9" s="66">
        <f t="shared" si="5"/>
        <v>5.0463439752832129E-2</v>
      </c>
      <c r="AU9" s="45" t="s">
        <v>20</v>
      </c>
      <c r="AV9" s="107">
        <v>1</v>
      </c>
      <c r="AW9" s="107">
        <v>21</v>
      </c>
      <c r="AX9" s="107"/>
      <c r="AY9" s="107"/>
      <c r="AZ9" s="107"/>
      <c r="BA9" s="107"/>
      <c r="BB9" s="107">
        <v>152</v>
      </c>
      <c r="BC9" s="107">
        <v>267</v>
      </c>
      <c r="BD9" s="107">
        <v>4</v>
      </c>
      <c r="BE9" s="107"/>
      <c r="BF9" s="107">
        <v>10</v>
      </c>
      <c r="BG9" s="47">
        <f t="shared" si="6"/>
        <v>455</v>
      </c>
      <c r="BH9" s="66">
        <f t="shared" si="7"/>
        <v>4.0261923723564283E-2</v>
      </c>
      <c r="BJ9" s="45" t="s">
        <v>20</v>
      </c>
      <c r="BK9" s="107"/>
      <c r="BL9" s="107">
        <v>28</v>
      </c>
      <c r="BM9" s="107"/>
      <c r="BN9" s="107"/>
      <c r="BO9" s="107">
        <v>1</v>
      </c>
      <c r="BP9" s="107"/>
      <c r="BQ9" s="107">
        <v>183</v>
      </c>
      <c r="BR9" s="107">
        <v>296</v>
      </c>
      <c r="BS9" s="107">
        <v>3</v>
      </c>
      <c r="BT9" s="107"/>
      <c r="BU9" s="107">
        <v>5</v>
      </c>
      <c r="BV9" s="47">
        <f t="shared" si="8"/>
        <v>516</v>
      </c>
      <c r="BW9" s="66">
        <f t="shared" si="9"/>
        <v>3.9114614918132201E-2</v>
      </c>
      <c r="BY9" s="185" t="s">
        <v>20</v>
      </c>
      <c r="BZ9" s="107"/>
      <c r="CA9" s="107">
        <v>35</v>
      </c>
      <c r="CB9" s="107"/>
      <c r="CC9" s="107"/>
      <c r="CD9" s="107">
        <v>1</v>
      </c>
      <c r="CE9" s="107">
        <v>1</v>
      </c>
      <c r="CF9" s="107">
        <v>248</v>
      </c>
      <c r="CG9" s="107">
        <v>351</v>
      </c>
      <c r="CH9" s="107">
        <v>11</v>
      </c>
      <c r="CI9" s="107"/>
      <c r="CJ9" s="107">
        <v>13</v>
      </c>
      <c r="CK9" s="47">
        <f t="shared" si="10"/>
        <v>660</v>
      </c>
      <c r="CL9" s="186">
        <f t="shared" si="11"/>
        <v>4.561791539950235E-2</v>
      </c>
      <c r="CN9" s="185" t="s">
        <v>20</v>
      </c>
      <c r="CO9" s="107"/>
      <c r="CP9" s="107">
        <v>51</v>
      </c>
      <c r="CQ9" s="107"/>
      <c r="CR9" s="107"/>
      <c r="CS9" s="107"/>
      <c r="CT9" s="107"/>
      <c r="CU9" s="107">
        <v>318</v>
      </c>
      <c r="CV9" s="107">
        <v>409</v>
      </c>
      <c r="CW9" s="107">
        <v>2</v>
      </c>
      <c r="CX9" s="107"/>
      <c r="CY9" s="107">
        <v>11</v>
      </c>
      <c r="CZ9" s="47">
        <f t="shared" si="12"/>
        <v>791</v>
      </c>
      <c r="DA9" s="186">
        <f t="shared" si="13"/>
        <v>5.558288243974422E-2</v>
      </c>
      <c r="DC9" s="185" t="s">
        <v>20</v>
      </c>
      <c r="DD9" s="107"/>
      <c r="DE9" s="107">
        <v>38</v>
      </c>
      <c r="DF9" s="107"/>
      <c r="DG9" s="107"/>
      <c r="DH9" s="107"/>
      <c r="DI9" s="107">
        <v>1</v>
      </c>
      <c r="DJ9" s="107">
        <v>301</v>
      </c>
      <c r="DK9" s="107">
        <v>329</v>
      </c>
      <c r="DL9" s="107">
        <v>7</v>
      </c>
      <c r="DM9" s="107"/>
      <c r="DN9" s="107">
        <v>9</v>
      </c>
      <c r="DO9" s="47">
        <f t="shared" si="14"/>
        <v>685</v>
      </c>
      <c r="DP9" s="186">
        <f t="shared" si="15"/>
        <v>4.2839274546591623E-2</v>
      </c>
    </row>
    <row r="10" spans="2:120" x14ac:dyDescent="0.25">
      <c r="B10" s="45" t="s">
        <v>21</v>
      </c>
      <c r="C10" s="8"/>
      <c r="D10" s="107"/>
      <c r="E10" s="8">
        <v>18</v>
      </c>
      <c r="F10" s="107"/>
      <c r="G10" s="8"/>
      <c r="H10" s="107"/>
      <c r="I10" s="8">
        <v>39</v>
      </c>
      <c r="J10" s="8">
        <v>96</v>
      </c>
      <c r="K10" s="8">
        <v>3</v>
      </c>
      <c r="L10" s="8"/>
      <c r="M10" s="8">
        <v>6</v>
      </c>
      <c r="N10" s="47">
        <f t="shared" si="0"/>
        <v>162</v>
      </c>
      <c r="O10" s="66">
        <f t="shared" si="4"/>
        <v>3.2066508313539195E-2</v>
      </c>
      <c r="Q10" s="45" t="s">
        <v>21</v>
      </c>
      <c r="R10" s="8"/>
      <c r="S10" s="8"/>
      <c r="T10" s="8">
        <v>20</v>
      </c>
      <c r="U10" s="8"/>
      <c r="V10" s="8"/>
      <c r="W10" s="8"/>
      <c r="X10" s="8">
        <v>112</v>
      </c>
      <c r="Y10" s="8">
        <v>172</v>
      </c>
      <c r="Z10" s="8">
        <v>1</v>
      </c>
      <c r="AA10" s="8"/>
      <c r="AB10" s="8">
        <v>4</v>
      </c>
      <c r="AC10" s="47">
        <f t="shared" si="1"/>
        <v>309</v>
      </c>
      <c r="AD10" s="66">
        <f t="shared" si="2"/>
        <v>2.5816693123903417E-2</v>
      </c>
      <c r="AF10" s="45" t="s">
        <v>21</v>
      </c>
      <c r="AG10" s="8">
        <v>1</v>
      </c>
      <c r="AH10" s="8">
        <v>23</v>
      </c>
      <c r="AI10" s="8"/>
      <c r="AJ10" s="8"/>
      <c r="AK10" s="8"/>
      <c r="AL10" s="8">
        <v>3</v>
      </c>
      <c r="AM10" s="8">
        <v>161</v>
      </c>
      <c r="AN10" s="8">
        <v>251</v>
      </c>
      <c r="AO10" s="8">
        <v>2</v>
      </c>
      <c r="AP10" s="8"/>
      <c r="AQ10" s="8">
        <v>6</v>
      </c>
      <c r="AR10" s="47">
        <f t="shared" si="3"/>
        <v>447</v>
      </c>
      <c r="AS10" s="66">
        <f t="shared" si="5"/>
        <v>2.707942085175986E-2</v>
      </c>
      <c r="AU10" s="45" t="s">
        <v>21</v>
      </c>
      <c r="AV10" s="107">
        <v>1</v>
      </c>
      <c r="AW10" s="107">
        <v>8</v>
      </c>
      <c r="AX10" s="107"/>
      <c r="AY10" s="107"/>
      <c r="AZ10" s="107"/>
      <c r="BA10" s="107"/>
      <c r="BB10" s="107">
        <v>88</v>
      </c>
      <c r="BC10" s="107">
        <v>153</v>
      </c>
      <c r="BD10" s="107"/>
      <c r="BE10" s="107"/>
      <c r="BF10" s="107">
        <v>3</v>
      </c>
      <c r="BG10" s="47">
        <f t="shared" si="6"/>
        <v>253</v>
      </c>
      <c r="BH10" s="66">
        <f t="shared" si="7"/>
        <v>2.2387399345190691E-2</v>
      </c>
      <c r="BJ10" s="45" t="s">
        <v>21</v>
      </c>
      <c r="BK10" s="107"/>
      <c r="BL10" s="107">
        <v>21</v>
      </c>
      <c r="BM10" s="107"/>
      <c r="BN10" s="107"/>
      <c r="BO10" s="107">
        <v>1</v>
      </c>
      <c r="BP10" s="107">
        <v>3</v>
      </c>
      <c r="BQ10" s="107">
        <v>127</v>
      </c>
      <c r="BR10" s="107">
        <v>196</v>
      </c>
      <c r="BS10" s="107">
        <v>3</v>
      </c>
      <c r="BT10" s="107"/>
      <c r="BU10" s="107">
        <v>6</v>
      </c>
      <c r="BV10" s="47">
        <f t="shared" si="8"/>
        <v>357</v>
      </c>
      <c r="BW10" s="66">
        <f t="shared" si="9"/>
        <v>2.7061855670103094E-2</v>
      </c>
      <c r="BY10" s="185" t="s">
        <v>21</v>
      </c>
      <c r="BZ10" s="107"/>
      <c r="CA10" s="107">
        <v>16</v>
      </c>
      <c r="CB10" s="107"/>
      <c r="CC10" s="107"/>
      <c r="CD10" s="107"/>
      <c r="CE10" s="107"/>
      <c r="CF10" s="107">
        <v>144</v>
      </c>
      <c r="CG10" s="107">
        <v>179</v>
      </c>
      <c r="CH10" s="107">
        <v>7</v>
      </c>
      <c r="CI10" s="107"/>
      <c r="CJ10" s="107">
        <v>4</v>
      </c>
      <c r="CK10" s="47">
        <f t="shared" si="10"/>
        <v>350</v>
      </c>
      <c r="CL10" s="186">
        <f t="shared" si="11"/>
        <v>2.4191318772463367E-2</v>
      </c>
      <c r="CN10" s="185" t="s">
        <v>21</v>
      </c>
      <c r="CO10" s="107"/>
      <c r="CP10" s="107">
        <v>15</v>
      </c>
      <c r="CQ10" s="107"/>
      <c r="CR10" s="107"/>
      <c r="CS10" s="107"/>
      <c r="CT10" s="107"/>
      <c r="CU10" s="107">
        <v>130</v>
      </c>
      <c r="CV10" s="107">
        <v>155</v>
      </c>
      <c r="CW10" s="107"/>
      <c r="CX10" s="107"/>
      <c r="CY10" s="107">
        <v>3</v>
      </c>
      <c r="CZ10" s="47">
        <f t="shared" si="12"/>
        <v>303</v>
      </c>
      <c r="DA10" s="186">
        <f t="shared" si="13"/>
        <v>2.1291546623568268E-2</v>
      </c>
      <c r="DC10" s="185" t="s">
        <v>21</v>
      </c>
      <c r="DD10" s="107"/>
      <c r="DE10" s="107">
        <v>20</v>
      </c>
      <c r="DF10" s="107"/>
      <c r="DG10" s="107"/>
      <c r="DH10" s="107"/>
      <c r="DI10" s="107"/>
      <c r="DJ10" s="107">
        <v>142</v>
      </c>
      <c r="DK10" s="107">
        <v>149</v>
      </c>
      <c r="DL10" s="107"/>
      <c r="DM10" s="107"/>
      <c r="DN10" s="107">
        <v>1</v>
      </c>
      <c r="DO10" s="47">
        <f t="shared" si="14"/>
        <v>312</v>
      </c>
      <c r="DP10" s="186">
        <f t="shared" si="15"/>
        <v>1.9512195121951219E-2</v>
      </c>
    </row>
    <row r="11" spans="2:120" x14ac:dyDescent="0.25">
      <c r="B11" s="45" t="s">
        <v>22</v>
      </c>
      <c r="C11" s="8"/>
      <c r="D11" s="107"/>
      <c r="E11" s="8">
        <v>7</v>
      </c>
      <c r="F11" s="107"/>
      <c r="G11" s="8"/>
      <c r="H11" s="107"/>
      <c r="I11" s="8">
        <v>29</v>
      </c>
      <c r="J11" s="8">
        <v>60</v>
      </c>
      <c r="K11" s="8">
        <v>1</v>
      </c>
      <c r="L11" s="8"/>
      <c r="M11" s="8">
        <v>4</v>
      </c>
      <c r="N11" s="47">
        <f t="shared" si="0"/>
        <v>101</v>
      </c>
      <c r="O11" s="66">
        <f t="shared" si="4"/>
        <v>1.9992082343626285E-2</v>
      </c>
      <c r="Q11" s="45" t="s">
        <v>22</v>
      </c>
      <c r="R11" s="8">
        <v>2</v>
      </c>
      <c r="S11" s="8"/>
      <c r="T11" s="8">
        <v>23</v>
      </c>
      <c r="U11" s="8"/>
      <c r="V11" s="8"/>
      <c r="W11" s="8"/>
      <c r="X11" s="8">
        <v>81</v>
      </c>
      <c r="Y11" s="8">
        <v>127</v>
      </c>
      <c r="Z11" s="8">
        <v>3</v>
      </c>
      <c r="AA11" s="8"/>
      <c r="AB11" s="8">
        <v>2</v>
      </c>
      <c r="AC11" s="47">
        <f t="shared" si="1"/>
        <v>238</v>
      </c>
      <c r="AD11" s="66">
        <f t="shared" si="2"/>
        <v>1.9884702147213634E-2</v>
      </c>
      <c r="AF11" s="45" t="s">
        <v>22</v>
      </c>
      <c r="AG11" s="8"/>
      <c r="AH11" s="8">
        <v>18</v>
      </c>
      <c r="AI11" s="8">
        <v>1</v>
      </c>
      <c r="AJ11" s="8"/>
      <c r="AK11" s="8">
        <v>1</v>
      </c>
      <c r="AL11" s="8">
        <v>1</v>
      </c>
      <c r="AM11" s="8">
        <v>105</v>
      </c>
      <c r="AN11" s="8">
        <v>153</v>
      </c>
      <c r="AO11" s="8">
        <v>4</v>
      </c>
      <c r="AP11" s="8"/>
      <c r="AQ11" s="8">
        <v>4</v>
      </c>
      <c r="AR11" s="47">
        <f t="shared" si="3"/>
        <v>287</v>
      </c>
      <c r="AS11" s="66">
        <f t="shared" si="5"/>
        <v>1.738656327618586E-2</v>
      </c>
      <c r="AU11" s="45" t="s">
        <v>22</v>
      </c>
      <c r="AV11" s="107">
        <v>1</v>
      </c>
      <c r="AW11" s="107">
        <v>11</v>
      </c>
      <c r="AX11" s="107"/>
      <c r="AY11" s="107"/>
      <c r="AZ11" s="107"/>
      <c r="BA11" s="107"/>
      <c r="BB11" s="107">
        <v>73</v>
      </c>
      <c r="BC11" s="107">
        <v>132</v>
      </c>
      <c r="BD11" s="107">
        <v>2</v>
      </c>
      <c r="BE11" s="107"/>
      <c r="BF11" s="107">
        <v>4</v>
      </c>
      <c r="BG11" s="47">
        <f t="shared" si="6"/>
        <v>223</v>
      </c>
      <c r="BH11" s="66">
        <f t="shared" si="7"/>
        <v>1.9732767011768869E-2</v>
      </c>
      <c r="BJ11" s="45" t="s">
        <v>22</v>
      </c>
      <c r="BK11" s="107">
        <v>2</v>
      </c>
      <c r="BL11" s="107">
        <v>13</v>
      </c>
      <c r="BM11" s="107"/>
      <c r="BN11" s="107"/>
      <c r="BO11" s="107"/>
      <c r="BP11" s="107"/>
      <c r="BQ11" s="107">
        <v>71</v>
      </c>
      <c r="BR11" s="107">
        <v>139</v>
      </c>
      <c r="BS11" s="107">
        <v>4</v>
      </c>
      <c r="BT11" s="107"/>
      <c r="BU11" s="107">
        <v>4</v>
      </c>
      <c r="BV11" s="47">
        <f t="shared" si="8"/>
        <v>233</v>
      </c>
      <c r="BW11" s="66">
        <f t="shared" si="9"/>
        <v>1.7662219526986052E-2</v>
      </c>
      <c r="BY11" s="185" t="s">
        <v>22</v>
      </c>
      <c r="BZ11" s="107"/>
      <c r="CA11" s="107">
        <v>29</v>
      </c>
      <c r="CB11" s="107"/>
      <c r="CC11" s="107"/>
      <c r="CD11" s="107"/>
      <c r="CE11" s="107">
        <v>1</v>
      </c>
      <c r="CF11" s="107">
        <v>100</v>
      </c>
      <c r="CG11" s="107">
        <v>156</v>
      </c>
      <c r="CH11" s="107">
        <v>5</v>
      </c>
      <c r="CI11" s="107"/>
      <c r="CJ11" s="107"/>
      <c r="CK11" s="47">
        <f t="shared" si="10"/>
        <v>291</v>
      </c>
      <c r="CL11" s="186">
        <f t="shared" si="11"/>
        <v>2.01133536079624E-2</v>
      </c>
      <c r="CN11" s="185" t="s">
        <v>22</v>
      </c>
      <c r="CO11" s="107"/>
      <c r="CP11" s="107">
        <v>14</v>
      </c>
      <c r="CQ11" s="107">
        <v>1</v>
      </c>
      <c r="CR11" s="107"/>
      <c r="CS11" s="107"/>
      <c r="CT11" s="107"/>
      <c r="CU11" s="107">
        <v>114</v>
      </c>
      <c r="CV11" s="107">
        <v>123</v>
      </c>
      <c r="CW11" s="107"/>
      <c r="CX11" s="107"/>
      <c r="CY11" s="107">
        <v>4</v>
      </c>
      <c r="CZ11" s="47">
        <f t="shared" si="12"/>
        <v>256</v>
      </c>
      <c r="DA11" s="186">
        <f t="shared" si="13"/>
        <v>1.7988897477338204E-2</v>
      </c>
      <c r="DC11" s="185" t="s">
        <v>22</v>
      </c>
      <c r="DD11" s="107"/>
      <c r="DE11" s="107">
        <v>23</v>
      </c>
      <c r="DF11" s="107"/>
      <c r="DG11" s="107"/>
      <c r="DH11" s="107"/>
      <c r="DI11" s="107"/>
      <c r="DJ11" s="107">
        <v>107</v>
      </c>
      <c r="DK11" s="107">
        <v>125</v>
      </c>
      <c r="DL11" s="107"/>
      <c r="DM11" s="107"/>
      <c r="DN11" s="107">
        <v>3</v>
      </c>
      <c r="DO11" s="47">
        <f t="shared" si="14"/>
        <v>258</v>
      </c>
      <c r="DP11" s="186">
        <f t="shared" si="15"/>
        <v>1.6135084427767354E-2</v>
      </c>
    </row>
    <row r="12" spans="2:120" x14ac:dyDescent="0.25">
      <c r="B12" s="45" t="s">
        <v>23</v>
      </c>
      <c r="C12" s="8"/>
      <c r="D12" s="107"/>
      <c r="E12" s="8">
        <v>9</v>
      </c>
      <c r="F12" s="107"/>
      <c r="G12" s="8"/>
      <c r="H12" s="107"/>
      <c r="I12" s="8">
        <v>32</v>
      </c>
      <c r="J12" s="8">
        <v>58</v>
      </c>
      <c r="K12" s="8">
        <v>1</v>
      </c>
      <c r="L12" s="8"/>
      <c r="M12" s="8">
        <v>4</v>
      </c>
      <c r="N12" s="47">
        <f t="shared" si="0"/>
        <v>104</v>
      </c>
      <c r="O12" s="66">
        <f t="shared" si="4"/>
        <v>2.0585906571654791E-2</v>
      </c>
      <c r="Q12" s="45" t="s">
        <v>23</v>
      </c>
      <c r="R12" s="8"/>
      <c r="S12" s="8"/>
      <c r="T12" s="8">
        <v>26</v>
      </c>
      <c r="U12" s="8"/>
      <c r="V12" s="8">
        <v>2</v>
      </c>
      <c r="W12" s="8">
        <v>1</v>
      </c>
      <c r="X12" s="8">
        <v>156</v>
      </c>
      <c r="Y12" s="8">
        <v>212</v>
      </c>
      <c r="Z12" s="8">
        <v>1</v>
      </c>
      <c r="AA12" s="8"/>
      <c r="AB12" s="8">
        <v>3</v>
      </c>
      <c r="AC12" s="47">
        <f t="shared" si="1"/>
        <v>401</v>
      </c>
      <c r="AD12" s="66">
        <f t="shared" si="2"/>
        <v>3.3503216642994403E-2</v>
      </c>
      <c r="AF12" s="45" t="s">
        <v>23</v>
      </c>
      <c r="AG12" s="8"/>
      <c r="AH12" s="8">
        <v>33</v>
      </c>
      <c r="AI12" s="8">
        <v>1</v>
      </c>
      <c r="AJ12" s="8"/>
      <c r="AK12" s="8">
        <v>1</v>
      </c>
      <c r="AL12" s="8"/>
      <c r="AM12" s="8">
        <v>185</v>
      </c>
      <c r="AN12" s="8">
        <v>295</v>
      </c>
      <c r="AO12" s="8">
        <v>7</v>
      </c>
      <c r="AP12" s="8"/>
      <c r="AQ12" s="8">
        <v>6</v>
      </c>
      <c r="AR12" s="47">
        <f t="shared" si="3"/>
        <v>528</v>
      </c>
      <c r="AS12" s="66">
        <f t="shared" si="5"/>
        <v>3.1986429999394196E-2</v>
      </c>
      <c r="AU12" s="45" t="s">
        <v>23</v>
      </c>
      <c r="AV12" s="107"/>
      <c r="AW12" s="107">
        <v>9</v>
      </c>
      <c r="AX12" s="107"/>
      <c r="AY12" s="107"/>
      <c r="AZ12" s="107"/>
      <c r="BA12" s="107"/>
      <c r="BB12" s="107">
        <v>122</v>
      </c>
      <c r="BC12" s="107">
        <v>175</v>
      </c>
      <c r="BD12" s="107">
        <v>2</v>
      </c>
      <c r="BE12" s="107"/>
      <c r="BF12" s="107">
        <v>7</v>
      </c>
      <c r="BG12" s="47">
        <f t="shared" si="6"/>
        <v>315</v>
      </c>
      <c r="BH12" s="66">
        <f t="shared" si="7"/>
        <v>2.787363950092912E-2</v>
      </c>
      <c r="BJ12" s="45" t="s">
        <v>23</v>
      </c>
      <c r="BK12" s="107"/>
      <c r="BL12" s="107">
        <v>20</v>
      </c>
      <c r="BM12" s="107"/>
      <c r="BN12" s="107"/>
      <c r="BO12" s="107"/>
      <c r="BP12" s="107">
        <v>1</v>
      </c>
      <c r="BQ12" s="107">
        <v>123</v>
      </c>
      <c r="BR12" s="107">
        <v>182</v>
      </c>
      <c r="BS12" s="107">
        <v>3</v>
      </c>
      <c r="BT12" s="107"/>
      <c r="BU12" s="107">
        <v>6</v>
      </c>
      <c r="BV12" s="47">
        <f t="shared" si="8"/>
        <v>335</v>
      </c>
      <c r="BW12" s="66">
        <f t="shared" si="9"/>
        <v>2.539417828987265E-2</v>
      </c>
      <c r="BY12" s="185" t="s">
        <v>23</v>
      </c>
      <c r="BZ12" s="107">
        <v>1</v>
      </c>
      <c r="CA12" s="107">
        <v>23</v>
      </c>
      <c r="CB12" s="107"/>
      <c r="CC12" s="107"/>
      <c r="CD12" s="107"/>
      <c r="CE12" s="107">
        <v>2</v>
      </c>
      <c r="CF12" s="107">
        <v>159</v>
      </c>
      <c r="CG12" s="107">
        <v>211</v>
      </c>
      <c r="CH12" s="107">
        <v>5</v>
      </c>
      <c r="CI12" s="107"/>
      <c r="CJ12" s="107">
        <v>7</v>
      </c>
      <c r="CK12" s="47">
        <f t="shared" si="10"/>
        <v>408</v>
      </c>
      <c r="CL12" s="186">
        <f t="shared" si="11"/>
        <v>2.8200165883328725E-2</v>
      </c>
      <c r="CN12" s="185" t="s">
        <v>23</v>
      </c>
      <c r="CO12" s="107"/>
      <c r="CP12" s="107">
        <v>22</v>
      </c>
      <c r="CQ12" s="107"/>
      <c r="CR12" s="107"/>
      <c r="CS12" s="107"/>
      <c r="CT12" s="107"/>
      <c r="CU12" s="107">
        <v>155</v>
      </c>
      <c r="CV12" s="107">
        <v>189</v>
      </c>
      <c r="CW12" s="107"/>
      <c r="CX12" s="107"/>
      <c r="CY12" s="107">
        <v>6</v>
      </c>
      <c r="CZ12" s="47">
        <f t="shared" si="12"/>
        <v>372</v>
      </c>
      <c r="DA12" s="186">
        <f t="shared" si="13"/>
        <v>2.614011664675708E-2</v>
      </c>
      <c r="DC12" s="185" t="s">
        <v>23</v>
      </c>
      <c r="DD12" s="107"/>
      <c r="DE12" s="107">
        <v>11</v>
      </c>
      <c r="DF12" s="107"/>
      <c r="DG12" s="107"/>
      <c r="DH12" s="107">
        <v>1</v>
      </c>
      <c r="DI12" s="107"/>
      <c r="DJ12" s="107">
        <v>186</v>
      </c>
      <c r="DK12" s="107">
        <v>201</v>
      </c>
      <c r="DL12" s="107">
        <v>1</v>
      </c>
      <c r="DM12" s="107"/>
      <c r="DN12" s="107">
        <v>7</v>
      </c>
      <c r="DO12" s="47">
        <f t="shared" si="14"/>
        <v>407</v>
      </c>
      <c r="DP12" s="186">
        <f t="shared" si="15"/>
        <v>2.5453408380237647E-2</v>
      </c>
    </row>
    <row r="13" spans="2:120" x14ac:dyDescent="0.25">
      <c r="B13" s="45" t="s">
        <v>24</v>
      </c>
      <c r="C13" s="8">
        <v>3</v>
      </c>
      <c r="D13" s="107"/>
      <c r="E13" s="8">
        <v>26</v>
      </c>
      <c r="F13" s="107"/>
      <c r="G13" s="8"/>
      <c r="H13" s="107"/>
      <c r="I13" s="8">
        <v>72</v>
      </c>
      <c r="J13" s="8">
        <v>150</v>
      </c>
      <c r="K13" s="8">
        <v>4</v>
      </c>
      <c r="L13" s="8"/>
      <c r="M13" s="8"/>
      <c r="N13" s="47">
        <f t="shared" si="0"/>
        <v>255</v>
      </c>
      <c r="O13" s="66">
        <f t="shared" si="4"/>
        <v>5.0475059382422804E-2</v>
      </c>
      <c r="Q13" s="45" t="s">
        <v>24</v>
      </c>
      <c r="R13" s="8"/>
      <c r="S13" s="8"/>
      <c r="T13" s="8">
        <v>29</v>
      </c>
      <c r="U13" s="8"/>
      <c r="V13" s="8">
        <v>1</v>
      </c>
      <c r="W13" s="8"/>
      <c r="X13" s="8">
        <v>199</v>
      </c>
      <c r="Y13" s="8">
        <v>278</v>
      </c>
      <c r="Z13" s="8">
        <v>2</v>
      </c>
      <c r="AA13" s="8"/>
      <c r="AB13" s="8">
        <v>12</v>
      </c>
      <c r="AC13" s="47">
        <f t="shared" si="1"/>
        <v>521</v>
      </c>
      <c r="AD13" s="66">
        <f t="shared" si="2"/>
        <v>4.3529116885286989E-2</v>
      </c>
      <c r="AF13" s="45" t="s">
        <v>24</v>
      </c>
      <c r="AG13" s="8">
        <v>2</v>
      </c>
      <c r="AH13" s="8">
        <v>27</v>
      </c>
      <c r="AI13" s="8"/>
      <c r="AJ13" s="8"/>
      <c r="AK13" s="8"/>
      <c r="AL13" s="8"/>
      <c r="AM13" s="8">
        <v>182</v>
      </c>
      <c r="AN13" s="8">
        <v>296</v>
      </c>
      <c r="AO13" s="8"/>
      <c r="AP13" s="8"/>
      <c r="AQ13" s="8">
        <v>9</v>
      </c>
      <c r="AR13" s="47">
        <f t="shared" si="3"/>
        <v>516</v>
      </c>
      <c r="AS13" s="66">
        <f t="shared" si="5"/>
        <v>3.1259465681226145E-2</v>
      </c>
      <c r="AU13" s="45" t="s">
        <v>24</v>
      </c>
      <c r="AV13" s="107"/>
      <c r="AW13" s="107">
        <v>12</v>
      </c>
      <c r="AX13" s="107"/>
      <c r="AY13" s="107"/>
      <c r="AZ13" s="107"/>
      <c r="BA13" s="107"/>
      <c r="BB13" s="107">
        <v>93</v>
      </c>
      <c r="BC13" s="107">
        <v>170</v>
      </c>
      <c r="BD13" s="107"/>
      <c r="BE13" s="107"/>
      <c r="BF13" s="107">
        <v>6</v>
      </c>
      <c r="BG13" s="47">
        <f t="shared" si="6"/>
        <v>281</v>
      </c>
      <c r="BH13" s="66">
        <f t="shared" si="7"/>
        <v>2.4865056189717724E-2</v>
      </c>
      <c r="BJ13" s="45" t="s">
        <v>24</v>
      </c>
      <c r="BK13" s="107">
        <v>4</v>
      </c>
      <c r="BL13" s="107">
        <v>10</v>
      </c>
      <c r="BM13" s="107"/>
      <c r="BN13" s="107"/>
      <c r="BO13" s="107">
        <v>1</v>
      </c>
      <c r="BP13" s="107"/>
      <c r="BQ13" s="107">
        <v>118</v>
      </c>
      <c r="BR13" s="107">
        <v>186</v>
      </c>
      <c r="BS13" s="107">
        <v>3</v>
      </c>
      <c r="BT13" s="107"/>
      <c r="BU13" s="107">
        <v>7</v>
      </c>
      <c r="BV13" s="47">
        <f t="shared" si="8"/>
        <v>329</v>
      </c>
      <c r="BW13" s="66">
        <f t="shared" si="9"/>
        <v>2.493935718617344E-2</v>
      </c>
      <c r="BY13" s="185" t="s">
        <v>24</v>
      </c>
      <c r="BZ13" s="107"/>
      <c r="CA13" s="107">
        <v>28</v>
      </c>
      <c r="CB13" s="107"/>
      <c r="CC13" s="107"/>
      <c r="CD13" s="107"/>
      <c r="CE13" s="107">
        <v>1</v>
      </c>
      <c r="CF13" s="107">
        <v>141</v>
      </c>
      <c r="CG13" s="107">
        <v>203</v>
      </c>
      <c r="CH13" s="107">
        <v>5</v>
      </c>
      <c r="CI13" s="107"/>
      <c r="CJ13" s="107">
        <v>1</v>
      </c>
      <c r="CK13" s="47">
        <f t="shared" si="10"/>
        <v>379</v>
      </c>
      <c r="CL13" s="186">
        <f t="shared" si="11"/>
        <v>2.6195742327896048E-2</v>
      </c>
      <c r="CN13" s="185" t="s">
        <v>24</v>
      </c>
      <c r="CO13" s="107"/>
      <c r="CP13" s="107">
        <v>21</v>
      </c>
      <c r="CQ13" s="107"/>
      <c r="CR13" s="107"/>
      <c r="CS13" s="107"/>
      <c r="CT13" s="107"/>
      <c r="CU13" s="107">
        <v>152</v>
      </c>
      <c r="CV13" s="107">
        <v>201</v>
      </c>
      <c r="CW13" s="107"/>
      <c r="CX13" s="107"/>
      <c r="CY13" s="107">
        <v>5</v>
      </c>
      <c r="CZ13" s="47">
        <f t="shared" si="12"/>
        <v>379</v>
      </c>
      <c r="DA13" s="186">
        <f t="shared" si="13"/>
        <v>2.6632000562153046E-2</v>
      </c>
      <c r="DC13" s="185" t="s">
        <v>24</v>
      </c>
      <c r="DD13" s="107"/>
      <c r="DE13" s="107">
        <v>20</v>
      </c>
      <c r="DF13" s="107"/>
      <c r="DG13" s="107"/>
      <c r="DH13" s="107"/>
      <c r="DI13" s="107">
        <v>1</v>
      </c>
      <c r="DJ13" s="107">
        <v>163</v>
      </c>
      <c r="DK13" s="107">
        <v>160</v>
      </c>
      <c r="DL13" s="107">
        <v>1</v>
      </c>
      <c r="DM13" s="107"/>
      <c r="DN13" s="107">
        <v>3</v>
      </c>
      <c r="DO13" s="47">
        <f t="shared" si="14"/>
        <v>348</v>
      </c>
      <c r="DP13" s="186">
        <f t="shared" si="15"/>
        <v>2.1763602251407131E-2</v>
      </c>
    </row>
    <row r="14" spans="2:120" x14ac:dyDescent="0.25">
      <c r="B14" s="45" t="s">
        <v>25</v>
      </c>
      <c r="C14" s="8"/>
      <c r="D14" s="107"/>
      <c r="E14" s="8">
        <v>32</v>
      </c>
      <c r="F14" s="107"/>
      <c r="G14" s="8"/>
      <c r="H14" s="107"/>
      <c r="I14" s="8">
        <v>121</v>
      </c>
      <c r="J14" s="8">
        <v>209</v>
      </c>
      <c r="K14" s="8">
        <v>5</v>
      </c>
      <c r="L14" s="8">
        <v>1</v>
      </c>
      <c r="M14" s="8">
        <v>11</v>
      </c>
      <c r="N14" s="47">
        <f t="shared" si="0"/>
        <v>379</v>
      </c>
      <c r="O14" s="66">
        <f t="shared" si="4"/>
        <v>7.5019794140934279E-2</v>
      </c>
      <c r="Q14" s="45" t="s">
        <v>25</v>
      </c>
      <c r="R14" s="8">
        <v>1</v>
      </c>
      <c r="S14" s="8">
        <v>1</v>
      </c>
      <c r="T14" s="8">
        <v>54</v>
      </c>
      <c r="U14" s="8">
        <v>1</v>
      </c>
      <c r="V14" s="8">
        <v>3</v>
      </c>
      <c r="W14" s="8">
        <v>2</v>
      </c>
      <c r="X14" s="8">
        <v>324</v>
      </c>
      <c r="Y14" s="8">
        <v>486</v>
      </c>
      <c r="Z14" s="8">
        <v>5</v>
      </c>
      <c r="AA14" s="8"/>
      <c r="AB14" s="8">
        <v>21</v>
      </c>
      <c r="AC14" s="47">
        <f t="shared" si="1"/>
        <v>898</v>
      </c>
      <c r="AD14" s="66">
        <f t="shared" si="2"/>
        <v>7.5027153479822875E-2</v>
      </c>
      <c r="AF14" s="45" t="s">
        <v>25</v>
      </c>
      <c r="AG14" s="8">
        <v>1</v>
      </c>
      <c r="AH14" s="8">
        <v>62</v>
      </c>
      <c r="AI14" s="8"/>
      <c r="AJ14" s="8"/>
      <c r="AK14" s="8">
        <v>4</v>
      </c>
      <c r="AL14" s="8">
        <v>5</v>
      </c>
      <c r="AM14" s="8">
        <v>519</v>
      </c>
      <c r="AN14" s="8">
        <v>802</v>
      </c>
      <c r="AO14" s="8">
        <v>9</v>
      </c>
      <c r="AP14" s="8"/>
      <c r="AQ14" s="8">
        <v>11</v>
      </c>
      <c r="AR14" s="47">
        <f t="shared" si="3"/>
        <v>1413</v>
      </c>
      <c r="AS14" s="66">
        <f t="shared" si="5"/>
        <v>8.5600048464287884E-2</v>
      </c>
      <c r="AU14" s="45" t="s">
        <v>25</v>
      </c>
      <c r="AV14" s="107">
        <v>1</v>
      </c>
      <c r="AW14" s="107">
        <v>36</v>
      </c>
      <c r="AX14" s="107"/>
      <c r="AY14" s="107"/>
      <c r="AZ14" s="107"/>
      <c r="BA14" s="107"/>
      <c r="BB14" s="107">
        <v>315</v>
      </c>
      <c r="BC14" s="107">
        <v>509</v>
      </c>
      <c r="BD14" s="107">
        <v>4</v>
      </c>
      <c r="BE14" s="107"/>
      <c r="BF14" s="107">
        <v>17</v>
      </c>
      <c r="BG14" s="47">
        <f t="shared" si="6"/>
        <v>882</v>
      </c>
      <c r="BH14" s="66">
        <f t="shared" si="7"/>
        <v>7.804619060260154E-2</v>
      </c>
      <c r="BJ14" s="45" t="s">
        <v>25</v>
      </c>
      <c r="BK14" s="107">
        <v>1</v>
      </c>
      <c r="BL14" s="107">
        <v>58</v>
      </c>
      <c r="BM14" s="107"/>
      <c r="BN14" s="107"/>
      <c r="BO14" s="107">
        <v>1</v>
      </c>
      <c r="BP14" s="107">
        <v>5</v>
      </c>
      <c r="BQ14" s="107">
        <v>403</v>
      </c>
      <c r="BR14" s="107">
        <v>701</v>
      </c>
      <c r="BS14" s="107">
        <v>15</v>
      </c>
      <c r="BT14" s="107">
        <v>1</v>
      </c>
      <c r="BU14" s="107">
        <v>11</v>
      </c>
      <c r="BV14" s="47">
        <f t="shared" si="8"/>
        <v>1196</v>
      </c>
      <c r="BW14" s="66">
        <f t="shared" si="9"/>
        <v>9.0661006670709518E-2</v>
      </c>
      <c r="BY14" s="185" t="s">
        <v>25</v>
      </c>
      <c r="BZ14" s="107">
        <v>2</v>
      </c>
      <c r="CA14" s="107">
        <v>92</v>
      </c>
      <c r="CB14" s="107">
        <v>1</v>
      </c>
      <c r="CC14" s="107"/>
      <c r="CD14" s="107">
        <v>1</v>
      </c>
      <c r="CE14" s="107">
        <v>1</v>
      </c>
      <c r="CF14" s="107">
        <v>642</v>
      </c>
      <c r="CG14" s="107">
        <v>872</v>
      </c>
      <c r="CH14" s="107">
        <v>16</v>
      </c>
      <c r="CI14" s="107"/>
      <c r="CJ14" s="107">
        <v>21</v>
      </c>
      <c r="CK14" s="47">
        <f t="shared" si="10"/>
        <v>1648</v>
      </c>
      <c r="CL14" s="186">
        <f t="shared" si="11"/>
        <v>0.11390655239148466</v>
      </c>
      <c r="CN14" s="185" t="s">
        <v>25</v>
      </c>
      <c r="CO14" s="107"/>
      <c r="CP14" s="107">
        <v>71</v>
      </c>
      <c r="CQ14" s="107"/>
      <c r="CR14" s="107"/>
      <c r="CS14" s="107"/>
      <c r="CT14" s="107"/>
      <c r="CU14" s="107">
        <v>851</v>
      </c>
      <c r="CV14" s="107">
        <v>1059</v>
      </c>
      <c r="CW14" s="107">
        <v>4</v>
      </c>
      <c r="CX14" s="107"/>
      <c r="CY14" s="107">
        <v>25</v>
      </c>
      <c r="CZ14" s="47">
        <f t="shared" si="12"/>
        <v>2010</v>
      </c>
      <c r="DA14" s="186">
        <f t="shared" si="13"/>
        <v>0.14124095284941326</v>
      </c>
      <c r="DC14" s="185" t="s">
        <v>25</v>
      </c>
      <c r="DD14" s="107"/>
      <c r="DE14" s="107">
        <v>108</v>
      </c>
      <c r="DF14" s="107"/>
      <c r="DG14" s="107"/>
      <c r="DH14" s="107"/>
      <c r="DI14" s="107">
        <v>6</v>
      </c>
      <c r="DJ14" s="107">
        <v>1095</v>
      </c>
      <c r="DK14" s="107">
        <v>1172</v>
      </c>
      <c r="DL14" s="107">
        <v>9</v>
      </c>
      <c r="DM14" s="107"/>
      <c r="DN14" s="107">
        <v>15</v>
      </c>
      <c r="DO14" s="47">
        <f t="shared" si="14"/>
        <v>2405</v>
      </c>
      <c r="DP14" s="186">
        <f t="shared" si="15"/>
        <v>0.15040650406504066</v>
      </c>
    </row>
    <row r="15" spans="2:120" x14ac:dyDescent="0.25">
      <c r="B15" s="45" t="s">
        <v>26</v>
      </c>
      <c r="C15" s="8"/>
      <c r="D15" s="107"/>
      <c r="E15" s="8">
        <v>7</v>
      </c>
      <c r="F15" s="107"/>
      <c r="G15" s="8"/>
      <c r="H15" s="107"/>
      <c r="I15" s="8">
        <v>18</v>
      </c>
      <c r="J15" s="8">
        <v>45</v>
      </c>
      <c r="K15" s="8">
        <v>2</v>
      </c>
      <c r="L15" s="8"/>
      <c r="M15" s="8">
        <v>2</v>
      </c>
      <c r="N15" s="47">
        <f t="shared" si="0"/>
        <v>74</v>
      </c>
      <c r="O15" s="66">
        <f t="shared" si="4"/>
        <v>1.4647664291369754E-2</v>
      </c>
      <c r="Q15" s="45" t="s">
        <v>26</v>
      </c>
      <c r="R15" s="8"/>
      <c r="S15" s="8"/>
      <c r="T15" s="8">
        <v>17</v>
      </c>
      <c r="U15" s="8"/>
      <c r="V15" s="8">
        <v>1</v>
      </c>
      <c r="W15" s="8"/>
      <c r="X15" s="8">
        <v>68</v>
      </c>
      <c r="Y15" s="8">
        <v>102</v>
      </c>
      <c r="Z15" s="8">
        <v>2</v>
      </c>
      <c r="AA15" s="8"/>
      <c r="AB15" s="8">
        <v>2</v>
      </c>
      <c r="AC15" s="47">
        <f t="shared" si="1"/>
        <v>192</v>
      </c>
      <c r="AD15" s="66">
        <f t="shared" si="2"/>
        <v>1.6041440387668141E-2</v>
      </c>
      <c r="AF15" s="45" t="s">
        <v>26</v>
      </c>
      <c r="AG15" s="8"/>
      <c r="AH15" s="8">
        <v>13</v>
      </c>
      <c r="AI15" s="8"/>
      <c r="AJ15" s="8"/>
      <c r="AK15" s="8"/>
      <c r="AL15" s="8"/>
      <c r="AM15" s="8">
        <v>101</v>
      </c>
      <c r="AN15" s="8">
        <v>162</v>
      </c>
      <c r="AO15" s="8">
        <v>2</v>
      </c>
      <c r="AP15" s="8"/>
      <c r="AQ15" s="8">
        <v>2</v>
      </c>
      <c r="AR15" s="47">
        <f t="shared" si="3"/>
        <v>280</v>
      </c>
      <c r="AS15" s="66">
        <f t="shared" si="5"/>
        <v>1.6962500757254497E-2</v>
      </c>
      <c r="AU15" s="45" t="s">
        <v>26</v>
      </c>
      <c r="AV15" s="107"/>
      <c r="AW15" s="107">
        <v>10</v>
      </c>
      <c r="AX15" s="107"/>
      <c r="AY15" s="107"/>
      <c r="AZ15" s="107"/>
      <c r="BA15" s="107"/>
      <c r="BB15" s="107">
        <v>51</v>
      </c>
      <c r="BC15" s="107">
        <v>90</v>
      </c>
      <c r="BD15" s="107"/>
      <c r="BE15" s="107"/>
      <c r="BF15" s="107"/>
      <c r="BG15" s="47">
        <f t="shared" si="6"/>
        <v>151</v>
      </c>
      <c r="BH15" s="66">
        <f t="shared" si="7"/>
        <v>1.3361649411556499E-2</v>
      </c>
      <c r="BJ15" s="45" t="s">
        <v>26</v>
      </c>
      <c r="BK15" s="107">
        <v>1</v>
      </c>
      <c r="BL15" s="107">
        <v>15</v>
      </c>
      <c r="BM15" s="107"/>
      <c r="BN15" s="107"/>
      <c r="BO15" s="107"/>
      <c r="BP15" s="107"/>
      <c r="BQ15" s="107">
        <v>58</v>
      </c>
      <c r="BR15" s="107">
        <v>99</v>
      </c>
      <c r="BS15" s="107">
        <v>1</v>
      </c>
      <c r="BT15" s="107">
        <v>1</v>
      </c>
      <c r="BU15" s="107">
        <v>1</v>
      </c>
      <c r="BV15" s="47">
        <f t="shared" si="8"/>
        <v>176</v>
      </c>
      <c r="BW15" s="66">
        <f t="shared" si="9"/>
        <v>1.3341419041843541E-2</v>
      </c>
      <c r="BY15" s="185" t="s">
        <v>26</v>
      </c>
      <c r="BZ15" s="107"/>
      <c r="CA15" s="107">
        <v>16</v>
      </c>
      <c r="CB15" s="107"/>
      <c r="CC15" s="107"/>
      <c r="CD15" s="107"/>
      <c r="CE15" s="107"/>
      <c r="CF15" s="107">
        <v>76</v>
      </c>
      <c r="CG15" s="107">
        <v>113</v>
      </c>
      <c r="CH15" s="107">
        <v>3</v>
      </c>
      <c r="CI15" s="107"/>
      <c r="CJ15" s="107">
        <v>2</v>
      </c>
      <c r="CK15" s="47">
        <f t="shared" si="10"/>
        <v>210</v>
      </c>
      <c r="CL15" s="186">
        <f t="shared" si="11"/>
        <v>1.451479126347802E-2</v>
      </c>
      <c r="CN15" s="185" t="s">
        <v>26</v>
      </c>
      <c r="CO15" s="107"/>
      <c r="CP15" s="107">
        <v>14</v>
      </c>
      <c r="CQ15" s="107"/>
      <c r="CR15" s="107"/>
      <c r="CS15" s="107"/>
      <c r="CT15" s="107"/>
      <c r="CU15" s="107">
        <v>85</v>
      </c>
      <c r="CV15" s="107">
        <v>105</v>
      </c>
      <c r="CW15" s="107">
        <v>1</v>
      </c>
      <c r="CX15" s="107"/>
      <c r="CY15" s="107"/>
      <c r="CZ15" s="47">
        <f t="shared" si="12"/>
        <v>205</v>
      </c>
      <c r="DA15" s="186">
        <f t="shared" si="13"/>
        <v>1.4405171808024735E-2</v>
      </c>
      <c r="DC15" s="185" t="s">
        <v>26</v>
      </c>
      <c r="DD15" s="107"/>
      <c r="DE15" s="107">
        <v>7</v>
      </c>
      <c r="DF15" s="107"/>
      <c r="DG15" s="107"/>
      <c r="DH15" s="107"/>
      <c r="DI15" s="107">
        <v>1</v>
      </c>
      <c r="DJ15" s="107">
        <v>99</v>
      </c>
      <c r="DK15" s="107">
        <v>106</v>
      </c>
      <c r="DL15" s="107">
        <v>1</v>
      </c>
      <c r="DM15" s="107"/>
      <c r="DN15" s="107">
        <v>2</v>
      </c>
      <c r="DO15" s="47">
        <f t="shared" si="14"/>
        <v>216</v>
      </c>
      <c r="DP15" s="186">
        <f t="shared" si="15"/>
        <v>1.350844277673546E-2</v>
      </c>
    </row>
    <row r="16" spans="2:120" x14ac:dyDescent="0.25">
      <c r="B16" s="45" t="s">
        <v>27</v>
      </c>
      <c r="C16" s="8"/>
      <c r="D16" s="107"/>
      <c r="E16" s="8">
        <v>5</v>
      </c>
      <c r="F16" s="107"/>
      <c r="G16" s="8"/>
      <c r="H16" s="107"/>
      <c r="I16" s="8">
        <v>10</v>
      </c>
      <c r="J16" s="8">
        <v>18</v>
      </c>
      <c r="K16" s="8"/>
      <c r="L16" s="8">
        <v>1</v>
      </c>
      <c r="M16" s="8">
        <v>2</v>
      </c>
      <c r="N16" s="47">
        <f t="shared" si="0"/>
        <v>36</v>
      </c>
      <c r="O16" s="66">
        <f t="shared" si="4"/>
        <v>7.1258907363420431E-3</v>
      </c>
      <c r="Q16" s="45" t="s">
        <v>27</v>
      </c>
      <c r="R16" s="8">
        <v>1</v>
      </c>
      <c r="S16" s="8"/>
      <c r="T16" s="8">
        <v>3</v>
      </c>
      <c r="U16" s="8"/>
      <c r="V16" s="8"/>
      <c r="W16" s="8"/>
      <c r="X16" s="8">
        <v>35</v>
      </c>
      <c r="Y16" s="8">
        <v>51</v>
      </c>
      <c r="Z16" s="8"/>
      <c r="AA16" s="8"/>
      <c r="AB16" s="8">
        <v>3</v>
      </c>
      <c r="AC16" s="47">
        <f t="shared" si="1"/>
        <v>93</v>
      </c>
      <c r="AD16" s="66">
        <f t="shared" si="2"/>
        <v>7.7700726877767568E-3</v>
      </c>
      <c r="AF16" s="45" t="s">
        <v>27</v>
      </c>
      <c r="AG16" s="8"/>
      <c r="AH16" s="8">
        <v>1</v>
      </c>
      <c r="AI16" s="8"/>
      <c r="AJ16" s="8"/>
      <c r="AK16" s="8">
        <v>1</v>
      </c>
      <c r="AL16" s="8">
        <v>2</v>
      </c>
      <c r="AM16" s="8">
        <v>55</v>
      </c>
      <c r="AN16" s="8">
        <v>73</v>
      </c>
      <c r="AO16" s="8"/>
      <c r="AP16" s="8"/>
      <c r="AQ16" s="8">
        <v>1</v>
      </c>
      <c r="AR16" s="47">
        <f t="shared" si="3"/>
        <v>133</v>
      </c>
      <c r="AS16" s="66">
        <f t="shared" si="5"/>
        <v>8.057187859695886E-3</v>
      </c>
      <c r="AU16" s="45" t="s">
        <v>27</v>
      </c>
      <c r="AV16" s="107"/>
      <c r="AW16" s="107">
        <v>3</v>
      </c>
      <c r="AX16" s="107"/>
      <c r="AY16" s="107"/>
      <c r="AZ16" s="107"/>
      <c r="BA16" s="107"/>
      <c r="BB16" s="107">
        <v>41</v>
      </c>
      <c r="BC16" s="107">
        <v>64</v>
      </c>
      <c r="BD16" s="107"/>
      <c r="BE16" s="107"/>
      <c r="BF16" s="107">
        <v>3</v>
      </c>
      <c r="BG16" s="47">
        <f t="shared" si="6"/>
        <v>111</v>
      </c>
      <c r="BH16" s="66">
        <f t="shared" si="7"/>
        <v>9.8221396336607373E-3</v>
      </c>
      <c r="BJ16" s="45" t="s">
        <v>27</v>
      </c>
      <c r="BK16" s="107"/>
      <c r="BL16" s="107">
        <v>2</v>
      </c>
      <c r="BM16" s="107"/>
      <c r="BN16" s="107"/>
      <c r="BO16" s="107"/>
      <c r="BP16" s="107"/>
      <c r="BQ16" s="107">
        <v>35</v>
      </c>
      <c r="BR16" s="107">
        <v>60</v>
      </c>
      <c r="BS16" s="107">
        <v>2</v>
      </c>
      <c r="BT16" s="107"/>
      <c r="BU16" s="107">
        <v>1</v>
      </c>
      <c r="BV16" s="47">
        <f t="shared" si="8"/>
        <v>100</v>
      </c>
      <c r="BW16" s="66">
        <f t="shared" si="9"/>
        <v>7.580351728320194E-3</v>
      </c>
      <c r="BY16" s="185" t="s">
        <v>27</v>
      </c>
      <c r="BZ16" s="107"/>
      <c r="CA16" s="107">
        <v>4</v>
      </c>
      <c r="CB16" s="107"/>
      <c r="CC16" s="107"/>
      <c r="CD16" s="107"/>
      <c r="CE16" s="107"/>
      <c r="CF16" s="107">
        <v>36</v>
      </c>
      <c r="CG16" s="107">
        <v>57</v>
      </c>
      <c r="CH16" s="107">
        <v>1</v>
      </c>
      <c r="CI16" s="107"/>
      <c r="CJ16" s="107">
        <v>2</v>
      </c>
      <c r="CK16" s="47">
        <f t="shared" si="10"/>
        <v>100</v>
      </c>
      <c r="CL16" s="186">
        <f t="shared" si="11"/>
        <v>6.9118053635609617E-3</v>
      </c>
      <c r="CN16" s="185" t="s">
        <v>27</v>
      </c>
      <c r="CO16" s="107"/>
      <c r="CP16" s="107">
        <v>2</v>
      </c>
      <c r="CQ16" s="107"/>
      <c r="CR16" s="107"/>
      <c r="CS16" s="107"/>
      <c r="CT16" s="107"/>
      <c r="CU16" s="107">
        <v>54</v>
      </c>
      <c r="CV16" s="107">
        <v>69</v>
      </c>
      <c r="CW16" s="107"/>
      <c r="CX16" s="107"/>
      <c r="CY16" s="107">
        <v>3</v>
      </c>
      <c r="CZ16" s="47">
        <f t="shared" si="12"/>
        <v>128</v>
      </c>
      <c r="DA16" s="186">
        <f t="shared" si="13"/>
        <v>8.994448738669102E-3</v>
      </c>
      <c r="DC16" s="185" t="s">
        <v>27</v>
      </c>
      <c r="DD16" s="107"/>
      <c r="DE16" s="107">
        <v>6</v>
      </c>
      <c r="DF16" s="107"/>
      <c r="DG16" s="107"/>
      <c r="DH16" s="107"/>
      <c r="DI16" s="107"/>
      <c r="DJ16" s="107">
        <v>46</v>
      </c>
      <c r="DK16" s="107">
        <v>50</v>
      </c>
      <c r="DL16" s="107"/>
      <c r="DM16" s="107"/>
      <c r="DN16" s="107"/>
      <c r="DO16" s="47">
        <f t="shared" si="14"/>
        <v>102</v>
      </c>
      <c r="DP16" s="186">
        <f t="shared" si="15"/>
        <v>6.3789868667917448E-3</v>
      </c>
    </row>
    <row r="17" spans="2:120" x14ac:dyDescent="0.25">
      <c r="B17" s="45" t="s">
        <v>151</v>
      </c>
      <c r="C17" s="8"/>
      <c r="D17" s="107"/>
      <c r="E17" s="8"/>
      <c r="F17" s="107"/>
      <c r="G17" s="8"/>
      <c r="H17" s="107"/>
      <c r="I17" s="8"/>
      <c r="J17" s="8"/>
      <c r="K17" s="8"/>
      <c r="L17" s="8"/>
      <c r="M17" s="8"/>
      <c r="N17" s="47">
        <f t="shared" si="0"/>
        <v>0</v>
      </c>
      <c r="O17" s="66">
        <f t="shared" si="4"/>
        <v>0</v>
      </c>
      <c r="Q17" s="45" t="s">
        <v>151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47">
        <f t="shared" si="1"/>
        <v>0</v>
      </c>
      <c r="AD17" s="66">
        <f t="shared" si="2"/>
        <v>0</v>
      </c>
      <c r="AF17" s="45" t="s">
        <v>151</v>
      </c>
      <c r="AG17" s="8"/>
      <c r="AH17" s="8"/>
      <c r="AI17" s="8"/>
      <c r="AJ17" s="8"/>
      <c r="AK17" s="8"/>
      <c r="AL17" s="8"/>
      <c r="AM17" s="8">
        <v>1</v>
      </c>
      <c r="AN17" s="8">
        <v>1</v>
      </c>
      <c r="AO17" s="8"/>
      <c r="AP17" s="8"/>
      <c r="AQ17" s="8"/>
      <c r="AR17" s="47">
        <f t="shared" si="3"/>
        <v>2</v>
      </c>
      <c r="AS17" s="66">
        <f t="shared" si="5"/>
        <v>1.2116071969467499E-4</v>
      </c>
      <c r="AU17" s="45" t="s">
        <v>151</v>
      </c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>
        <v>1</v>
      </c>
      <c r="BG17" s="47">
        <f t="shared" si="6"/>
        <v>1</v>
      </c>
      <c r="BH17" s="66">
        <f t="shared" si="7"/>
        <v>8.8487744447394038E-5</v>
      </c>
      <c r="BJ17" s="45" t="s">
        <v>28</v>
      </c>
      <c r="BK17" s="107">
        <v>1</v>
      </c>
      <c r="BL17" s="107">
        <v>21</v>
      </c>
      <c r="BM17" s="107"/>
      <c r="BN17" s="107"/>
      <c r="BO17" s="107">
        <v>3</v>
      </c>
      <c r="BP17" s="107"/>
      <c r="BQ17" s="107">
        <v>129</v>
      </c>
      <c r="BR17" s="107">
        <v>188</v>
      </c>
      <c r="BS17" s="107">
        <v>2</v>
      </c>
      <c r="BT17" s="107"/>
      <c r="BU17" s="107">
        <v>7</v>
      </c>
      <c r="BV17" s="47">
        <f t="shared" si="8"/>
        <v>351</v>
      </c>
      <c r="BW17" s="66">
        <f t="shared" si="9"/>
        <v>2.660703456640388E-2</v>
      </c>
      <c r="BY17" s="185" t="s">
        <v>28</v>
      </c>
      <c r="BZ17" s="107"/>
      <c r="CA17" s="107">
        <v>13</v>
      </c>
      <c r="CB17" s="107"/>
      <c r="CC17" s="107"/>
      <c r="CD17" s="107"/>
      <c r="CE17" s="107"/>
      <c r="CF17" s="107">
        <v>93</v>
      </c>
      <c r="CG17" s="107">
        <v>133</v>
      </c>
      <c r="CH17" s="107">
        <v>11</v>
      </c>
      <c r="CI17" s="107"/>
      <c r="CJ17" s="107">
        <v>6</v>
      </c>
      <c r="CK17" s="47">
        <f t="shared" si="10"/>
        <v>256</v>
      </c>
      <c r="CL17" s="186">
        <f t="shared" si="11"/>
        <v>1.7694221730716064E-2</v>
      </c>
      <c r="CN17" s="185" t="s">
        <v>28</v>
      </c>
      <c r="CO17" s="107"/>
      <c r="CP17" s="107">
        <v>11</v>
      </c>
      <c r="CQ17" s="107"/>
      <c r="CR17" s="107"/>
      <c r="CS17" s="107"/>
      <c r="CT17" s="107"/>
      <c r="CU17" s="107">
        <v>124</v>
      </c>
      <c r="CV17" s="107">
        <v>153</v>
      </c>
      <c r="CW17" s="107"/>
      <c r="CX17" s="107"/>
      <c r="CY17" s="107">
        <v>6</v>
      </c>
      <c r="CZ17" s="47">
        <f t="shared" si="12"/>
        <v>294</v>
      </c>
      <c r="DA17" s="186">
        <f t="shared" si="13"/>
        <v>2.0659124446630595E-2</v>
      </c>
      <c r="DC17" s="185" t="s">
        <v>28</v>
      </c>
      <c r="DD17" s="107"/>
      <c r="DE17" s="107">
        <v>13</v>
      </c>
      <c r="DF17" s="107">
        <v>1</v>
      </c>
      <c r="DG17" s="107"/>
      <c r="DH17" s="107"/>
      <c r="DI17" s="107"/>
      <c r="DJ17" s="107">
        <v>103</v>
      </c>
      <c r="DK17" s="107">
        <v>117</v>
      </c>
      <c r="DL17" s="107">
        <v>1</v>
      </c>
      <c r="DM17" s="107"/>
      <c r="DN17" s="107">
        <v>4</v>
      </c>
      <c r="DO17" s="47">
        <f t="shared" si="14"/>
        <v>239</v>
      </c>
      <c r="DP17" s="186">
        <f t="shared" si="15"/>
        <v>1.4946841776110069E-2</v>
      </c>
    </row>
    <row r="18" spans="2:120" x14ac:dyDescent="0.25">
      <c r="B18" s="45" t="s">
        <v>28</v>
      </c>
      <c r="C18" s="8"/>
      <c r="D18" s="107"/>
      <c r="E18" s="8">
        <v>10</v>
      </c>
      <c r="F18" s="107"/>
      <c r="G18" s="8"/>
      <c r="H18" s="107"/>
      <c r="I18" s="8">
        <v>43</v>
      </c>
      <c r="J18" s="8">
        <v>82</v>
      </c>
      <c r="K18" s="8">
        <v>1</v>
      </c>
      <c r="L18" s="8"/>
      <c r="M18" s="8">
        <v>1</v>
      </c>
      <c r="N18" s="47">
        <f t="shared" si="0"/>
        <v>137</v>
      </c>
      <c r="O18" s="66">
        <f t="shared" si="4"/>
        <v>2.7117973079968331E-2</v>
      </c>
      <c r="Q18" s="45" t="s">
        <v>28</v>
      </c>
      <c r="R18" s="8"/>
      <c r="S18" s="8"/>
      <c r="T18" s="8">
        <v>15</v>
      </c>
      <c r="U18" s="8"/>
      <c r="V18" s="8">
        <v>1</v>
      </c>
      <c r="W18" s="8">
        <v>1</v>
      </c>
      <c r="X18" s="8">
        <v>115</v>
      </c>
      <c r="Y18" s="8">
        <v>188</v>
      </c>
      <c r="Z18" s="8">
        <v>3</v>
      </c>
      <c r="AA18" s="8"/>
      <c r="AB18" s="8">
        <v>2</v>
      </c>
      <c r="AC18" s="47">
        <f>SUM(R18:AB18)</f>
        <v>325</v>
      </c>
      <c r="AD18" s="66">
        <f t="shared" si="2"/>
        <v>2.7153479822875762E-2</v>
      </c>
      <c r="AF18" s="45" t="s">
        <v>28</v>
      </c>
      <c r="AG18" s="8">
        <v>2</v>
      </c>
      <c r="AH18" s="8">
        <v>44</v>
      </c>
      <c r="AI18" s="8"/>
      <c r="AJ18" s="8"/>
      <c r="AK18" s="8"/>
      <c r="AL18" s="8">
        <v>4</v>
      </c>
      <c r="AM18" s="8">
        <v>154</v>
      </c>
      <c r="AN18" s="8">
        <v>251</v>
      </c>
      <c r="AO18" s="8">
        <v>2</v>
      </c>
      <c r="AP18" s="8"/>
      <c r="AQ18" s="8">
        <v>5</v>
      </c>
      <c r="AR18" s="47">
        <f>SUM(AG18:AQ18)</f>
        <v>462</v>
      </c>
      <c r="AS18" s="66">
        <f t="shared" si="5"/>
        <v>2.7988126249469922E-2</v>
      </c>
      <c r="AU18" s="45" t="s">
        <v>28</v>
      </c>
      <c r="AV18" s="107"/>
      <c r="AW18" s="107">
        <v>19</v>
      </c>
      <c r="AX18" s="107"/>
      <c r="AY18" s="107"/>
      <c r="AZ18" s="107"/>
      <c r="BA18" s="107">
        <v>1</v>
      </c>
      <c r="BB18" s="107">
        <v>92</v>
      </c>
      <c r="BC18" s="107">
        <v>134</v>
      </c>
      <c r="BD18" s="107">
        <v>1</v>
      </c>
      <c r="BE18" s="107"/>
      <c r="BF18" s="107">
        <v>3</v>
      </c>
      <c r="BG18" s="47">
        <f t="shared" si="6"/>
        <v>250</v>
      </c>
      <c r="BH18" s="66">
        <f t="shared" si="7"/>
        <v>2.2121936111848508E-2</v>
      </c>
      <c r="BJ18" s="45" t="s">
        <v>29</v>
      </c>
      <c r="BK18" s="107"/>
      <c r="BL18" s="107">
        <v>24</v>
      </c>
      <c r="BM18" s="107"/>
      <c r="BN18" s="107"/>
      <c r="BO18" s="107"/>
      <c r="BP18" s="107">
        <v>1</v>
      </c>
      <c r="BQ18" s="107">
        <v>130</v>
      </c>
      <c r="BR18" s="107">
        <v>222</v>
      </c>
      <c r="BS18" s="107">
        <v>2</v>
      </c>
      <c r="BT18" s="107"/>
      <c r="BU18" s="107">
        <v>2</v>
      </c>
      <c r="BV18" s="47">
        <f t="shared" si="8"/>
        <v>381</v>
      </c>
      <c r="BW18" s="66">
        <f t="shared" si="9"/>
        <v>2.8881140084899941E-2</v>
      </c>
      <c r="BY18" s="185" t="s">
        <v>29</v>
      </c>
      <c r="BZ18" s="107">
        <v>1</v>
      </c>
      <c r="CA18" s="107">
        <v>21</v>
      </c>
      <c r="CB18" s="107"/>
      <c r="CC18" s="107"/>
      <c r="CD18" s="107"/>
      <c r="CE18" s="107"/>
      <c r="CF18" s="107">
        <v>137</v>
      </c>
      <c r="CG18" s="107">
        <v>194</v>
      </c>
      <c r="CH18" s="107">
        <v>6</v>
      </c>
      <c r="CI18" s="107"/>
      <c r="CJ18" s="107">
        <v>1</v>
      </c>
      <c r="CK18" s="47">
        <f t="shared" si="10"/>
        <v>360</v>
      </c>
      <c r="CL18" s="186">
        <f t="shared" si="11"/>
        <v>2.4882499308819462E-2</v>
      </c>
      <c r="CN18" s="185" t="s">
        <v>29</v>
      </c>
      <c r="CO18" s="107"/>
      <c r="CP18" s="107">
        <v>30</v>
      </c>
      <c r="CQ18" s="107"/>
      <c r="CR18" s="107"/>
      <c r="CS18" s="107"/>
      <c r="CT18" s="107">
        <v>1</v>
      </c>
      <c r="CU18" s="107">
        <v>130</v>
      </c>
      <c r="CV18" s="107">
        <v>174</v>
      </c>
      <c r="CW18" s="107">
        <v>2</v>
      </c>
      <c r="CX18" s="107"/>
      <c r="CY18" s="107">
        <v>2</v>
      </c>
      <c r="CZ18" s="47">
        <f t="shared" si="12"/>
        <v>339</v>
      </c>
      <c r="DA18" s="186">
        <f t="shared" si="13"/>
        <v>2.3821235331318951E-2</v>
      </c>
      <c r="DC18" s="185" t="s">
        <v>29</v>
      </c>
      <c r="DD18" s="107"/>
      <c r="DE18" s="107">
        <v>28</v>
      </c>
      <c r="DF18" s="107"/>
      <c r="DG18" s="107"/>
      <c r="DH18" s="107"/>
      <c r="DI18" s="107"/>
      <c r="DJ18" s="107">
        <v>161</v>
      </c>
      <c r="DK18" s="107">
        <v>177</v>
      </c>
      <c r="DL18" s="107"/>
      <c r="DM18" s="107"/>
      <c r="DN18" s="107"/>
      <c r="DO18" s="47">
        <f t="shared" si="14"/>
        <v>366</v>
      </c>
      <c r="DP18" s="186">
        <f t="shared" si="15"/>
        <v>2.2889305816135085E-2</v>
      </c>
    </row>
    <row r="19" spans="2:120" x14ac:dyDescent="0.25">
      <c r="B19" s="45" t="s">
        <v>29</v>
      </c>
      <c r="C19" s="8"/>
      <c r="D19" s="107"/>
      <c r="E19" s="8">
        <v>24</v>
      </c>
      <c r="F19" s="107"/>
      <c r="G19" s="8"/>
      <c r="H19" s="107"/>
      <c r="I19" s="8">
        <v>36</v>
      </c>
      <c r="J19" s="8">
        <v>89</v>
      </c>
      <c r="K19" s="8">
        <v>2</v>
      </c>
      <c r="L19" s="8"/>
      <c r="M19" s="8">
        <v>1</v>
      </c>
      <c r="N19" s="47">
        <f t="shared" si="0"/>
        <v>152</v>
      </c>
      <c r="O19" s="66">
        <f t="shared" si="4"/>
        <v>3.0087094220110848E-2</v>
      </c>
      <c r="Q19" s="45" t="s">
        <v>29</v>
      </c>
      <c r="R19" s="8"/>
      <c r="S19" s="8"/>
      <c r="T19" s="8">
        <v>33</v>
      </c>
      <c r="U19" s="8"/>
      <c r="V19" s="8"/>
      <c r="W19" s="8"/>
      <c r="X19" s="8">
        <v>102</v>
      </c>
      <c r="Y19" s="8">
        <v>162</v>
      </c>
      <c r="Z19" s="8">
        <v>1</v>
      </c>
      <c r="AA19" s="8"/>
      <c r="AB19" s="8">
        <v>5</v>
      </c>
      <c r="AC19" s="47">
        <f t="shared" si="1"/>
        <v>303</v>
      </c>
      <c r="AD19" s="66">
        <f t="shared" si="2"/>
        <v>2.5315398111788789E-2</v>
      </c>
      <c r="AF19" s="45" t="s">
        <v>29</v>
      </c>
      <c r="AG19" s="8">
        <v>1</v>
      </c>
      <c r="AH19" s="8">
        <v>42</v>
      </c>
      <c r="AI19" s="8"/>
      <c r="AJ19" s="8"/>
      <c r="AK19" s="8"/>
      <c r="AL19" s="8">
        <v>2</v>
      </c>
      <c r="AM19" s="8">
        <v>158</v>
      </c>
      <c r="AN19" s="8">
        <v>281</v>
      </c>
      <c r="AO19" s="8">
        <v>1</v>
      </c>
      <c r="AP19" s="8"/>
      <c r="AQ19" s="8">
        <v>2</v>
      </c>
      <c r="AR19" s="47">
        <f t="shared" ref="AR19:AR31" si="16">SUM(AG19:AQ19)</f>
        <v>487</v>
      </c>
      <c r="AS19" s="66">
        <f t="shared" si="5"/>
        <v>2.9502635245653358E-2</v>
      </c>
      <c r="AU19" s="45" t="s">
        <v>29</v>
      </c>
      <c r="AV19" s="107">
        <v>1</v>
      </c>
      <c r="AW19" s="107">
        <v>31</v>
      </c>
      <c r="AX19" s="107"/>
      <c r="AY19" s="107"/>
      <c r="AZ19" s="107">
        <v>3</v>
      </c>
      <c r="BA19" s="107">
        <v>2</v>
      </c>
      <c r="BB19" s="107">
        <v>131</v>
      </c>
      <c r="BC19" s="107">
        <v>210</v>
      </c>
      <c r="BD19" s="107">
        <v>2</v>
      </c>
      <c r="BE19" s="107"/>
      <c r="BF19" s="107">
        <v>3</v>
      </c>
      <c r="BG19" s="47">
        <f t="shared" si="6"/>
        <v>383</v>
      </c>
      <c r="BH19" s="66">
        <f t="shared" si="7"/>
        <v>3.3890806123351915E-2</v>
      </c>
      <c r="BJ19" s="45" t="s">
        <v>30</v>
      </c>
      <c r="BK19" s="107">
        <v>2</v>
      </c>
      <c r="BL19" s="107">
        <v>41</v>
      </c>
      <c r="BM19" s="107">
        <v>1</v>
      </c>
      <c r="BN19" s="107"/>
      <c r="BO19" s="107"/>
      <c r="BP19" s="107"/>
      <c r="BQ19" s="107">
        <v>164</v>
      </c>
      <c r="BR19" s="107">
        <v>272</v>
      </c>
      <c r="BS19" s="107">
        <v>4</v>
      </c>
      <c r="BT19" s="107"/>
      <c r="BU19" s="107">
        <v>9</v>
      </c>
      <c r="BV19" s="47">
        <f t="shared" si="8"/>
        <v>493</v>
      </c>
      <c r="BW19" s="66">
        <f t="shared" si="9"/>
        <v>3.7371134020618556E-2</v>
      </c>
      <c r="BY19" s="185" t="s">
        <v>30</v>
      </c>
      <c r="BZ19" s="107">
        <v>1</v>
      </c>
      <c r="CA19" s="107">
        <v>52</v>
      </c>
      <c r="CB19" s="107"/>
      <c r="CC19" s="107"/>
      <c r="CD19" s="107"/>
      <c r="CE19" s="107"/>
      <c r="CF19" s="107">
        <v>192</v>
      </c>
      <c r="CG19" s="107">
        <v>281</v>
      </c>
      <c r="CH19" s="107">
        <v>10</v>
      </c>
      <c r="CI19" s="107"/>
      <c r="CJ19" s="107">
        <v>5</v>
      </c>
      <c r="CK19" s="47">
        <f t="shared" si="10"/>
        <v>541</v>
      </c>
      <c r="CL19" s="186">
        <f t="shared" si="11"/>
        <v>3.7392867016864804E-2</v>
      </c>
      <c r="CN19" s="185" t="s">
        <v>30</v>
      </c>
      <c r="CO19" s="107"/>
      <c r="CP19" s="107">
        <v>38</v>
      </c>
      <c r="CQ19" s="107"/>
      <c r="CR19" s="107"/>
      <c r="CS19" s="107"/>
      <c r="CT19" s="107"/>
      <c r="CU19" s="107">
        <v>215</v>
      </c>
      <c r="CV19" s="107">
        <v>259</v>
      </c>
      <c r="CW19" s="107"/>
      <c r="CX19" s="107">
        <v>1</v>
      </c>
      <c r="CY19" s="107">
        <v>4</v>
      </c>
      <c r="CZ19" s="47">
        <f t="shared" si="12"/>
        <v>517</v>
      </c>
      <c r="DA19" s="186">
        <f t="shared" si="13"/>
        <v>3.6329140608530673E-2</v>
      </c>
      <c r="DC19" s="185" t="s">
        <v>30</v>
      </c>
      <c r="DD19" s="107"/>
      <c r="DE19" s="107">
        <v>44</v>
      </c>
      <c r="DF19" s="107"/>
      <c r="DG19" s="107"/>
      <c r="DH19" s="107"/>
      <c r="DI19" s="107"/>
      <c r="DJ19" s="107">
        <v>207</v>
      </c>
      <c r="DK19" s="107">
        <v>230</v>
      </c>
      <c r="DL19" s="107">
        <v>2</v>
      </c>
      <c r="DM19" s="107"/>
      <c r="DN19" s="107">
        <v>4</v>
      </c>
      <c r="DO19" s="47">
        <f t="shared" si="14"/>
        <v>487</v>
      </c>
      <c r="DP19" s="186">
        <f t="shared" si="15"/>
        <v>3.0456535334584114E-2</v>
      </c>
    </row>
    <row r="20" spans="2:120" x14ac:dyDescent="0.25">
      <c r="B20" s="45" t="s">
        <v>30</v>
      </c>
      <c r="C20" s="8">
        <v>1</v>
      </c>
      <c r="D20" s="107"/>
      <c r="E20" s="8">
        <v>36</v>
      </c>
      <c r="F20" s="107"/>
      <c r="G20" s="8">
        <v>1</v>
      </c>
      <c r="H20" s="107"/>
      <c r="I20" s="8">
        <v>68</v>
      </c>
      <c r="J20" s="8">
        <v>162</v>
      </c>
      <c r="K20" s="8">
        <v>4</v>
      </c>
      <c r="L20" s="8"/>
      <c r="M20" s="8">
        <v>4</v>
      </c>
      <c r="N20" s="47">
        <f t="shared" si="0"/>
        <v>276</v>
      </c>
      <c r="O20" s="66">
        <f t="shared" si="4"/>
        <v>5.4631828978622329E-2</v>
      </c>
      <c r="Q20" s="45" t="s">
        <v>30</v>
      </c>
      <c r="R20" s="8"/>
      <c r="S20" s="8"/>
      <c r="T20" s="8">
        <v>49</v>
      </c>
      <c r="U20" s="8"/>
      <c r="V20" s="8"/>
      <c r="W20" s="8"/>
      <c r="X20" s="8">
        <v>205</v>
      </c>
      <c r="Y20" s="8">
        <v>327</v>
      </c>
      <c r="Z20" s="8">
        <v>5</v>
      </c>
      <c r="AA20" s="8"/>
      <c r="AB20" s="8">
        <v>7</v>
      </c>
      <c r="AC20" s="47">
        <f t="shared" si="1"/>
        <v>593</v>
      </c>
      <c r="AD20" s="66">
        <f t="shared" si="2"/>
        <v>4.9544657030662548E-2</v>
      </c>
      <c r="AF20" s="45" t="s">
        <v>30</v>
      </c>
      <c r="AG20" s="8">
        <v>2</v>
      </c>
      <c r="AH20" s="8">
        <v>44</v>
      </c>
      <c r="AI20" s="8"/>
      <c r="AJ20" s="8"/>
      <c r="AK20" s="8"/>
      <c r="AL20" s="8">
        <v>1</v>
      </c>
      <c r="AM20" s="8">
        <v>210</v>
      </c>
      <c r="AN20" s="8">
        <v>362</v>
      </c>
      <c r="AO20" s="8">
        <v>4</v>
      </c>
      <c r="AP20" s="8"/>
      <c r="AQ20" s="8">
        <v>3</v>
      </c>
      <c r="AR20" s="47">
        <f t="shared" si="16"/>
        <v>626</v>
      </c>
      <c r="AS20" s="66">
        <f t="shared" si="5"/>
        <v>3.7923305264433271E-2</v>
      </c>
      <c r="AU20" s="45" t="s">
        <v>30</v>
      </c>
      <c r="AV20" s="107">
        <v>1</v>
      </c>
      <c r="AW20" s="107">
        <v>31</v>
      </c>
      <c r="AX20" s="107"/>
      <c r="AY20" s="107"/>
      <c r="AZ20" s="107"/>
      <c r="BA20" s="107">
        <v>1</v>
      </c>
      <c r="BB20" s="107">
        <v>125</v>
      </c>
      <c r="BC20" s="107">
        <v>228</v>
      </c>
      <c r="BD20" s="107"/>
      <c r="BE20" s="107"/>
      <c r="BF20" s="107">
        <v>6</v>
      </c>
      <c r="BG20" s="47">
        <f t="shared" si="6"/>
        <v>392</v>
      </c>
      <c r="BH20" s="66">
        <f t="shared" si="7"/>
        <v>3.468719582337846E-2</v>
      </c>
      <c r="BJ20" s="45" t="s">
        <v>31</v>
      </c>
      <c r="BK20" s="107">
        <v>1</v>
      </c>
      <c r="BL20" s="107">
        <v>15</v>
      </c>
      <c r="BM20" s="107"/>
      <c r="BN20" s="107"/>
      <c r="BO20" s="107"/>
      <c r="BP20" s="107">
        <v>1</v>
      </c>
      <c r="BQ20" s="107">
        <v>82</v>
      </c>
      <c r="BR20" s="107">
        <v>142</v>
      </c>
      <c r="BS20" s="107">
        <v>2</v>
      </c>
      <c r="BT20" s="107"/>
      <c r="BU20" s="107">
        <v>4</v>
      </c>
      <c r="BV20" s="47">
        <f t="shared" si="8"/>
        <v>247</v>
      </c>
      <c r="BW20" s="66">
        <f t="shared" si="9"/>
        <v>1.8723468768950879E-2</v>
      </c>
      <c r="BY20" s="185" t="s">
        <v>31</v>
      </c>
      <c r="BZ20" s="107"/>
      <c r="CA20" s="107">
        <v>15</v>
      </c>
      <c r="CB20" s="107"/>
      <c r="CC20" s="107"/>
      <c r="CD20" s="107"/>
      <c r="CE20" s="107"/>
      <c r="CF20" s="107">
        <v>97</v>
      </c>
      <c r="CG20" s="107">
        <v>145</v>
      </c>
      <c r="CH20" s="107">
        <v>6</v>
      </c>
      <c r="CI20" s="107"/>
      <c r="CJ20" s="107">
        <v>6</v>
      </c>
      <c r="CK20" s="47">
        <f t="shared" si="10"/>
        <v>269</v>
      </c>
      <c r="CL20" s="186">
        <f t="shared" si="11"/>
        <v>1.8592756427978988E-2</v>
      </c>
      <c r="CN20" s="185" t="s">
        <v>31</v>
      </c>
      <c r="CO20" s="107"/>
      <c r="CP20" s="107">
        <v>4</v>
      </c>
      <c r="CQ20" s="107"/>
      <c r="CR20" s="107"/>
      <c r="CS20" s="107"/>
      <c r="CT20" s="107"/>
      <c r="CU20" s="107">
        <v>92</v>
      </c>
      <c r="CV20" s="107">
        <v>113</v>
      </c>
      <c r="CW20" s="107"/>
      <c r="CX20" s="107"/>
      <c r="CY20" s="107">
        <v>4</v>
      </c>
      <c r="CZ20" s="47">
        <f t="shared" si="12"/>
        <v>213</v>
      </c>
      <c r="DA20" s="186">
        <f t="shared" si="13"/>
        <v>1.4967324854191553E-2</v>
      </c>
      <c r="DC20" s="185" t="s">
        <v>31</v>
      </c>
      <c r="DD20" s="107"/>
      <c r="DE20" s="107">
        <v>12</v>
      </c>
      <c r="DF20" s="107"/>
      <c r="DG20" s="107"/>
      <c r="DH20" s="107"/>
      <c r="DI20" s="107"/>
      <c r="DJ20" s="107">
        <v>126</v>
      </c>
      <c r="DK20" s="107">
        <v>141</v>
      </c>
      <c r="DL20" s="107"/>
      <c r="DM20" s="107"/>
      <c r="DN20" s="107">
        <v>4</v>
      </c>
      <c r="DO20" s="47">
        <f t="shared" si="14"/>
        <v>283</v>
      </c>
      <c r="DP20" s="186">
        <f t="shared" si="15"/>
        <v>1.7698561601000626E-2</v>
      </c>
    </row>
    <row r="21" spans="2:120" x14ac:dyDescent="0.25">
      <c r="B21" s="45" t="s">
        <v>31</v>
      </c>
      <c r="C21" s="8"/>
      <c r="D21" s="107"/>
      <c r="E21" s="8">
        <v>11</v>
      </c>
      <c r="F21" s="107"/>
      <c r="G21" s="8"/>
      <c r="H21" s="107"/>
      <c r="I21" s="8">
        <v>36</v>
      </c>
      <c r="J21" s="8">
        <v>80</v>
      </c>
      <c r="K21" s="8">
        <v>1</v>
      </c>
      <c r="L21" s="8"/>
      <c r="M21" s="8">
        <v>3</v>
      </c>
      <c r="N21" s="47">
        <f t="shared" si="0"/>
        <v>131</v>
      </c>
      <c r="O21" s="66">
        <f t="shared" si="4"/>
        <v>2.5930324623911323E-2</v>
      </c>
      <c r="Q21" s="45" t="s">
        <v>31</v>
      </c>
      <c r="R21" s="8"/>
      <c r="S21" s="8"/>
      <c r="T21" s="8">
        <v>5</v>
      </c>
      <c r="U21" s="8"/>
      <c r="V21" s="8"/>
      <c r="W21" s="8"/>
      <c r="X21" s="8">
        <v>92</v>
      </c>
      <c r="Y21" s="8">
        <v>115</v>
      </c>
      <c r="Z21" s="8">
        <v>3</v>
      </c>
      <c r="AA21" s="8"/>
      <c r="AB21" s="8">
        <v>2</v>
      </c>
      <c r="AC21" s="47">
        <f t="shared" si="1"/>
        <v>217</v>
      </c>
      <c r="AD21" s="66">
        <f t="shared" si="2"/>
        <v>1.8130169604812431E-2</v>
      </c>
      <c r="AF21" s="45" t="s">
        <v>31</v>
      </c>
      <c r="AG21" s="8"/>
      <c r="AH21" s="8">
        <v>12</v>
      </c>
      <c r="AI21" s="8"/>
      <c r="AJ21" s="8"/>
      <c r="AK21" s="8"/>
      <c r="AL21" s="8"/>
      <c r="AM21" s="8">
        <v>66</v>
      </c>
      <c r="AN21" s="8">
        <v>139</v>
      </c>
      <c r="AO21" s="8">
        <v>2</v>
      </c>
      <c r="AP21" s="8"/>
      <c r="AQ21" s="8">
        <v>5</v>
      </c>
      <c r="AR21" s="47">
        <f t="shared" si="16"/>
        <v>224</v>
      </c>
      <c r="AS21" s="66">
        <f>AR21/$AR$32</f>
        <v>1.3570000605803599E-2</v>
      </c>
      <c r="AU21" s="45" t="s">
        <v>31</v>
      </c>
      <c r="AV21" s="107"/>
      <c r="AW21" s="107">
        <v>12</v>
      </c>
      <c r="AX21" s="107"/>
      <c r="AY21" s="107"/>
      <c r="AZ21" s="107"/>
      <c r="BA21" s="107"/>
      <c r="BB21" s="107">
        <v>84</v>
      </c>
      <c r="BC21" s="107">
        <v>148</v>
      </c>
      <c r="BD21" s="107">
        <v>3</v>
      </c>
      <c r="BE21" s="107"/>
      <c r="BF21" s="107">
        <v>1</v>
      </c>
      <c r="BG21" s="47">
        <f t="shared" si="6"/>
        <v>248</v>
      </c>
      <c r="BH21" s="66">
        <f t="shared" si="7"/>
        <v>2.1944960622953719E-2</v>
      </c>
      <c r="BJ21" s="45" t="s">
        <v>32</v>
      </c>
      <c r="BK21" s="107"/>
      <c r="BL21" s="107">
        <v>26</v>
      </c>
      <c r="BM21" s="107"/>
      <c r="BN21" s="107"/>
      <c r="BO21" s="107"/>
      <c r="BP21" s="107"/>
      <c r="BQ21" s="107">
        <v>222</v>
      </c>
      <c r="BR21" s="107">
        <v>352</v>
      </c>
      <c r="BS21" s="107">
        <v>5</v>
      </c>
      <c r="BT21" s="107"/>
      <c r="BU21" s="107">
        <v>7</v>
      </c>
      <c r="BV21" s="47">
        <f t="shared" si="8"/>
        <v>612</v>
      </c>
      <c r="BW21" s="66">
        <f t="shared" si="9"/>
        <v>4.6391752577319589E-2</v>
      </c>
      <c r="BY21" s="185" t="s">
        <v>32</v>
      </c>
      <c r="BZ21" s="107">
        <v>1</v>
      </c>
      <c r="CA21" s="107">
        <v>26</v>
      </c>
      <c r="CB21" s="107"/>
      <c r="CC21" s="107"/>
      <c r="CD21" s="107"/>
      <c r="CE21" s="107">
        <v>1</v>
      </c>
      <c r="CF21" s="107">
        <v>250</v>
      </c>
      <c r="CG21" s="107">
        <v>344</v>
      </c>
      <c r="CH21" s="107">
        <v>3</v>
      </c>
      <c r="CI21" s="107">
        <v>2</v>
      </c>
      <c r="CJ21" s="107">
        <v>5</v>
      </c>
      <c r="CK21" s="47">
        <f t="shared" si="10"/>
        <v>632</v>
      </c>
      <c r="CL21" s="186">
        <f t="shared" si="11"/>
        <v>4.3682609897705282E-2</v>
      </c>
      <c r="CN21" s="185" t="s">
        <v>32</v>
      </c>
      <c r="CO21" s="107"/>
      <c r="CP21" s="107">
        <v>21</v>
      </c>
      <c r="CQ21" s="107"/>
      <c r="CR21" s="107"/>
      <c r="CS21" s="107">
        <v>1</v>
      </c>
      <c r="CT21" s="107"/>
      <c r="CU21" s="107">
        <v>278</v>
      </c>
      <c r="CV21" s="107">
        <v>335</v>
      </c>
      <c r="CW21" s="107">
        <v>1</v>
      </c>
      <c r="CX21" s="107"/>
      <c r="CY21" s="107">
        <v>4</v>
      </c>
      <c r="CZ21" s="47">
        <f t="shared" si="12"/>
        <v>640</v>
      </c>
      <c r="DA21" s="186">
        <f t="shared" si="13"/>
        <v>4.4972243693345515E-2</v>
      </c>
      <c r="DC21" s="185" t="s">
        <v>32</v>
      </c>
      <c r="DD21" s="107">
        <v>1</v>
      </c>
      <c r="DE21" s="107">
        <v>35</v>
      </c>
      <c r="DF21" s="107"/>
      <c r="DG21" s="107"/>
      <c r="DH21" s="107"/>
      <c r="DI21" s="107">
        <v>1</v>
      </c>
      <c r="DJ21" s="107">
        <v>321</v>
      </c>
      <c r="DK21" s="107">
        <v>316</v>
      </c>
      <c r="DL21" s="107"/>
      <c r="DM21" s="107"/>
      <c r="DN21" s="107">
        <v>4</v>
      </c>
      <c r="DO21" s="47">
        <f t="shared" si="14"/>
        <v>678</v>
      </c>
      <c r="DP21" s="186">
        <f t="shared" si="15"/>
        <v>4.2401500938086305E-2</v>
      </c>
    </row>
    <row r="22" spans="2:120" x14ac:dyDescent="0.25">
      <c r="B22" s="45" t="s">
        <v>32</v>
      </c>
      <c r="C22" s="8"/>
      <c r="D22" s="107"/>
      <c r="E22" s="8">
        <v>22</v>
      </c>
      <c r="F22" s="107"/>
      <c r="G22" s="8"/>
      <c r="H22" s="107"/>
      <c r="I22" s="8">
        <v>58</v>
      </c>
      <c r="J22" s="8">
        <v>120</v>
      </c>
      <c r="K22" s="8">
        <v>1</v>
      </c>
      <c r="L22" s="8"/>
      <c r="M22" s="8">
        <v>7</v>
      </c>
      <c r="N22" s="47">
        <f t="shared" si="0"/>
        <v>208</v>
      </c>
      <c r="O22" s="66">
        <f t="shared" si="4"/>
        <v>4.1171813143309581E-2</v>
      </c>
      <c r="Q22" s="45" t="s">
        <v>32</v>
      </c>
      <c r="R22" s="8"/>
      <c r="S22" s="8">
        <v>1</v>
      </c>
      <c r="T22" s="8">
        <v>44</v>
      </c>
      <c r="U22" s="8"/>
      <c r="V22" s="8"/>
      <c r="W22" s="8"/>
      <c r="X22" s="8">
        <v>192</v>
      </c>
      <c r="Y22" s="8">
        <v>284</v>
      </c>
      <c r="Z22" s="8">
        <v>4</v>
      </c>
      <c r="AA22" s="8"/>
      <c r="AB22" s="8">
        <v>6</v>
      </c>
      <c r="AC22" s="47">
        <f t="shared" si="1"/>
        <v>531</v>
      </c>
      <c r="AD22" s="66">
        <f t="shared" si="2"/>
        <v>4.4364608572144706E-2</v>
      </c>
      <c r="AF22" s="45" t="s">
        <v>32</v>
      </c>
      <c r="AG22" s="8">
        <v>2</v>
      </c>
      <c r="AH22" s="8">
        <v>37</v>
      </c>
      <c r="AI22" s="8">
        <v>1</v>
      </c>
      <c r="AJ22" s="8"/>
      <c r="AK22" s="8"/>
      <c r="AL22" s="8">
        <v>1</v>
      </c>
      <c r="AM22" s="8">
        <v>290</v>
      </c>
      <c r="AN22" s="8">
        <v>462</v>
      </c>
      <c r="AO22" s="8">
        <v>3</v>
      </c>
      <c r="AP22" s="8"/>
      <c r="AQ22" s="8">
        <v>8</v>
      </c>
      <c r="AR22" s="47">
        <f t="shared" si="16"/>
        <v>804</v>
      </c>
      <c r="AS22" s="66">
        <f t="shared" si="5"/>
        <v>4.8706609317259342E-2</v>
      </c>
      <c r="AU22" s="45" t="s">
        <v>32</v>
      </c>
      <c r="AV22" s="107"/>
      <c r="AW22" s="107">
        <v>27</v>
      </c>
      <c r="AX22" s="107"/>
      <c r="AY22" s="107"/>
      <c r="AZ22" s="107"/>
      <c r="BA22" s="107"/>
      <c r="BB22" s="107">
        <v>183</v>
      </c>
      <c r="BC22" s="107">
        <v>310</v>
      </c>
      <c r="BD22" s="107">
        <v>6</v>
      </c>
      <c r="BE22" s="107"/>
      <c r="BF22" s="107">
        <v>9</v>
      </c>
      <c r="BG22" s="47">
        <f t="shared" si="6"/>
        <v>535</v>
      </c>
      <c r="BH22" s="66">
        <f t="shared" si="7"/>
        <v>4.7340943279355806E-2</v>
      </c>
      <c r="BJ22" s="45" t="s">
        <v>33</v>
      </c>
      <c r="BK22" s="107">
        <v>7</v>
      </c>
      <c r="BL22" s="107">
        <v>102</v>
      </c>
      <c r="BM22" s="107"/>
      <c r="BN22" s="107"/>
      <c r="BO22" s="107">
        <v>5</v>
      </c>
      <c r="BP22" s="107">
        <v>2</v>
      </c>
      <c r="BQ22" s="107">
        <v>550</v>
      </c>
      <c r="BR22" s="107">
        <v>936</v>
      </c>
      <c r="BS22" s="107">
        <v>23</v>
      </c>
      <c r="BT22" s="107">
        <v>1</v>
      </c>
      <c r="BU22" s="107">
        <v>15</v>
      </c>
      <c r="BV22" s="47">
        <f t="shared" si="8"/>
        <v>1641</v>
      </c>
      <c r="BW22" s="66">
        <f t="shared" si="9"/>
        <v>0.12439357186173439</v>
      </c>
      <c r="BY22" s="185" t="s">
        <v>33</v>
      </c>
      <c r="BZ22" s="107">
        <v>2</v>
      </c>
      <c r="CA22" s="107">
        <v>116</v>
      </c>
      <c r="CB22" s="107"/>
      <c r="CC22" s="107"/>
      <c r="CD22" s="107">
        <v>1</v>
      </c>
      <c r="CE22" s="107">
        <v>2</v>
      </c>
      <c r="CF22" s="107">
        <v>649</v>
      </c>
      <c r="CG22" s="107">
        <v>883</v>
      </c>
      <c r="CH22" s="107">
        <v>24</v>
      </c>
      <c r="CI22" s="107">
        <v>1</v>
      </c>
      <c r="CJ22" s="107">
        <v>19</v>
      </c>
      <c r="CK22" s="47">
        <f t="shared" si="10"/>
        <v>1697</v>
      </c>
      <c r="CL22" s="186">
        <f t="shared" si="11"/>
        <v>0.11729333701962953</v>
      </c>
      <c r="CN22" s="185" t="s">
        <v>33</v>
      </c>
      <c r="CO22" s="107"/>
      <c r="CP22" s="107">
        <v>101</v>
      </c>
      <c r="CQ22" s="107"/>
      <c r="CR22" s="107"/>
      <c r="CS22" s="107"/>
      <c r="CT22" s="107">
        <v>3</v>
      </c>
      <c r="CU22" s="107">
        <v>744</v>
      </c>
      <c r="CV22" s="107">
        <v>910</v>
      </c>
      <c r="CW22" s="107">
        <v>3</v>
      </c>
      <c r="CX22" s="107">
        <v>1</v>
      </c>
      <c r="CY22" s="107">
        <v>25</v>
      </c>
      <c r="CZ22" s="47">
        <f t="shared" si="12"/>
        <v>1787</v>
      </c>
      <c r="DA22" s="186">
        <f t="shared" si="13"/>
        <v>0.12557093668751318</v>
      </c>
      <c r="DC22" s="185" t="s">
        <v>33</v>
      </c>
      <c r="DD22" s="107"/>
      <c r="DE22" s="107">
        <v>114</v>
      </c>
      <c r="DF22" s="107"/>
      <c r="DG22" s="107"/>
      <c r="DH22" s="107">
        <v>5</v>
      </c>
      <c r="DI22" s="107">
        <v>1</v>
      </c>
      <c r="DJ22" s="107">
        <v>953</v>
      </c>
      <c r="DK22" s="107">
        <v>1004</v>
      </c>
      <c r="DL22" s="107">
        <v>9</v>
      </c>
      <c r="DM22" s="107">
        <v>1</v>
      </c>
      <c r="DN22" s="107">
        <v>33</v>
      </c>
      <c r="DO22" s="47">
        <f t="shared" si="14"/>
        <v>2120</v>
      </c>
      <c r="DP22" s="186">
        <f t="shared" si="15"/>
        <v>0.13258286429018137</v>
      </c>
    </row>
    <row r="23" spans="2:120" x14ac:dyDescent="0.25">
      <c r="B23" s="45" t="s">
        <v>33</v>
      </c>
      <c r="C23" s="8">
        <v>1</v>
      </c>
      <c r="D23" s="107"/>
      <c r="E23" s="8">
        <v>81</v>
      </c>
      <c r="F23" s="107"/>
      <c r="G23" s="8">
        <v>1</v>
      </c>
      <c r="H23" s="107"/>
      <c r="I23" s="8">
        <v>188</v>
      </c>
      <c r="J23" s="8">
        <v>385</v>
      </c>
      <c r="K23" s="8">
        <v>8</v>
      </c>
      <c r="L23" s="8">
        <v>1</v>
      </c>
      <c r="M23" s="8">
        <v>22</v>
      </c>
      <c r="N23" s="47">
        <f t="shared" si="0"/>
        <v>687</v>
      </c>
      <c r="O23" s="66">
        <f t="shared" si="4"/>
        <v>0.13598574821852732</v>
      </c>
      <c r="Q23" s="45" t="s">
        <v>33</v>
      </c>
      <c r="R23" s="8"/>
      <c r="S23" s="8"/>
      <c r="T23" s="8">
        <v>156</v>
      </c>
      <c r="U23" s="8"/>
      <c r="V23" s="8">
        <v>3</v>
      </c>
      <c r="W23" s="8">
        <v>4</v>
      </c>
      <c r="X23" s="8">
        <v>602</v>
      </c>
      <c r="Y23" s="8">
        <v>902</v>
      </c>
      <c r="Z23" s="8">
        <v>16</v>
      </c>
      <c r="AA23" s="8"/>
      <c r="AB23" s="8">
        <v>20</v>
      </c>
      <c r="AC23" s="47">
        <f t="shared" si="1"/>
        <v>1703</v>
      </c>
      <c r="AD23" s="66">
        <f t="shared" si="2"/>
        <v>0.14228423427186898</v>
      </c>
      <c r="AF23" s="45" t="s">
        <v>33</v>
      </c>
      <c r="AG23" s="8">
        <v>3</v>
      </c>
      <c r="AH23" s="8">
        <v>150</v>
      </c>
      <c r="AI23" s="8"/>
      <c r="AJ23" s="8"/>
      <c r="AK23" s="8">
        <v>4</v>
      </c>
      <c r="AL23" s="8">
        <v>7</v>
      </c>
      <c r="AM23" s="8">
        <v>828</v>
      </c>
      <c r="AN23" s="8">
        <v>1366</v>
      </c>
      <c r="AO23" s="8">
        <v>15</v>
      </c>
      <c r="AP23" s="8"/>
      <c r="AQ23" s="8">
        <v>37</v>
      </c>
      <c r="AR23" s="47">
        <f t="shared" si="16"/>
        <v>2410</v>
      </c>
      <c r="AS23" s="66">
        <f t="shared" si="5"/>
        <v>0.14599866723208335</v>
      </c>
      <c r="AU23" s="45" t="s">
        <v>33</v>
      </c>
      <c r="AV23" s="107">
        <v>2</v>
      </c>
      <c r="AW23" s="107">
        <v>100</v>
      </c>
      <c r="AX23" s="107"/>
      <c r="AY23" s="107"/>
      <c r="AZ23" s="107">
        <v>2</v>
      </c>
      <c r="BA23" s="107">
        <v>1</v>
      </c>
      <c r="BB23" s="107">
        <v>505</v>
      </c>
      <c r="BC23" s="107">
        <v>867</v>
      </c>
      <c r="BD23" s="107">
        <v>11</v>
      </c>
      <c r="BE23" s="107">
        <v>2</v>
      </c>
      <c r="BF23" s="107">
        <v>13</v>
      </c>
      <c r="BG23" s="47">
        <f t="shared" si="6"/>
        <v>1503</v>
      </c>
      <c r="BH23" s="66">
        <f t="shared" si="7"/>
        <v>0.13299707990443324</v>
      </c>
      <c r="BJ23" s="45" t="s">
        <v>34</v>
      </c>
      <c r="BK23" s="107">
        <v>1</v>
      </c>
      <c r="BL23" s="107">
        <v>23</v>
      </c>
      <c r="BM23" s="107"/>
      <c r="BN23" s="107"/>
      <c r="BO23" s="107">
        <v>1</v>
      </c>
      <c r="BP23" s="107">
        <v>1</v>
      </c>
      <c r="BQ23" s="107">
        <v>127</v>
      </c>
      <c r="BR23" s="107">
        <v>225</v>
      </c>
      <c r="BS23" s="107">
        <v>5</v>
      </c>
      <c r="BT23" s="107"/>
      <c r="BU23" s="107">
        <v>6</v>
      </c>
      <c r="BV23" s="47">
        <f t="shared" si="8"/>
        <v>389</v>
      </c>
      <c r="BW23" s="66">
        <f t="shared" si="9"/>
        <v>2.9487568223165554E-2</v>
      </c>
      <c r="BY23" s="185" t="s">
        <v>34</v>
      </c>
      <c r="BZ23" s="107"/>
      <c r="CA23" s="107">
        <v>30</v>
      </c>
      <c r="CB23" s="107"/>
      <c r="CC23" s="107"/>
      <c r="CD23" s="107"/>
      <c r="CE23" s="107"/>
      <c r="CF23" s="107">
        <v>130</v>
      </c>
      <c r="CG23" s="107">
        <v>193</v>
      </c>
      <c r="CH23" s="107">
        <v>8</v>
      </c>
      <c r="CI23" s="107"/>
      <c r="CJ23" s="107">
        <v>8</v>
      </c>
      <c r="CK23" s="47">
        <f t="shared" si="10"/>
        <v>369</v>
      </c>
      <c r="CL23" s="186">
        <f t="shared" si="11"/>
        <v>2.550456179153995E-2</v>
      </c>
      <c r="CN23" s="185" t="s">
        <v>34</v>
      </c>
      <c r="CO23" s="107"/>
      <c r="CP23" s="107">
        <v>24</v>
      </c>
      <c r="CQ23" s="107"/>
      <c r="CR23" s="107"/>
      <c r="CS23" s="107"/>
      <c r="CT23" s="107"/>
      <c r="CU23" s="107">
        <v>134</v>
      </c>
      <c r="CV23" s="107">
        <v>166</v>
      </c>
      <c r="CW23" s="107">
        <v>1</v>
      </c>
      <c r="CX23" s="107">
        <v>1</v>
      </c>
      <c r="CY23" s="107">
        <v>4</v>
      </c>
      <c r="CZ23" s="47">
        <f t="shared" si="12"/>
        <v>330</v>
      </c>
      <c r="DA23" s="186">
        <f t="shared" si="13"/>
        <v>2.3188813154381281E-2</v>
      </c>
      <c r="DC23" s="185" t="s">
        <v>34</v>
      </c>
      <c r="DD23" s="107"/>
      <c r="DE23" s="107">
        <v>21</v>
      </c>
      <c r="DF23" s="107"/>
      <c r="DG23" s="107"/>
      <c r="DH23" s="107"/>
      <c r="DI23" s="107">
        <v>2</v>
      </c>
      <c r="DJ23" s="107">
        <v>137</v>
      </c>
      <c r="DK23" s="107">
        <v>155</v>
      </c>
      <c r="DL23" s="107"/>
      <c r="DM23" s="107"/>
      <c r="DN23" s="107">
        <v>6</v>
      </c>
      <c r="DO23" s="47">
        <f t="shared" si="14"/>
        <v>321</v>
      </c>
      <c r="DP23" s="186">
        <f t="shared" si="15"/>
        <v>2.0075046904315198E-2</v>
      </c>
    </row>
    <row r="24" spans="2:120" x14ac:dyDescent="0.25">
      <c r="B24" s="45" t="s">
        <v>34</v>
      </c>
      <c r="C24" s="8">
        <v>1</v>
      </c>
      <c r="D24" s="107"/>
      <c r="E24" s="8">
        <v>17</v>
      </c>
      <c r="F24" s="107"/>
      <c r="G24" s="8"/>
      <c r="H24" s="107"/>
      <c r="I24" s="8">
        <v>38</v>
      </c>
      <c r="J24" s="8">
        <v>105</v>
      </c>
      <c r="K24" s="8">
        <v>2</v>
      </c>
      <c r="L24" s="8"/>
      <c r="M24" s="8">
        <v>4</v>
      </c>
      <c r="N24" s="47">
        <f t="shared" si="0"/>
        <v>167</v>
      </c>
      <c r="O24" s="66">
        <f t="shared" si="4"/>
        <v>3.3056215360253362E-2</v>
      </c>
      <c r="Q24" s="45" t="s">
        <v>34</v>
      </c>
      <c r="R24" s="8"/>
      <c r="S24" s="8"/>
      <c r="T24" s="8">
        <v>41</v>
      </c>
      <c r="U24" s="8"/>
      <c r="V24" s="8"/>
      <c r="W24" s="8"/>
      <c r="X24" s="8">
        <v>157</v>
      </c>
      <c r="Y24" s="8">
        <v>265</v>
      </c>
      <c r="Z24" s="8">
        <v>4</v>
      </c>
      <c r="AA24" s="8"/>
      <c r="AB24" s="8">
        <v>5</v>
      </c>
      <c r="AC24" s="47">
        <f t="shared" si="1"/>
        <v>472</v>
      </c>
      <c r="AD24" s="66">
        <f t="shared" si="2"/>
        <v>3.9435207619684186E-2</v>
      </c>
      <c r="AF24" s="45" t="s">
        <v>34</v>
      </c>
      <c r="AG24" s="8">
        <v>1</v>
      </c>
      <c r="AH24" s="8">
        <v>28</v>
      </c>
      <c r="AI24" s="8"/>
      <c r="AJ24" s="8">
        <v>1</v>
      </c>
      <c r="AK24" s="8">
        <v>4</v>
      </c>
      <c r="AL24" s="8">
        <v>2</v>
      </c>
      <c r="AM24" s="8">
        <v>157</v>
      </c>
      <c r="AN24" s="8">
        <v>270</v>
      </c>
      <c r="AO24" s="8">
        <v>6</v>
      </c>
      <c r="AP24" s="8"/>
      <c r="AQ24" s="8">
        <v>6</v>
      </c>
      <c r="AR24" s="47">
        <f t="shared" si="16"/>
        <v>475</v>
      </c>
      <c r="AS24" s="66">
        <f t="shared" si="5"/>
        <v>2.877567092748531E-2</v>
      </c>
      <c r="AU24" s="45" t="s">
        <v>34</v>
      </c>
      <c r="AV24" s="107">
        <v>1</v>
      </c>
      <c r="AW24" s="107">
        <v>21</v>
      </c>
      <c r="AX24" s="107"/>
      <c r="AY24" s="107"/>
      <c r="AZ24" s="107"/>
      <c r="BA24" s="107"/>
      <c r="BB24" s="107">
        <v>96</v>
      </c>
      <c r="BC24" s="107">
        <v>175</v>
      </c>
      <c r="BD24" s="107"/>
      <c r="BE24" s="107"/>
      <c r="BF24" s="107">
        <v>1</v>
      </c>
      <c r="BG24" s="47">
        <f t="shared" si="6"/>
        <v>294</v>
      </c>
      <c r="BH24" s="66">
        <f t="shared" si="7"/>
        <v>2.6015396867533847E-2</v>
      </c>
      <c r="BJ24" s="45" t="s">
        <v>35</v>
      </c>
      <c r="BK24" s="107"/>
      <c r="BL24" s="107">
        <v>3</v>
      </c>
      <c r="BM24" s="107"/>
      <c r="BN24" s="107"/>
      <c r="BO24" s="107"/>
      <c r="BP24" s="107"/>
      <c r="BQ24" s="107">
        <v>24</v>
      </c>
      <c r="BR24" s="107">
        <v>43</v>
      </c>
      <c r="BS24" s="107">
        <v>2</v>
      </c>
      <c r="BT24" s="107"/>
      <c r="BU24" s="107">
        <v>4</v>
      </c>
      <c r="BV24" s="47">
        <f t="shared" si="8"/>
        <v>76</v>
      </c>
      <c r="BW24" s="66">
        <f t="shared" si="9"/>
        <v>5.7610673135233478E-3</v>
      </c>
      <c r="BY24" s="185" t="s">
        <v>35</v>
      </c>
      <c r="BZ24" s="107"/>
      <c r="CA24" s="107">
        <v>3</v>
      </c>
      <c r="CB24" s="107"/>
      <c r="CC24" s="107"/>
      <c r="CD24" s="107"/>
      <c r="CE24" s="107"/>
      <c r="CF24" s="107">
        <v>23</v>
      </c>
      <c r="CG24" s="107">
        <v>33</v>
      </c>
      <c r="CH24" s="107"/>
      <c r="CI24" s="107"/>
      <c r="CJ24" s="107"/>
      <c r="CK24" s="47">
        <f t="shared" si="10"/>
        <v>59</v>
      </c>
      <c r="CL24" s="186">
        <f t="shared" si="11"/>
        <v>4.0779651645009678E-3</v>
      </c>
      <c r="CN24" s="185" t="s">
        <v>35</v>
      </c>
      <c r="CO24" s="107"/>
      <c r="CP24" s="107">
        <v>6</v>
      </c>
      <c r="CQ24" s="107"/>
      <c r="CR24" s="107"/>
      <c r="CS24" s="107"/>
      <c r="CT24" s="107"/>
      <c r="CU24" s="107">
        <v>30</v>
      </c>
      <c r="CV24" s="107">
        <v>34</v>
      </c>
      <c r="CW24" s="107"/>
      <c r="CX24" s="107"/>
      <c r="CY24" s="107">
        <v>3</v>
      </c>
      <c r="CZ24" s="47">
        <f t="shared" si="12"/>
        <v>73</v>
      </c>
      <c r="DA24" s="186">
        <f t="shared" si="13"/>
        <v>5.1296465462722226E-3</v>
      </c>
      <c r="DC24" s="185" t="s">
        <v>35</v>
      </c>
      <c r="DD24" s="107"/>
      <c r="DE24" s="107">
        <v>1</v>
      </c>
      <c r="DF24" s="107"/>
      <c r="DG24" s="107"/>
      <c r="DH24" s="107">
        <v>1</v>
      </c>
      <c r="DI24" s="107"/>
      <c r="DJ24" s="107">
        <v>25</v>
      </c>
      <c r="DK24" s="107">
        <v>23</v>
      </c>
      <c r="DL24" s="107"/>
      <c r="DM24" s="107"/>
      <c r="DN24" s="107"/>
      <c r="DO24" s="47">
        <f t="shared" si="14"/>
        <v>50</v>
      </c>
      <c r="DP24" s="186">
        <f t="shared" si="15"/>
        <v>3.1269543464665416E-3</v>
      </c>
    </row>
    <row r="25" spans="2:120" x14ac:dyDescent="0.25">
      <c r="B25" s="45" t="s">
        <v>35</v>
      </c>
      <c r="C25" s="8"/>
      <c r="D25" s="107"/>
      <c r="E25" s="8">
        <v>7</v>
      </c>
      <c r="F25" s="107"/>
      <c r="G25" s="8"/>
      <c r="H25" s="107"/>
      <c r="I25" s="8">
        <v>6</v>
      </c>
      <c r="J25" s="8">
        <v>16</v>
      </c>
      <c r="K25" s="8">
        <v>1</v>
      </c>
      <c r="L25" s="8"/>
      <c r="M25" s="8"/>
      <c r="N25" s="47">
        <f t="shared" si="0"/>
        <v>30</v>
      </c>
      <c r="O25" s="66">
        <f t="shared" si="4"/>
        <v>5.9382422802850355E-3</v>
      </c>
      <c r="Q25" s="45" t="s">
        <v>35</v>
      </c>
      <c r="R25" s="8"/>
      <c r="S25" s="8"/>
      <c r="T25" s="8">
        <v>1</v>
      </c>
      <c r="U25" s="8"/>
      <c r="V25" s="8"/>
      <c r="W25" s="8"/>
      <c r="X25" s="8">
        <v>23</v>
      </c>
      <c r="Y25" s="8">
        <v>33</v>
      </c>
      <c r="Z25" s="8"/>
      <c r="AA25" s="8"/>
      <c r="AB25" s="8">
        <v>2</v>
      </c>
      <c r="AC25" s="47">
        <f t="shared" si="1"/>
        <v>59</v>
      </c>
      <c r="AD25" s="66">
        <f t="shared" si="2"/>
        <v>4.9294009524605232E-3</v>
      </c>
      <c r="AF25" s="45" t="s">
        <v>35</v>
      </c>
      <c r="AG25" s="8"/>
      <c r="AH25" s="8">
        <v>5</v>
      </c>
      <c r="AI25" s="8"/>
      <c r="AJ25" s="8"/>
      <c r="AK25" s="8"/>
      <c r="AL25" s="8">
        <v>1</v>
      </c>
      <c r="AM25" s="8">
        <v>26</v>
      </c>
      <c r="AN25" s="8">
        <v>48</v>
      </c>
      <c r="AO25" s="8">
        <v>1</v>
      </c>
      <c r="AP25" s="8"/>
      <c r="AQ25" s="8"/>
      <c r="AR25" s="47">
        <f t="shared" si="16"/>
        <v>81</v>
      </c>
      <c r="AS25" s="66">
        <f t="shared" si="5"/>
        <v>4.9070091476343366E-3</v>
      </c>
      <c r="AU25" s="45" t="s">
        <v>35</v>
      </c>
      <c r="AV25" s="107"/>
      <c r="AW25" s="107">
        <v>4</v>
      </c>
      <c r="AX25" s="107"/>
      <c r="AY25" s="107"/>
      <c r="AZ25" s="107"/>
      <c r="BA25" s="107"/>
      <c r="BB25" s="107">
        <v>17</v>
      </c>
      <c r="BC25" s="107">
        <v>35</v>
      </c>
      <c r="BD25" s="107"/>
      <c r="BE25" s="107"/>
      <c r="BF25" s="107">
        <v>1</v>
      </c>
      <c r="BG25" s="47">
        <f t="shared" si="6"/>
        <v>57</v>
      </c>
      <c r="BH25" s="66">
        <f t="shared" si="7"/>
        <v>5.0438014335014601E-3</v>
      </c>
      <c r="BJ25" s="45" t="s">
        <v>36</v>
      </c>
      <c r="BK25" s="107"/>
      <c r="BL25" s="107"/>
      <c r="BM25" s="107"/>
      <c r="BN25" s="107"/>
      <c r="BO25" s="107"/>
      <c r="BP25" s="107"/>
      <c r="BQ25" s="107">
        <v>3</v>
      </c>
      <c r="BR25" s="107">
        <v>7</v>
      </c>
      <c r="BS25" s="107"/>
      <c r="BT25" s="107"/>
      <c r="BU25" s="107"/>
      <c r="BV25" s="47">
        <f t="shared" si="8"/>
        <v>10</v>
      </c>
      <c r="BW25" s="66">
        <f t="shared" si="9"/>
        <v>7.5803517283201942E-4</v>
      </c>
      <c r="BY25" s="185" t="s">
        <v>36</v>
      </c>
      <c r="BZ25" s="107"/>
      <c r="CA25" s="107">
        <v>1</v>
      </c>
      <c r="CB25" s="107"/>
      <c r="CC25" s="107"/>
      <c r="CD25" s="107"/>
      <c r="CE25" s="107"/>
      <c r="CF25" s="107">
        <v>3</v>
      </c>
      <c r="CG25" s="107">
        <v>5</v>
      </c>
      <c r="CH25" s="107">
        <v>1</v>
      </c>
      <c r="CI25" s="107"/>
      <c r="CJ25" s="107"/>
      <c r="CK25" s="47">
        <f t="shared" si="10"/>
        <v>10</v>
      </c>
      <c r="CL25" s="186">
        <f t="shared" si="11"/>
        <v>6.9118053635609626E-4</v>
      </c>
      <c r="CN25" s="185" t="s">
        <v>36</v>
      </c>
      <c r="CO25" s="107"/>
      <c r="CP25" s="107"/>
      <c r="CQ25" s="107"/>
      <c r="CR25" s="107"/>
      <c r="CS25" s="107"/>
      <c r="CT25" s="107"/>
      <c r="CU25" s="107">
        <v>1</v>
      </c>
      <c r="CV25" s="107">
        <v>3</v>
      </c>
      <c r="CW25" s="107"/>
      <c r="CX25" s="107"/>
      <c r="CY25" s="107"/>
      <c r="CZ25" s="47">
        <f t="shared" si="12"/>
        <v>4</v>
      </c>
      <c r="DA25" s="186">
        <f t="shared" si="13"/>
        <v>2.8107652308340944E-4</v>
      </c>
      <c r="DC25" s="185" t="s">
        <v>36</v>
      </c>
      <c r="DD25" s="107"/>
      <c r="DE25" s="107">
        <v>1</v>
      </c>
      <c r="DF25" s="107"/>
      <c r="DG25" s="107"/>
      <c r="DH25" s="107"/>
      <c r="DI25" s="107"/>
      <c r="DJ25" s="107">
        <v>6</v>
      </c>
      <c r="DK25" s="107">
        <v>8</v>
      </c>
      <c r="DL25" s="107"/>
      <c r="DM25" s="107"/>
      <c r="DN25" s="107">
        <v>2</v>
      </c>
      <c r="DO25" s="47">
        <f t="shared" si="14"/>
        <v>17</v>
      </c>
      <c r="DP25" s="186">
        <f t="shared" si="15"/>
        <v>1.0631644777986241E-3</v>
      </c>
    </row>
    <row r="26" spans="2:120" x14ac:dyDescent="0.25">
      <c r="B26" s="45" t="s">
        <v>36</v>
      </c>
      <c r="C26" s="8"/>
      <c r="D26" s="107"/>
      <c r="E26" s="8"/>
      <c r="F26" s="107"/>
      <c r="G26" s="8"/>
      <c r="H26" s="107"/>
      <c r="I26" s="8">
        <v>1</v>
      </c>
      <c r="J26" s="8">
        <v>1</v>
      </c>
      <c r="K26" s="8"/>
      <c r="L26" s="8"/>
      <c r="M26" s="8"/>
      <c r="N26" s="47">
        <f t="shared" si="0"/>
        <v>2</v>
      </c>
      <c r="O26" s="66">
        <f t="shared" si="4"/>
        <v>3.9588281868566902E-4</v>
      </c>
      <c r="Q26" s="45" t="s">
        <v>36</v>
      </c>
      <c r="R26" s="8"/>
      <c r="S26" s="8"/>
      <c r="T26" s="8">
        <v>1</v>
      </c>
      <c r="U26" s="8"/>
      <c r="V26" s="8"/>
      <c r="W26" s="8"/>
      <c r="X26" s="8">
        <v>2</v>
      </c>
      <c r="Y26" s="8">
        <v>4</v>
      </c>
      <c r="Z26" s="8"/>
      <c r="AA26" s="8"/>
      <c r="AB26" s="8"/>
      <c r="AC26" s="47">
        <f t="shared" si="1"/>
        <v>7</v>
      </c>
      <c r="AD26" s="66">
        <f t="shared" si="2"/>
        <v>5.8484418080040107E-4</v>
      </c>
      <c r="AF26" s="45" t="s">
        <v>36</v>
      </c>
      <c r="AG26" s="8"/>
      <c r="AH26" s="8">
        <v>2</v>
      </c>
      <c r="AI26" s="8"/>
      <c r="AJ26" s="8"/>
      <c r="AK26" s="8"/>
      <c r="AL26" s="8"/>
      <c r="AM26" s="8">
        <v>4</v>
      </c>
      <c r="AN26" s="8">
        <v>5</v>
      </c>
      <c r="AO26" s="8"/>
      <c r="AP26" s="8"/>
      <c r="AQ26" s="8"/>
      <c r="AR26" s="47">
        <f t="shared" si="16"/>
        <v>11</v>
      </c>
      <c r="AS26" s="66">
        <f t="shared" si="5"/>
        <v>6.6638395832071238E-4</v>
      </c>
      <c r="AU26" s="45" t="s">
        <v>36</v>
      </c>
      <c r="AV26" s="107"/>
      <c r="AW26" s="107">
        <v>1</v>
      </c>
      <c r="AX26" s="107"/>
      <c r="AY26" s="107"/>
      <c r="AZ26" s="107"/>
      <c r="BA26" s="107"/>
      <c r="BB26" s="107">
        <v>1</v>
      </c>
      <c r="BC26" s="107">
        <v>2</v>
      </c>
      <c r="BD26" s="107"/>
      <c r="BE26" s="107"/>
      <c r="BF26" s="107"/>
      <c r="BG26" s="47">
        <f t="shared" si="6"/>
        <v>4</v>
      </c>
      <c r="BH26" s="66">
        <f t="shared" si="7"/>
        <v>3.5395097778957615E-4</v>
      </c>
      <c r="BJ26" s="45" t="s">
        <v>37</v>
      </c>
      <c r="BK26" s="107">
        <v>5</v>
      </c>
      <c r="BL26" s="107">
        <v>53</v>
      </c>
      <c r="BM26" s="107"/>
      <c r="BN26" s="107"/>
      <c r="BO26" s="107">
        <v>2</v>
      </c>
      <c r="BP26" s="107">
        <v>1</v>
      </c>
      <c r="BQ26" s="107">
        <v>338</v>
      </c>
      <c r="BR26" s="107">
        <v>554</v>
      </c>
      <c r="BS26" s="107">
        <v>14</v>
      </c>
      <c r="BT26" s="107">
        <v>1</v>
      </c>
      <c r="BU26" s="107">
        <v>11</v>
      </c>
      <c r="BV26" s="47">
        <f t="shared" si="8"/>
        <v>979</v>
      </c>
      <c r="BW26" s="66">
        <f t="shared" si="9"/>
        <v>7.42116434202547E-2</v>
      </c>
      <c r="BY26" s="185" t="s">
        <v>37</v>
      </c>
      <c r="BZ26" s="107">
        <v>4</v>
      </c>
      <c r="CA26" s="107">
        <v>62</v>
      </c>
      <c r="CB26" s="107"/>
      <c r="CC26" s="107"/>
      <c r="CD26" s="107">
        <v>1</v>
      </c>
      <c r="CE26" s="107"/>
      <c r="CF26" s="107">
        <v>342</v>
      </c>
      <c r="CG26" s="107">
        <v>452</v>
      </c>
      <c r="CH26" s="107">
        <v>12</v>
      </c>
      <c r="CI26" s="107"/>
      <c r="CJ26" s="107">
        <v>12</v>
      </c>
      <c r="CK26" s="47">
        <f t="shared" si="10"/>
        <v>885</v>
      </c>
      <c r="CL26" s="186">
        <f t="shared" si="11"/>
        <v>6.1169477467514513E-2</v>
      </c>
      <c r="CN26" s="185" t="s">
        <v>37</v>
      </c>
      <c r="CO26" s="107"/>
      <c r="CP26" s="107">
        <v>42</v>
      </c>
      <c r="CQ26" s="107"/>
      <c r="CR26" s="107"/>
      <c r="CS26" s="107">
        <v>1</v>
      </c>
      <c r="CT26" s="107"/>
      <c r="CU26" s="107">
        <v>314</v>
      </c>
      <c r="CV26" s="107">
        <v>363</v>
      </c>
      <c r="CW26" s="107">
        <v>1</v>
      </c>
      <c r="CX26" s="107"/>
      <c r="CY26" s="107">
        <v>9</v>
      </c>
      <c r="CZ26" s="47">
        <f t="shared" si="12"/>
        <v>730</v>
      </c>
      <c r="DA26" s="186">
        <f t="shared" si="13"/>
        <v>5.1296465462722228E-2</v>
      </c>
      <c r="DC26" s="185" t="s">
        <v>37</v>
      </c>
      <c r="DD26" s="107"/>
      <c r="DE26" s="107">
        <v>46</v>
      </c>
      <c r="DF26" s="107"/>
      <c r="DG26" s="107"/>
      <c r="DH26" s="107">
        <v>1</v>
      </c>
      <c r="DI26" s="107">
        <v>1</v>
      </c>
      <c r="DJ26" s="107">
        <v>384</v>
      </c>
      <c r="DK26" s="107">
        <v>401</v>
      </c>
      <c r="DL26" s="107">
        <v>5</v>
      </c>
      <c r="DM26" s="107"/>
      <c r="DN26" s="107">
        <v>6</v>
      </c>
      <c r="DO26" s="47">
        <f t="shared" si="14"/>
        <v>844</v>
      </c>
      <c r="DP26" s="186">
        <f t="shared" si="15"/>
        <v>5.2782989368355224E-2</v>
      </c>
    </row>
    <row r="27" spans="2:120" x14ac:dyDescent="0.25">
      <c r="B27" s="45" t="s">
        <v>37</v>
      </c>
      <c r="C27" s="8">
        <v>1</v>
      </c>
      <c r="D27" s="107"/>
      <c r="E27" s="8">
        <v>34</v>
      </c>
      <c r="F27" s="107"/>
      <c r="G27" s="8"/>
      <c r="H27" s="107"/>
      <c r="I27" s="8">
        <v>76</v>
      </c>
      <c r="J27" s="8">
        <v>139</v>
      </c>
      <c r="K27" s="8">
        <v>4</v>
      </c>
      <c r="L27" s="8"/>
      <c r="M27" s="8">
        <v>7</v>
      </c>
      <c r="N27" s="47">
        <f t="shared" si="0"/>
        <v>261</v>
      </c>
      <c r="O27" s="66">
        <f t="shared" si="4"/>
        <v>5.1662707838479809E-2</v>
      </c>
      <c r="Q27" s="45" t="s">
        <v>37</v>
      </c>
      <c r="R27" s="8">
        <v>1</v>
      </c>
      <c r="S27" s="8"/>
      <c r="T27" s="8">
        <v>42</v>
      </c>
      <c r="U27" s="8"/>
      <c r="V27" s="8">
        <v>1</v>
      </c>
      <c r="W27" s="8">
        <v>1</v>
      </c>
      <c r="X27" s="8">
        <v>260</v>
      </c>
      <c r="Y27" s="8">
        <v>406</v>
      </c>
      <c r="Z27" s="8">
        <v>4</v>
      </c>
      <c r="AA27" s="8"/>
      <c r="AB27" s="8">
        <v>4</v>
      </c>
      <c r="AC27" s="47">
        <f t="shared" si="1"/>
        <v>719</v>
      </c>
      <c r="AD27" s="66">
        <f t="shared" si="2"/>
        <v>6.0071852285069761E-2</v>
      </c>
      <c r="AF27" s="45" t="s">
        <v>37</v>
      </c>
      <c r="AG27" s="8">
        <v>2</v>
      </c>
      <c r="AH27" s="8">
        <v>74</v>
      </c>
      <c r="AI27" s="8"/>
      <c r="AJ27" s="8"/>
      <c r="AK27" s="8">
        <v>2</v>
      </c>
      <c r="AL27" s="8">
        <v>3</v>
      </c>
      <c r="AM27" s="8">
        <v>397</v>
      </c>
      <c r="AN27" s="8">
        <v>629</v>
      </c>
      <c r="AO27" s="8">
        <v>7</v>
      </c>
      <c r="AP27" s="8"/>
      <c r="AQ27" s="8">
        <v>12</v>
      </c>
      <c r="AR27" s="47">
        <f t="shared" si="16"/>
        <v>1126</v>
      </c>
      <c r="AS27" s="66">
        <f t="shared" si="5"/>
        <v>6.821348518810201E-2</v>
      </c>
      <c r="AU27" s="45" t="s">
        <v>37</v>
      </c>
      <c r="AV27" s="107">
        <v>2</v>
      </c>
      <c r="AW27" s="107">
        <v>53</v>
      </c>
      <c r="AX27" s="107"/>
      <c r="AY27" s="107"/>
      <c r="AZ27" s="107">
        <v>3</v>
      </c>
      <c r="BA27" s="107"/>
      <c r="BB27" s="107">
        <v>304</v>
      </c>
      <c r="BC27" s="107">
        <v>509</v>
      </c>
      <c r="BD27" s="107">
        <v>2</v>
      </c>
      <c r="BE27" s="107"/>
      <c r="BF27" s="107">
        <v>10</v>
      </c>
      <c r="BG27" s="47">
        <f t="shared" si="6"/>
        <v>883</v>
      </c>
      <c r="BH27" s="66">
        <f t="shared" si="7"/>
        <v>7.813467834704893E-2</v>
      </c>
      <c r="BJ27" s="45" t="s">
        <v>38</v>
      </c>
      <c r="BK27" s="107"/>
      <c r="BL27" s="107">
        <v>14</v>
      </c>
      <c r="BM27" s="107"/>
      <c r="BN27" s="107"/>
      <c r="BO27" s="107">
        <v>1</v>
      </c>
      <c r="BP27" s="107">
        <v>1</v>
      </c>
      <c r="BQ27" s="107">
        <v>158</v>
      </c>
      <c r="BR27" s="107">
        <v>240</v>
      </c>
      <c r="BS27" s="107">
        <v>7</v>
      </c>
      <c r="BT27" s="107"/>
      <c r="BU27" s="107">
        <v>7</v>
      </c>
      <c r="BV27" s="47">
        <f t="shared" si="8"/>
        <v>428</v>
      </c>
      <c r="BW27" s="66">
        <f t="shared" si="9"/>
        <v>3.2443905397210433E-2</v>
      </c>
      <c r="BY27" s="185" t="s">
        <v>38</v>
      </c>
      <c r="BZ27" s="107"/>
      <c r="CA27" s="107">
        <v>22</v>
      </c>
      <c r="CB27" s="107"/>
      <c r="CC27" s="107"/>
      <c r="CD27" s="107"/>
      <c r="CE27" s="107"/>
      <c r="CF27" s="107">
        <v>171</v>
      </c>
      <c r="CG27" s="107">
        <v>232</v>
      </c>
      <c r="CH27" s="107">
        <v>7</v>
      </c>
      <c r="CI27" s="107"/>
      <c r="CJ27" s="107">
        <v>3</v>
      </c>
      <c r="CK27" s="47">
        <f t="shared" si="10"/>
        <v>435</v>
      </c>
      <c r="CL27" s="186">
        <f t="shared" si="11"/>
        <v>3.0066353331490187E-2</v>
      </c>
      <c r="CN27" s="185" t="s">
        <v>38</v>
      </c>
      <c r="CO27" s="107"/>
      <c r="CP27" s="107">
        <v>22</v>
      </c>
      <c r="CQ27" s="107"/>
      <c r="CR27" s="107"/>
      <c r="CS27" s="107"/>
      <c r="CT27" s="107"/>
      <c r="CU27" s="107">
        <v>170</v>
      </c>
      <c r="CV27" s="107">
        <v>206</v>
      </c>
      <c r="CW27" s="107"/>
      <c r="CX27" s="107"/>
      <c r="CY27" s="107">
        <v>10</v>
      </c>
      <c r="CZ27" s="47">
        <f t="shared" si="12"/>
        <v>408</v>
      </c>
      <c r="DA27" s="186">
        <f t="shared" si="13"/>
        <v>2.8669805354507763E-2</v>
      </c>
      <c r="DC27" s="185" t="s">
        <v>38</v>
      </c>
      <c r="DD27" s="107"/>
      <c r="DE27" s="107">
        <v>19</v>
      </c>
      <c r="DF27" s="107"/>
      <c r="DG27" s="107"/>
      <c r="DH27" s="107"/>
      <c r="DI27" s="107">
        <v>1</v>
      </c>
      <c r="DJ27" s="107">
        <v>216</v>
      </c>
      <c r="DK27" s="107">
        <v>233</v>
      </c>
      <c r="DL27" s="107">
        <v>2</v>
      </c>
      <c r="DM27" s="107"/>
      <c r="DN27" s="107">
        <v>3</v>
      </c>
      <c r="DO27" s="47">
        <f t="shared" si="14"/>
        <v>474</v>
      </c>
      <c r="DP27" s="186">
        <f t="shared" si="15"/>
        <v>2.9643527204502813E-2</v>
      </c>
    </row>
    <row r="28" spans="2:120" x14ac:dyDescent="0.25">
      <c r="B28" s="45" t="s">
        <v>38</v>
      </c>
      <c r="C28" s="8">
        <v>1</v>
      </c>
      <c r="D28" s="107"/>
      <c r="E28" s="8">
        <v>9</v>
      </c>
      <c r="F28" s="107"/>
      <c r="G28" s="8"/>
      <c r="H28" s="107"/>
      <c r="I28" s="8">
        <v>33</v>
      </c>
      <c r="J28" s="8">
        <v>67</v>
      </c>
      <c r="K28" s="8">
        <v>3</v>
      </c>
      <c r="L28" s="8"/>
      <c r="M28" s="8">
        <v>6</v>
      </c>
      <c r="N28" s="47">
        <f t="shared" si="0"/>
        <v>119</v>
      </c>
      <c r="O28" s="66">
        <f t="shared" si="4"/>
        <v>2.3555027711797308E-2</v>
      </c>
      <c r="Q28" s="45" t="s">
        <v>38</v>
      </c>
      <c r="R28" s="8">
        <v>1</v>
      </c>
      <c r="S28" s="8"/>
      <c r="T28" s="8">
        <v>22</v>
      </c>
      <c r="U28" s="8"/>
      <c r="V28" s="8">
        <v>1</v>
      </c>
      <c r="W28" s="8">
        <v>1</v>
      </c>
      <c r="X28" s="8">
        <v>76</v>
      </c>
      <c r="Y28" s="8">
        <v>144</v>
      </c>
      <c r="Z28" s="8">
        <v>2</v>
      </c>
      <c r="AA28" s="8"/>
      <c r="AB28" s="8">
        <v>3</v>
      </c>
      <c r="AC28" s="47">
        <f t="shared" si="1"/>
        <v>250</v>
      </c>
      <c r="AD28" s="66">
        <f t="shared" si="2"/>
        <v>2.0887292171442893E-2</v>
      </c>
      <c r="AF28" s="45" t="s">
        <v>38</v>
      </c>
      <c r="AG28" s="8"/>
      <c r="AH28" s="8">
        <v>32</v>
      </c>
      <c r="AI28" s="8"/>
      <c r="AJ28" s="8"/>
      <c r="AK28" s="8">
        <v>2</v>
      </c>
      <c r="AL28" s="8">
        <v>1</v>
      </c>
      <c r="AM28" s="8">
        <v>189</v>
      </c>
      <c r="AN28" s="8">
        <v>280</v>
      </c>
      <c r="AO28" s="8">
        <v>3</v>
      </c>
      <c r="AP28" s="8"/>
      <c r="AQ28" s="8">
        <v>11</v>
      </c>
      <c r="AR28" s="47">
        <f t="shared" si="16"/>
        <v>518</v>
      </c>
      <c r="AS28" s="66">
        <f t="shared" si="5"/>
        <v>3.1380626400920819E-2</v>
      </c>
      <c r="AU28" s="45" t="s">
        <v>38</v>
      </c>
      <c r="AV28" s="107"/>
      <c r="AW28" s="107">
        <v>14</v>
      </c>
      <c r="AX28" s="107"/>
      <c r="AY28" s="107"/>
      <c r="AZ28" s="107"/>
      <c r="BA28" s="107"/>
      <c r="BB28" s="107">
        <v>138</v>
      </c>
      <c r="BC28" s="107">
        <v>240</v>
      </c>
      <c r="BD28" s="107">
        <v>1</v>
      </c>
      <c r="BE28" s="107"/>
      <c r="BF28" s="107">
        <v>8</v>
      </c>
      <c r="BG28" s="47">
        <f t="shared" si="6"/>
        <v>401</v>
      </c>
      <c r="BH28" s="66">
        <f t="shared" si="7"/>
        <v>3.5483585523405012E-2</v>
      </c>
      <c r="BJ28" s="45" t="s">
        <v>39</v>
      </c>
      <c r="BK28" s="107"/>
      <c r="BL28" s="107">
        <v>7</v>
      </c>
      <c r="BM28" s="107"/>
      <c r="BN28" s="107"/>
      <c r="BO28" s="107"/>
      <c r="BP28" s="107"/>
      <c r="BQ28" s="107">
        <v>31</v>
      </c>
      <c r="BR28" s="107">
        <v>53</v>
      </c>
      <c r="BS28" s="107">
        <v>1</v>
      </c>
      <c r="BT28" s="107"/>
      <c r="BU28" s="107">
        <v>3</v>
      </c>
      <c r="BV28" s="47">
        <f t="shared" si="8"/>
        <v>95</v>
      </c>
      <c r="BW28" s="66">
        <f t="shared" si="9"/>
        <v>7.2013341419041839E-3</v>
      </c>
      <c r="BY28" s="185" t="s">
        <v>39</v>
      </c>
      <c r="BZ28" s="107"/>
      <c r="CA28" s="107">
        <v>7</v>
      </c>
      <c r="CB28" s="107"/>
      <c r="CC28" s="107"/>
      <c r="CD28" s="107"/>
      <c r="CE28" s="107"/>
      <c r="CF28" s="107">
        <v>42</v>
      </c>
      <c r="CG28" s="107">
        <v>58</v>
      </c>
      <c r="CH28" s="107">
        <v>1</v>
      </c>
      <c r="CI28" s="107"/>
      <c r="CJ28" s="107">
        <v>2</v>
      </c>
      <c r="CK28" s="47">
        <f t="shared" si="10"/>
        <v>110</v>
      </c>
      <c r="CL28" s="186">
        <f t="shared" si="11"/>
        <v>7.602985899917058E-3</v>
      </c>
      <c r="CN28" s="185" t="s">
        <v>39</v>
      </c>
      <c r="CO28" s="107"/>
      <c r="CP28" s="107">
        <v>7</v>
      </c>
      <c r="CQ28" s="107"/>
      <c r="CR28" s="107"/>
      <c r="CS28" s="107"/>
      <c r="CT28" s="107"/>
      <c r="CU28" s="107">
        <v>41</v>
      </c>
      <c r="CV28" s="107">
        <v>58</v>
      </c>
      <c r="CW28" s="107"/>
      <c r="CX28" s="107"/>
      <c r="CY28" s="107">
        <v>2</v>
      </c>
      <c r="CZ28" s="47">
        <f t="shared" si="12"/>
        <v>108</v>
      </c>
      <c r="DA28" s="186">
        <f t="shared" si="13"/>
        <v>7.5890661232520555E-3</v>
      </c>
      <c r="DC28" s="185" t="s">
        <v>39</v>
      </c>
      <c r="DD28" s="107"/>
      <c r="DE28" s="107">
        <v>6</v>
      </c>
      <c r="DF28" s="107"/>
      <c r="DG28" s="107"/>
      <c r="DH28" s="107"/>
      <c r="DI28" s="107"/>
      <c r="DJ28" s="107">
        <v>69</v>
      </c>
      <c r="DK28" s="107">
        <v>67</v>
      </c>
      <c r="DL28" s="107"/>
      <c r="DM28" s="107"/>
      <c r="DN28" s="107"/>
      <c r="DO28" s="47">
        <f t="shared" si="14"/>
        <v>142</v>
      </c>
      <c r="DP28" s="186">
        <f t="shared" si="15"/>
        <v>8.880550343964979E-3</v>
      </c>
    </row>
    <row r="29" spans="2:120" x14ac:dyDescent="0.25">
      <c r="B29" s="45" t="s">
        <v>39</v>
      </c>
      <c r="C29" s="8"/>
      <c r="D29" s="107"/>
      <c r="E29" s="8">
        <v>9</v>
      </c>
      <c r="F29" s="107"/>
      <c r="G29" s="8"/>
      <c r="H29" s="107"/>
      <c r="I29" s="8">
        <v>15</v>
      </c>
      <c r="J29" s="8">
        <v>23</v>
      </c>
      <c r="K29" s="8"/>
      <c r="L29" s="8"/>
      <c r="M29" s="8">
        <v>1</v>
      </c>
      <c r="N29" s="47">
        <f t="shared" si="0"/>
        <v>48</v>
      </c>
      <c r="O29" s="66">
        <f t="shared" si="4"/>
        <v>9.5011876484560574E-3</v>
      </c>
      <c r="Q29" s="45" t="s">
        <v>39</v>
      </c>
      <c r="R29" s="8"/>
      <c r="S29" s="8"/>
      <c r="T29" s="8">
        <v>6</v>
      </c>
      <c r="U29" s="8"/>
      <c r="V29" s="8"/>
      <c r="W29" s="8">
        <v>1</v>
      </c>
      <c r="X29" s="8">
        <v>39</v>
      </c>
      <c r="Y29" s="8">
        <v>60</v>
      </c>
      <c r="Z29" s="8">
        <v>3</v>
      </c>
      <c r="AA29" s="8"/>
      <c r="AB29" s="8">
        <v>1</v>
      </c>
      <c r="AC29" s="47">
        <f t="shared" si="1"/>
        <v>110</v>
      </c>
      <c r="AD29" s="66">
        <f t="shared" si="2"/>
        <v>9.190408555434874E-3</v>
      </c>
      <c r="AF29" s="45" t="s">
        <v>39</v>
      </c>
      <c r="AG29" s="8"/>
      <c r="AH29" s="8">
        <v>14</v>
      </c>
      <c r="AI29" s="8"/>
      <c r="AJ29" s="8"/>
      <c r="AK29" s="8"/>
      <c r="AL29" s="8">
        <v>1</v>
      </c>
      <c r="AM29" s="8">
        <v>44</v>
      </c>
      <c r="AN29" s="8">
        <v>93</v>
      </c>
      <c r="AO29" s="8">
        <v>1</v>
      </c>
      <c r="AP29" s="8"/>
      <c r="AQ29" s="8">
        <v>2</v>
      </c>
      <c r="AR29" s="47">
        <f t="shared" si="16"/>
        <v>155</v>
      </c>
      <c r="AS29" s="66">
        <f t="shared" si="5"/>
        <v>9.3899557763373106E-3</v>
      </c>
      <c r="AU29" s="45" t="s">
        <v>39</v>
      </c>
      <c r="AV29" s="107"/>
      <c r="AW29" s="107">
        <v>5</v>
      </c>
      <c r="AX29" s="107"/>
      <c r="AY29" s="107"/>
      <c r="AZ29" s="107"/>
      <c r="BA29" s="107"/>
      <c r="BB29" s="107">
        <v>25</v>
      </c>
      <c r="BC29" s="107">
        <v>41</v>
      </c>
      <c r="BD29" s="107"/>
      <c r="BE29" s="107"/>
      <c r="BF29" s="107">
        <v>1</v>
      </c>
      <c r="BG29" s="47">
        <f t="shared" si="6"/>
        <v>72</v>
      </c>
      <c r="BH29" s="66">
        <f t="shared" si="7"/>
        <v>6.3711176002123702E-3</v>
      </c>
      <c r="BJ29" s="45" t="s">
        <v>40</v>
      </c>
      <c r="BK29" s="107">
        <v>5</v>
      </c>
      <c r="BL29" s="107">
        <v>149</v>
      </c>
      <c r="BM29" s="107">
        <v>1</v>
      </c>
      <c r="BN29" s="107"/>
      <c r="BO29" s="107">
        <v>1</v>
      </c>
      <c r="BP29" s="107">
        <v>6</v>
      </c>
      <c r="BQ29" s="107">
        <v>1031</v>
      </c>
      <c r="BR29" s="107">
        <v>1717</v>
      </c>
      <c r="BS29" s="107">
        <v>34</v>
      </c>
      <c r="BT29" s="107"/>
      <c r="BU29" s="107">
        <v>22</v>
      </c>
      <c r="BV29" s="47">
        <f t="shared" si="8"/>
        <v>2966</v>
      </c>
      <c r="BW29" s="66">
        <f t="shared" si="9"/>
        <v>0.22483323226197696</v>
      </c>
      <c r="BY29" s="185" t="s">
        <v>40</v>
      </c>
      <c r="BZ29" s="107">
        <v>8</v>
      </c>
      <c r="CA29" s="107">
        <v>237</v>
      </c>
      <c r="CB29" s="107"/>
      <c r="CC29" s="107"/>
      <c r="CD29" s="107">
        <v>3</v>
      </c>
      <c r="CE29" s="107">
        <v>2</v>
      </c>
      <c r="CF29" s="107">
        <v>1321</v>
      </c>
      <c r="CG29" s="107">
        <v>1828</v>
      </c>
      <c r="CH29" s="107">
        <v>36</v>
      </c>
      <c r="CI29" s="107"/>
      <c r="CJ29" s="107">
        <v>32</v>
      </c>
      <c r="CK29" s="47">
        <f t="shared" si="10"/>
        <v>3467</v>
      </c>
      <c r="CL29" s="186">
        <f t="shared" si="11"/>
        <v>0.23963229195465854</v>
      </c>
      <c r="CN29" s="185" t="s">
        <v>40</v>
      </c>
      <c r="CO29" s="107">
        <v>4</v>
      </c>
      <c r="CP29" s="107">
        <v>161</v>
      </c>
      <c r="CQ29" s="107"/>
      <c r="CR29" s="107"/>
      <c r="CS29" s="107">
        <v>3</v>
      </c>
      <c r="CT29" s="107">
        <v>3</v>
      </c>
      <c r="CU29" s="107">
        <v>1367</v>
      </c>
      <c r="CV29" s="107">
        <v>1645</v>
      </c>
      <c r="CW29" s="107">
        <v>4</v>
      </c>
      <c r="CX29" s="107"/>
      <c r="CY29" s="107">
        <v>47</v>
      </c>
      <c r="CZ29" s="47">
        <f t="shared" si="12"/>
        <v>3234</v>
      </c>
      <c r="DA29" s="186">
        <f t="shared" si="13"/>
        <v>0.22725036891293654</v>
      </c>
      <c r="DC29" s="185" t="s">
        <v>40</v>
      </c>
      <c r="DD29" s="107"/>
      <c r="DE29" s="107">
        <v>227</v>
      </c>
      <c r="DF29" s="107"/>
      <c r="DG29" s="107"/>
      <c r="DH29" s="107">
        <v>2</v>
      </c>
      <c r="DI29" s="107">
        <v>2</v>
      </c>
      <c r="DJ29" s="107">
        <v>1807</v>
      </c>
      <c r="DK29" s="107">
        <v>2035</v>
      </c>
      <c r="DL29" s="107">
        <v>13</v>
      </c>
      <c r="DM29" s="107">
        <v>2</v>
      </c>
      <c r="DN29" s="107">
        <v>37</v>
      </c>
      <c r="DO29" s="47">
        <f t="shared" si="14"/>
        <v>4125</v>
      </c>
      <c r="DP29" s="186">
        <f t="shared" si="15"/>
        <v>0.25797373358348968</v>
      </c>
    </row>
    <row r="30" spans="2:120" x14ac:dyDescent="0.25">
      <c r="B30" s="45" t="s">
        <v>40</v>
      </c>
      <c r="C30" s="8">
        <v>3</v>
      </c>
      <c r="D30" s="107"/>
      <c r="E30" s="8">
        <v>63</v>
      </c>
      <c r="F30" s="107"/>
      <c r="G30" s="8"/>
      <c r="H30" s="107"/>
      <c r="I30" s="8">
        <v>176</v>
      </c>
      <c r="J30" s="8">
        <v>335</v>
      </c>
      <c r="K30" s="8">
        <v>16</v>
      </c>
      <c r="L30" s="8">
        <v>2</v>
      </c>
      <c r="M30" s="8">
        <v>16</v>
      </c>
      <c r="N30" s="47">
        <f t="shared" si="0"/>
        <v>611</v>
      </c>
      <c r="O30" s="66">
        <f t="shared" si="4"/>
        <v>0.1209422011084719</v>
      </c>
      <c r="Q30" s="45" t="s">
        <v>40</v>
      </c>
      <c r="R30" s="8">
        <v>2</v>
      </c>
      <c r="S30" s="8"/>
      <c r="T30" s="8">
        <v>95</v>
      </c>
      <c r="U30" s="8"/>
      <c r="V30" s="8">
        <v>2</v>
      </c>
      <c r="W30" s="8"/>
      <c r="X30" s="8">
        <v>550</v>
      </c>
      <c r="Y30" s="8">
        <v>815</v>
      </c>
      <c r="Z30" s="8">
        <v>13</v>
      </c>
      <c r="AA30" s="8">
        <v>2</v>
      </c>
      <c r="AB30" s="8">
        <v>20</v>
      </c>
      <c r="AC30" s="47">
        <f t="shared" si="1"/>
        <v>1499</v>
      </c>
      <c r="AD30" s="66">
        <f t="shared" si="2"/>
        <v>0.12524020385997159</v>
      </c>
      <c r="AF30" s="45" t="s">
        <v>40</v>
      </c>
      <c r="AG30" s="8">
        <v>6</v>
      </c>
      <c r="AH30" s="8">
        <v>143</v>
      </c>
      <c r="AI30" s="8"/>
      <c r="AJ30" s="8"/>
      <c r="AK30" s="8">
        <v>7</v>
      </c>
      <c r="AL30" s="8">
        <v>6</v>
      </c>
      <c r="AM30" s="8">
        <v>976</v>
      </c>
      <c r="AN30" s="8">
        <v>1573</v>
      </c>
      <c r="AO30" s="8">
        <v>14</v>
      </c>
      <c r="AP30" s="8">
        <v>2</v>
      </c>
      <c r="AQ30" s="8">
        <v>23</v>
      </c>
      <c r="AR30" s="47">
        <f t="shared" si="16"/>
        <v>2750</v>
      </c>
      <c r="AS30" s="66">
        <f t="shared" si="5"/>
        <v>0.1665959895801781</v>
      </c>
      <c r="AU30" s="45" t="s">
        <v>40</v>
      </c>
      <c r="AV30" s="107">
        <v>1</v>
      </c>
      <c r="AW30" s="107">
        <v>121</v>
      </c>
      <c r="AX30" s="107"/>
      <c r="AY30" s="107"/>
      <c r="AZ30" s="107">
        <v>4</v>
      </c>
      <c r="BA30" s="107">
        <v>4</v>
      </c>
      <c r="BB30" s="107">
        <v>893</v>
      </c>
      <c r="BC30" s="107">
        <v>1484</v>
      </c>
      <c r="BD30" s="107">
        <v>18</v>
      </c>
      <c r="BE30" s="107">
        <v>1</v>
      </c>
      <c r="BF30" s="107">
        <v>29</v>
      </c>
      <c r="BG30" s="47">
        <f t="shared" si="6"/>
        <v>2555</v>
      </c>
      <c r="BH30" s="66">
        <f t="shared" si="7"/>
        <v>0.22608618706309175</v>
      </c>
      <c r="BJ30" s="45" t="s">
        <v>41</v>
      </c>
      <c r="BK30" s="107"/>
      <c r="BL30" s="107">
        <v>1</v>
      </c>
      <c r="BM30" s="107"/>
      <c r="BN30" s="107"/>
      <c r="BO30" s="107"/>
      <c r="BP30" s="107"/>
      <c r="BQ30" s="107">
        <v>10</v>
      </c>
      <c r="BR30" s="107">
        <v>19</v>
      </c>
      <c r="BS30" s="107"/>
      <c r="BT30" s="107"/>
      <c r="BU30" s="107">
        <v>2</v>
      </c>
      <c r="BV30" s="47">
        <f t="shared" si="8"/>
        <v>32</v>
      </c>
      <c r="BW30" s="66">
        <f t="shared" si="9"/>
        <v>2.4257125530624622E-3</v>
      </c>
      <c r="BY30" s="185" t="s">
        <v>41</v>
      </c>
      <c r="BZ30" s="107"/>
      <c r="CA30" s="107"/>
      <c r="CB30" s="107"/>
      <c r="CC30" s="107"/>
      <c r="CD30" s="107"/>
      <c r="CE30" s="107"/>
      <c r="CF30" s="107">
        <v>10</v>
      </c>
      <c r="CG30" s="107">
        <v>15</v>
      </c>
      <c r="CH30" s="107"/>
      <c r="CI30" s="107"/>
      <c r="CJ30" s="107"/>
      <c r="CK30" s="47">
        <f t="shared" si="10"/>
        <v>25</v>
      </c>
      <c r="CL30" s="186">
        <f t="shared" si="11"/>
        <v>1.7279513408902404E-3</v>
      </c>
      <c r="CN30" s="185" t="s">
        <v>41</v>
      </c>
      <c r="CO30" s="107"/>
      <c r="CP30" s="107">
        <v>2</v>
      </c>
      <c r="CQ30" s="107"/>
      <c r="CR30" s="107"/>
      <c r="CS30" s="107"/>
      <c r="CT30" s="107"/>
      <c r="CU30" s="107">
        <v>18</v>
      </c>
      <c r="CV30" s="107">
        <v>14</v>
      </c>
      <c r="CW30" s="107"/>
      <c r="CX30" s="107"/>
      <c r="CY30" s="107">
        <v>1</v>
      </c>
      <c r="CZ30" s="47">
        <f t="shared" si="12"/>
        <v>35</v>
      </c>
      <c r="DA30" s="186">
        <f t="shared" si="13"/>
        <v>2.4594195769798328E-3</v>
      </c>
      <c r="DC30" s="185" t="s">
        <v>41</v>
      </c>
      <c r="DD30" s="107"/>
      <c r="DE30" s="107">
        <v>2</v>
      </c>
      <c r="DF30" s="107"/>
      <c r="DG30" s="107"/>
      <c r="DH30" s="107"/>
      <c r="DI30" s="107"/>
      <c r="DJ30" s="107">
        <v>33</v>
      </c>
      <c r="DK30" s="107">
        <v>36</v>
      </c>
      <c r="DL30" s="107"/>
      <c r="DM30" s="107"/>
      <c r="DN30" s="107">
        <v>2</v>
      </c>
      <c r="DO30" s="47">
        <f t="shared" si="14"/>
        <v>73</v>
      </c>
      <c r="DP30" s="186">
        <f t="shared" si="15"/>
        <v>4.5653533458411511E-3</v>
      </c>
    </row>
    <row r="31" spans="2:120" x14ac:dyDescent="0.25">
      <c r="B31" s="45" t="s">
        <v>41</v>
      </c>
      <c r="C31" s="8">
        <v>1</v>
      </c>
      <c r="D31" s="107"/>
      <c r="E31" s="8">
        <v>2</v>
      </c>
      <c r="F31" s="107"/>
      <c r="G31" s="8"/>
      <c r="H31" s="107"/>
      <c r="I31" s="8">
        <v>8</v>
      </c>
      <c r="J31" s="8">
        <v>11</v>
      </c>
      <c r="K31" s="8"/>
      <c r="L31" s="8"/>
      <c r="M31" s="8"/>
      <c r="N31" s="47">
        <f t="shared" si="0"/>
        <v>22</v>
      </c>
      <c r="O31" s="66">
        <f t="shared" si="4"/>
        <v>4.3547110055423598E-3</v>
      </c>
      <c r="Q31" s="45" t="s">
        <v>41</v>
      </c>
      <c r="R31" s="8"/>
      <c r="S31" s="8"/>
      <c r="T31" s="8">
        <v>4</v>
      </c>
      <c r="U31" s="8"/>
      <c r="V31" s="8">
        <v>2</v>
      </c>
      <c r="W31" s="8">
        <v>1</v>
      </c>
      <c r="X31" s="8">
        <v>32</v>
      </c>
      <c r="Y31" s="8">
        <v>42</v>
      </c>
      <c r="Z31" s="8"/>
      <c r="AA31" s="8"/>
      <c r="AB31" s="8"/>
      <c r="AC31" s="47">
        <f t="shared" si="1"/>
        <v>81</v>
      </c>
      <c r="AD31" s="66">
        <f t="shared" si="2"/>
        <v>6.7674826635474973E-3</v>
      </c>
      <c r="AF31" s="45" t="s">
        <v>41</v>
      </c>
      <c r="AG31" s="8"/>
      <c r="AH31" s="8">
        <v>3</v>
      </c>
      <c r="AI31" s="8"/>
      <c r="AJ31" s="8"/>
      <c r="AK31" s="8"/>
      <c r="AL31" s="8"/>
      <c r="AM31" s="8">
        <v>25</v>
      </c>
      <c r="AN31" s="8">
        <v>31</v>
      </c>
      <c r="AO31" s="8"/>
      <c r="AP31" s="8"/>
      <c r="AQ31" s="8">
        <v>1</v>
      </c>
      <c r="AR31" s="47">
        <f t="shared" si="16"/>
        <v>60</v>
      </c>
      <c r="AS31" s="66">
        <f t="shared" si="5"/>
        <v>3.6348215908402494E-3</v>
      </c>
      <c r="AU31" s="45" t="s">
        <v>41</v>
      </c>
      <c r="AV31" s="107"/>
      <c r="AW31" s="107">
        <v>4</v>
      </c>
      <c r="AX31" s="107"/>
      <c r="AY31" s="107"/>
      <c r="AZ31" s="107"/>
      <c r="BA31" s="107"/>
      <c r="BB31" s="107">
        <v>9</v>
      </c>
      <c r="BC31" s="107">
        <v>19</v>
      </c>
      <c r="BD31" s="107"/>
      <c r="BE31" s="107"/>
      <c r="BF31" s="107"/>
      <c r="BG31" s="47">
        <f t="shared" si="6"/>
        <v>32</v>
      </c>
      <c r="BH31" s="66">
        <f t="shared" si="7"/>
        <v>2.8316078223166092E-3</v>
      </c>
      <c r="BJ31" s="45" t="s">
        <v>151</v>
      </c>
      <c r="BK31" s="107"/>
      <c r="BL31" s="107">
        <v>1</v>
      </c>
      <c r="BM31" s="107"/>
      <c r="BN31" s="107"/>
      <c r="BO31" s="107"/>
      <c r="BP31" s="107"/>
      <c r="BQ31" s="107"/>
      <c r="BR31" s="107"/>
      <c r="BS31" s="107"/>
      <c r="BT31" s="107"/>
      <c r="BU31" s="107"/>
      <c r="BV31" s="47">
        <f t="shared" si="8"/>
        <v>1</v>
      </c>
      <c r="BW31" s="66">
        <f t="shared" si="9"/>
        <v>7.5803517283201942E-5</v>
      </c>
      <c r="BY31" s="185" t="s">
        <v>151</v>
      </c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47">
        <f>SUM(BZ31:CJ31)</f>
        <v>0</v>
      </c>
      <c r="CL31" s="186">
        <f t="shared" si="11"/>
        <v>0</v>
      </c>
      <c r="CN31" s="185" t="s">
        <v>151</v>
      </c>
      <c r="CO31" s="107"/>
      <c r="CP31" s="107">
        <v>1</v>
      </c>
      <c r="CQ31" s="107"/>
      <c r="CR31" s="107"/>
      <c r="CS31" s="107"/>
      <c r="CT31" s="107"/>
      <c r="CU31" s="107"/>
      <c r="CV31" s="107">
        <v>5</v>
      </c>
      <c r="CW31" s="107"/>
      <c r="CX31" s="107"/>
      <c r="CY31" s="107"/>
      <c r="CZ31" s="47">
        <f t="shared" si="12"/>
        <v>6</v>
      </c>
      <c r="DA31" s="186">
        <f t="shared" si="13"/>
        <v>4.2161478462511418E-4</v>
      </c>
      <c r="DC31" s="185" t="s">
        <v>151</v>
      </c>
      <c r="DD31" s="107"/>
      <c r="DE31" s="107">
        <v>2</v>
      </c>
      <c r="DF31" s="107"/>
      <c r="DG31" s="107"/>
      <c r="DH31" s="107"/>
      <c r="DI31" s="107"/>
      <c r="DJ31" s="107">
        <v>16</v>
      </c>
      <c r="DK31" s="107">
        <v>21</v>
      </c>
      <c r="DL31" s="107">
        <v>4</v>
      </c>
      <c r="DM31" s="107"/>
      <c r="DN31" s="107"/>
      <c r="DO31" s="47">
        <f t="shared" si="14"/>
        <v>43</v>
      </c>
      <c r="DP31" s="186">
        <f t="shared" si="15"/>
        <v>2.6891807379612258E-3</v>
      </c>
    </row>
    <row r="32" spans="2:120" ht="15.75" thickBot="1" x14ac:dyDescent="0.3">
      <c r="B32" s="49" t="s">
        <v>13</v>
      </c>
      <c r="C32" s="71">
        <f>SUM(C4:C31)</f>
        <v>16</v>
      </c>
      <c r="D32" s="71">
        <f t="shared" ref="D32:I32" si="17">SUM(D4:D31)</f>
        <v>0</v>
      </c>
      <c r="E32" s="71">
        <f t="shared" si="17"/>
        <v>549</v>
      </c>
      <c r="F32" s="71">
        <f t="shared" si="17"/>
        <v>0</v>
      </c>
      <c r="G32" s="71">
        <f t="shared" si="17"/>
        <v>3</v>
      </c>
      <c r="H32" s="71">
        <f t="shared" si="17"/>
        <v>0</v>
      </c>
      <c r="I32" s="71">
        <f t="shared" si="17"/>
        <v>1413</v>
      </c>
      <c r="J32" s="71">
        <f t="shared" ref="J32:O32" si="18">SUM(J4:J31)</f>
        <v>2874</v>
      </c>
      <c r="K32" s="71">
        <f t="shared" si="18"/>
        <v>71</v>
      </c>
      <c r="L32" s="71">
        <f t="shared" si="18"/>
        <v>5</v>
      </c>
      <c r="M32" s="71">
        <f t="shared" si="18"/>
        <v>121</v>
      </c>
      <c r="N32" s="71">
        <f t="shared" si="18"/>
        <v>5052</v>
      </c>
      <c r="O32" s="67">
        <f t="shared" si="18"/>
        <v>1</v>
      </c>
      <c r="Q32" s="49" t="s">
        <v>13</v>
      </c>
      <c r="R32" s="71">
        <f>SUM(R4:R31)</f>
        <v>10</v>
      </c>
      <c r="S32" s="71">
        <f t="shared" ref="S32:AB32" si="19">SUM(S4:S31)</f>
        <v>2</v>
      </c>
      <c r="T32" s="71">
        <f t="shared" si="19"/>
        <v>841</v>
      </c>
      <c r="U32" s="71">
        <f t="shared" si="19"/>
        <v>1</v>
      </c>
      <c r="V32" s="71">
        <f t="shared" si="19"/>
        <v>22</v>
      </c>
      <c r="W32" s="71">
        <f t="shared" si="19"/>
        <v>17</v>
      </c>
      <c r="X32" s="71">
        <f t="shared" si="19"/>
        <v>4327</v>
      </c>
      <c r="Y32" s="71">
        <f t="shared" si="19"/>
        <v>6509</v>
      </c>
      <c r="Z32" s="71">
        <f>SUM(Z4:Z31)</f>
        <v>79</v>
      </c>
      <c r="AA32" s="71">
        <f t="shared" si="19"/>
        <v>2</v>
      </c>
      <c r="AB32" s="71">
        <f t="shared" si="19"/>
        <v>159</v>
      </c>
      <c r="AC32" s="71">
        <f>SUM(AC4:AC31)</f>
        <v>11969</v>
      </c>
      <c r="AD32" s="67">
        <f>SUM(AD4:AD31)</f>
        <v>1</v>
      </c>
      <c r="AF32" s="49" t="s">
        <v>13</v>
      </c>
      <c r="AG32" s="71">
        <f>SUM(AG4:AG31)</f>
        <v>24</v>
      </c>
      <c r="AH32" s="71">
        <f t="shared" ref="AH32:AN32" si="20">SUM(AH4:AH31)</f>
        <v>980</v>
      </c>
      <c r="AI32" s="71">
        <f t="shared" si="20"/>
        <v>3</v>
      </c>
      <c r="AJ32" s="71">
        <f t="shared" si="20"/>
        <v>1</v>
      </c>
      <c r="AK32" s="71">
        <f t="shared" si="20"/>
        <v>32</v>
      </c>
      <c r="AL32" s="71">
        <f t="shared" si="20"/>
        <v>50</v>
      </c>
      <c r="AM32" s="71">
        <f t="shared" si="20"/>
        <v>5777</v>
      </c>
      <c r="AN32" s="71">
        <f t="shared" si="20"/>
        <v>9349</v>
      </c>
      <c r="AO32" s="71">
        <f>SUM(AO4:AO31)</f>
        <v>97</v>
      </c>
      <c r="AP32" s="71">
        <f>SUM(AP4:AP31)</f>
        <v>2</v>
      </c>
      <c r="AQ32" s="71">
        <f>SUM(AQ4:AQ31)</f>
        <v>192</v>
      </c>
      <c r="AR32" s="71">
        <f>SUM(AR4:AR31)</f>
        <v>16507</v>
      </c>
      <c r="AS32" s="67">
        <f>SUM(AS4:AS31)</f>
        <v>1</v>
      </c>
      <c r="AU32" s="49" t="s">
        <v>13</v>
      </c>
      <c r="AV32" s="71">
        <f>SUM(AV4:AV31)</f>
        <v>12</v>
      </c>
      <c r="AW32" s="71">
        <f t="shared" ref="AW32:BE32" si="21">SUM(AW4:AW31)</f>
        <v>614</v>
      </c>
      <c r="AX32" s="71">
        <f>SUM(AX4:AX31)</f>
        <v>0</v>
      </c>
      <c r="AY32" s="71">
        <f>SUM(AY4:AY31)</f>
        <v>0</v>
      </c>
      <c r="AZ32" s="71">
        <f>SUM(AZ4:AZ31)</f>
        <v>13</v>
      </c>
      <c r="BA32" s="71">
        <f t="shared" si="21"/>
        <v>10</v>
      </c>
      <c r="BB32" s="71">
        <f t="shared" si="21"/>
        <v>3858</v>
      </c>
      <c r="BC32" s="71">
        <f t="shared" si="21"/>
        <v>6576</v>
      </c>
      <c r="BD32" s="71">
        <f t="shared" si="21"/>
        <v>62</v>
      </c>
      <c r="BE32" s="71">
        <f t="shared" si="21"/>
        <v>3</v>
      </c>
      <c r="BF32" s="71">
        <f>SUM(BF4:BF31)</f>
        <v>153</v>
      </c>
      <c r="BG32" s="71">
        <f>SUM(BG4:BG31)</f>
        <v>11301</v>
      </c>
      <c r="BH32" s="67">
        <f>SUM(BH4:BH31)</f>
        <v>0.99999999999999989</v>
      </c>
      <c r="BJ32" s="49" t="s">
        <v>13</v>
      </c>
      <c r="BK32" s="71">
        <f>SUM(BK4:BK31)</f>
        <v>33</v>
      </c>
      <c r="BL32" s="71">
        <f t="shared" ref="BL32:BS32" si="22">SUM(BL4:BL31)</f>
        <v>729</v>
      </c>
      <c r="BM32" s="71">
        <f t="shared" si="22"/>
        <v>2</v>
      </c>
      <c r="BN32" s="71">
        <f>SUM(BN4:BN31)</f>
        <v>0</v>
      </c>
      <c r="BO32" s="71">
        <f>SUM(BO4:BO31)</f>
        <v>18</v>
      </c>
      <c r="BP32" s="71">
        <f t="shared" si="22"/>
        <v>26</v>
      </c>
      <c r="BQ32" s="71">
        <f t="shared" si="22"/>
        <v>4542</v>
      </c>
      <c r="BR32" s="71">
        <f t="shared" si="22"/>
        <v>7526</v>
      </c>
      <c r="BS32" s="71">
        <f t="shared" si="22"/>
        <v>154</v>
      </c>
      <c r="BT32" s="71">
        <f>SUM(BT4:BT31)</f>
        <v>5</v>
      </c>
      <c r="BU32" s="71">
        <f>SUM(BU4:BU31)</f>
        <v>157</v>
      </c>
      <c r="BV32" s="71">
        <f>SUM(BV4:BV31)</f>
        <v>13192</v>
      </c>
      <c r="BW32" s="67">
        <f>SUM(BW4:BW31)</f>
        <v>0.99999999999999989</v>
      </c>
      <c r="BY32" s="187" t="s">
        <v>13</v>
      </c>
      <c r="BZ32" s="188">
        <f>SUM(BZ4:BZ31)</f>
        <v>23</v>
      </c>
      <c r="CA32" s="188">
        <f t="shared" ref="CA32:CH32" si="23">SUM(CA4:CA31)</f>
        <v>946</v>
      </c>
      <c r="CB32" s="188">
        <f t="shared" si="23"/>
        <v>1</v>
      </c>
      <c r="CC32" s="188">
        <f>SUM(CC4:CC31)</f>
        <v>0</v>
      </c>
      <c r="CD32" s="188">
        <f>SUM(CD4:CD31)</f>
        <v>7</v>
      </c>
      <c r="CE32" s="188">
        <f t="shared" si="23"/>
        <v>11</v>
      </c>
      <c r="CF32" s="188">
        <f t="shared" si="23"/>
        <v>5494</v>
      </c>
      <c r="CG32" s="188">
        <f t="shared" si="23"/>
        <v>7615</v>
      </c>
      <c r="CH32" s="188">
        <f t="shared" si="23"/>
        <v>197</v>
      </c>
      <c r="CI32" s="188">
        <f>SUM(CI4:CI31)</f>
        <v>4</v>
      </c>
      <c r="CJ32" s="188">
        <f>SUM(CJ4:CJ31)</f>
        <v>170</v>
      </c>
      <c r="CK32" s="188">
        <f>SUM(CK4:CK31)</f>
        <v>14468</v>
      </c>
      <c r="CL32" s="189">
        <f t="shared" si="11"/>
        <v>1</v>
      </c>
      <c r="CN32" s="238" t="s">
        <v>13</v>
      </c>
      <c r="CO32" s="71">
        <f>SUM(CO4:CO31)</f>
        <v>4</v>
      </c>
      <c r="CP32" s="71">
        <f>SUM(CP4:CP31)</f>
        <v>752</v>
      </c>
      <c r="CQ32" s="71">
        <f>SUM(CQ4:CQ31)</f>
        <v>1</v>
      </c>
      <c r="CR32" s="71">
        <f>SUM(CR4:CR31)</f>
        <v>0</v>
      </c>
      <c r="CS32" s="71">
        <f t="shared" ref="CS32:CY32" si="24">SUM(CS4:CS31)</f>
        <v>6</v>
      </c>
      <c r="CT32" s="71">
        <f t="shared" si="24"/>
        <v>7</v>
      </c>
      <c r="CU32" s="71">
        <f t="shared" si="24"/>
        <v>5959</v>
      </c>
      <c r="CV32" s="71">
        <f t="shared" si="24"/>
        <v>7282</v>
      </c>
      <c r="CW32" s="71">
        <f t="shared" si="24"/>
        <v>20</v>
      </c>
      <c r="CX32" s="71">
        <f t="shared" si="24"/>
        <v>3</v>
      </c>
      <c r="CY32" s="71">
        <f t="shared" si="24"/>
        <v>197</v>
      </c>
      <c r="CZ32" s="143">
        <f t="shared" si="12"/>
        <v>14231</v>
      </c>
      <c r="DA32" s="189">
        <f t="shared" si="13"/>
        <v>1</v>
      </c>
      <c r="DC32" s="238" t="s">
        <v>13</v>
      </c>
      <c r="DD32" s="71">
        <f>SUM(DD4:DD31)</f>
        <v>1</v>
      </c>
      <c r="DE32" s="71">
        <f>SUM(DE4:DE31)</f>
        <v>867</v>
      </c>
      <c r="DF32" s="71">
        <f>SUM(DF4:DF31)</f>
        <v>1</v>
      </c>
      <c r="DG32" s="71">
        <f>SUM(DG4:DG31)</f>
        <v>0</v>
      </c>
      <c r="DH32" s="71">
        <f t="shared" ref="DH32:DP32" si="25">SUM(DH4:DH31)</f>
        <v>10</v>
      </c>
      <c r="DI32" s="71">
        <f t="shared" si="25"/>
        <v>19</v>
      </c>
      <c r="DJ32" s="71">
        <f t="shared" si="25"/>
        <v>7139</v>
      </c>
      <c r="DK32" s="71">
        <f t="shared" si="25"/>
        <v>7731</v>
      </c>
      <c r="DL32" s="71">
        <f t="shared" si="25"/>
        <v>58</v>
      </c>
      <c r="DM32" s="71">
        <f t="shared" si="25"/>
        <v>3</v>
      </c>
      <c r="DN32" s="71">
        <f t="shared" si="25"/>
        <v>161</v>
      </c>
      <c r="DO32" s="71">
        <f t="shared" si="25"/>
        <v>15990</v>
      </c>
      <c r="DP32" s="189">
        <f t="shared" si="25"/>
        <v>1</v>
      </c>
    </row>
    <row r="33" spans="3:120" ht="16.5" thickTop="1" thickBot="1" x14ac:dyDescent="0.3">
      <c r="C33" s="68">
        <f>C32/'Tipo de Violação'!$M$32</f>
        <v>4.2072048382855642E-3</v>
      </c>
      <c r="D33" s="69">
        <f>D32/'Tipo de Violação'!$M$32</f>
        <v>0</v>
      </c>
      <c r="E33" s="69">
        <f>E32/'Tipo de Violação'!$M$32</f>
        <v>0.14435971601367342</v>
      </c>
      <c r="F33" s="69">
        <f>F32/'Tipo de Violação'!$M$32</f>
        <v>0</v>
      </c>
      <c r="G33" s="69">
        <f>G32/'Tipo de Violação'!$M$32</f>
        <v>7.8885090717854323E-4</v>
      </c>
      <c r="H33" s="69">
        <f>H32/'Tipo de Violação'!$M$32</f>
        <v>0</v>
      </c>
      <c r="I33" s="69">
        <f>I32/'Tipo de Violação'!$M$32</f>
        <v>0.37154877728109387</v>
      </c>
      <c r="J33" s="69">
        <f>J32/'Tipo de Violação'!$M$32</f>
        <v>0.75571916907704439</v>
      </c>
      <c r="K33" s="69">
        <f>K32/'Tipo de Violação'!$M$32</f>
        <v>1.8669471469892191E-2</v>
      </c>
      <c r="L33" s="69">
        <f>L32/'Tipo de Violação'!$M$32</f>
        <v>1.3147515119642387E-3</v>
      </c>
      <c r="M33" s="69">
        <f>M32/'Tipo de Violação'!$M$32</f>
        <v>3.1816986589534579E-2</v>
      </c>
      <c r="N33" s="70">
        <f>N32/'Tipo de Violação'!$M$32</f>
        <v>1.3284249276886668</v>
      </c>
      <c r="R33" s="68">
        <f>R32/'Tipo de Violação'!$M$65</f>
        <v>1.2610340479192938E-3</v>
      </c>
      <c r="S33" s="69">
        <f>S32/'Tipo de Violação'!$M$65</f>
        <v>2.5220680958385876E-4</v>
      </c>
      <c r="T33" s="69">
        <f>T32/'Tipo de Violação'!$M$65</f>
        <v>0.10605296343001261</v>
      </c>
      <c r="U33" s="69">
        <f>U32/'Tipo de Violação'!$M$65</f>
        <v>1.2610340479192938E-4</v>
      </c>
      <c r="V33" s="69">
        <f>V32/'Tipo de Violação'!$M$65</f>
        <v>2.7742749054224464E-3</v>
      </c>
      <c r="W33" s="69">
        <f>W32/'Tipo de Violação'!$M$65</f>
        <v>2.1437578814627995E-3</v>
      </c>
      <c r="X33" s="69">
        <f>X32/'Tipo de Violação'!$M$65</f>
        <v>0.54564943253467846</v>
      </c>
      <c r="Y33" s="69">
        <f>Y32/'Tipo de Violação'!$M$65</f>
        <v>0.82080706179066831</v>
      </c>
      <c r="Z33" s="69">
        <f>Z32/'Tipo de Violação'!$M$65</f>
        <v>9.9621689785624207E-3</v>
      </c>
      <c r="AA33" s="69">
        <f>AA32/'Tipo de Violação'!$M$65</f>
        <v>2.5220680958385876E-4</v>
      </c>
      <c r="AB33" s="69">
        <f>AB32/'Tipo de Violação'!$M$65</f>
        <v>2.0050441361916773E-2</v>
      </c>
      <c r="AC33" s="70">
        <f>AC32/'Tipo de Violação'!$M$65</f>
        <v>1.5093316519546027</v>
      </c>
      <c r="AG33" s="68">
        <f>AG32/'Tipo de Violação'!$M$98</f>
        <v>2.2216051096917524E-3</v>
      </c>
      <c r="AH33" s="69">
        <f>AH32/'Tipo de Violação'!$M$98</f>
        <v>9.0715541979079883E-2</v>
      </c>
      <c r="AI33" s="69">
        <f>AI32/'Tipo de Violação'!$M$98</f>
        <v>2.7770063871146905E-4</v>
      </c>
      <c r="AJ33" s="69">
        <f>AJ32/'Tipo de Violação'!$M$98</f>
        <v>9.2566879570489679E-5</v>
      </c>
      <c r="AK33" s="69">
        <f>AK32/'Tipo de Violação'!$M$98</f>
        <v>2.9621401462556697E-3</v>
      </c>
      <c r="AL33" s="69">
        <f>AL32/'Tipo de Violação'!$M$98</f>
        <v>4.6283439785244837E-3</v>
      </c>
      <c r="AM33" s="69">
        <f>AM32/'Tipo de Violação'!$M$98</f>
        <v>0.53475886327871891</v>
      </c>
      <c r="AN33" s="69">
        <f>AN32/'Tipo de Violação'!$M$98</f>
        <v>0.86540775710450801</v>
      </c>
      <c r="AO33" s="69">
        <f>AO32/'Tipo de Violação'!$M$98</f>
        <v>8.9789873183374995E-3</v>
      </c>
      <c r="AP33" s="69">
        <f>AP32/'Tipo de Violação'!$M$98</f>
        <v>1.8513375914097936E-4</v>
      </c>
      <c r="AQ33" s="69">
        <f>AQ32/'Tipo de Violação'!$M$98</f>
        <v>1.7772840877534019E-2</v>
      </c>
      <c r="AR33" s="70">
        <f>AR32/'Tipo de Violação'!$M$98</f>
        <v>1.5280014810700731</v>
      </c>
      <c r="AU33" s="106"/>
      <c r="AV33" s="68">
        <f>AV32/'Tipo de Violação'!$M$131</f>
        <v>1.6179048132668194E-3</v>
      </c>
      <c r="AW33" s="69">
        <f>AW32/'Tipo de Violação'!$M$131</f>
        <v>8.2782796278818932E-2</v>
      </c>
      <c r="AX33" s="69">
        <f>AX32/'Tipo de Violação'!$M$131</f>
        <v>0</v>
      </c>
      <c r="AY33" s="69">
        <f>AY32/'Tipo de Violação'!$M$131</f>
        <v>0</v>
      </c>
      <c r="AZ33" s="69">
        <f>AZ32/'Tipo de Violação'!$M$131</f>
        <v>1.7527302143723878E-3</v>
      </c>
      <c r="BA33" s="69">
        <f>BA32/'Tipo de Violação'!$M$131</f>
        <v>1.348254011055683E-3</v>
      </c>
      <c r="BB33" s="69">
        <f>BB32/'Tipo de Violação'!$M$131</f>
        <v>0.52015639746528242</v>
      </c>
      <c r="BC33" s="69">
        <f>BC32/'Tipo de Violação'!$M$131</f>
        <v>0.88661183767021712</v>
      </c>
      <c r="BD33" s="69">
        <f>BD32/'Tipo de Violação'!$M$131</f>
        <v>8.3591748685452345E-3</v>
      </c>
      <c r="BE33" s="69">
        <f>BE32/'Tipo de Violação'!$M$131</f>
        <v>4.0447620331670486E-4</v>
      </c>
      <c r="BF33" s="69">
        <f>BF32/'Tipo de Violação'!$M$131</f>
        <v>2.0628286369151948E-2</v>
      </c>
      <c r="BG33" s="70">
        <f>BG32/'Tipo de Violação'!$M$131</f>
        <v>1.5236618578940273</v>
      </c>
      <c r="BH33" s="106"/>
      <c r="BK33" s="68">
        <f>BK32/'Tipo de Violação'!$M$164</f>
        <v>3.8238702201622249E-3</v>
      </c>
      <c r="BL33" s="69">
        <f>BL32/'Tipo de Violação'!$M$164</f>
        <v>8.4472769409038237E-2</v>
      </c>
      <c r="BM33" s="69">
        <f>BM32/'Tipo de Violação'!$M$164</f>
        <v>2.3174971031286211E-4</v>
      </c>
      <c r="BN33" s="69">
        <f>BN32/'Tipo de Violação'!$M$164</f>
        <v>0</v>
      </c>
      <c r="BO33" s="69">
        <f>BO32/'Tipo de Violação'!$M$164</f>
        <v>2.0857473928157589E-3</v>
      </c>
      <c r="BP33" s="69">
        <f>BP32/'Tipo de Violação'!$M$164</f>
        <v>3.0127462340672076E-3</v>
      </c>
      <c r="BQ33" s="69">
        <f>BQ32/'Tipo de Violação'!$M$164</f>
        <v>0.52630359212050981</v>
      </c>
      <c r="BR33" s="69">
        <f>BR32/'Tipo de Violação'!$M$164</f>
        <v>0.87207415990730008</v>
      </c>
      <c r="BS33" s="69">
        <f>BS32/'Tipo de Violação'!$M$164</f>
        <v>1.7844727694090384E-2</v>
      </c>
      <c r="BT33" s="69">
        <f>BT32/'Tipo de Violação'!$M$164</f>
        <v>5.7937427578215526E-4</v>
      </c>
      <c r="BU33" s="69">
        <f>BU32/'Tipo de Violação'!$M$164</f>
        <v>1.8192352259559674E-2</v>
      </c>
      <c r="BV33" s="70">
        <f>BV32/'Tipo de Violação'!$M$164</f>
        <v>1.5286210892236385</v>
      </c>
      <c r="BZ33" s="190">
        <f>BZ32/'Tipo de Violação'!$M$197</f>
        <v>2.5158608619558083E-3</v>
      </c>
      <c r="CA33" s="191">
        <f>CA32/'Tipo de Violação'!$M$197</f>
        <v>0.10347845110479108</v>
      </c>
      <c r="CB33" s="191">
        <f>CB32/'Tipo de Violação'!$M$197</f>
        <v>1.0938525486764385E-4</v>
      </c>
      <c r="CC33" s="191">
        <f>CC32/'Tipo de Violação'!$M$197</f>
        <v>0</v>
      </c>
      <c r="CD33" s="191">
        <f>CD32/'Tipo de Violação'!$M$197</f>
        <v>7.6569678407350692E-4</v>
      </c>
      <c r="CE33" s="191">
        <f>CE32/'Tipo de Violação'!$M$197</f>
        <v>1.2032378035440822E-3</v>
      </c>
      <c r="CF33" s="191">
        <f>CF32/'Tipo de Violação'!$M$197</f>
        <v>0.60096259024283527</v>
      </c>
      <c r="CG33" s="191">
        <f>CG32/'Tipo de Violação'!$M$197</f>
        <v>0.83296871581710785</v>
      </c>
      <c r="CH33" s="191">
        <f>CH32/'Tipo de Violação'!$M$197</f>
        <v>2.1548895208925837E-2</v>
      </c>
      <c r="CI33" s="191">
        <f>CI32/'Tipo de Violação'!$M$197</f>
        <v>4.3754101947057538E-4</v>
      </c>
      <c r="CJ33" s="191">
        <f>CJ32/'Tipo de Violação'!$M$197</f>
        <v>1.8595493327499452E-2</v>
      </c>
      <c r="CK33" s="191">
        <f t="shared" si="10"/>
        <v>1.582585867425071</v>
      </c>
      <c r="CN33" s="220" t="s">
        <v>14</v>
      </c>
      <c r="CO33" s="221">
        <f>CO32/'Tipo de Violação'!$M$230</f>
        <v>4.4667783361250696E-4</v>
      </c>
      <c r="CP33" s="221">
        <f>CP32/'Tipo de Violação'!$M$230</f>
        <v>8.3975432719151311E-2</v>
      </c>
      <c r="CQ33" s="221">
        <f>CQ32/'Tipo de Violação'!$M$230</f>
        <v>1.1166945840312674E-4</v>
      </c>
      <c r="CR33" s="221">
        <f>CR32/'Tipo de Violação'!$M$230</f>
        <v>0</v>
      </c>
      <c r="CS33" s="221">
        <f>CS32/'Tipo de Violação'!$M$230</f>
        <v>6.700167504187605E-4</v>
      </c>
      <c r="CT33" s="221">
        <f>CT32/'Tipo de Violação'!$M$230</f>
        <v>7.8168620882188716E-4</v>
      </c>
      <c r="CU33" s="221">
        <f>CU32/'Tipo de Violação'!$M$230</f>
        <v>0.66543830262423231</v>
      </c>
      <c r="CV33" s="221">
        <f>CV32/'Tipo de Violação'!$M$230</f>
        <v>0.8131769960915689</v>
      </c>
      <c r="CW33" s="221">
        <f>CW32/'Tipo de Violação'!$M$230</f>
        <v>2.2333891680625349E-3</v>
      </c>
      <c r="CX33" s="221">
        <f>CX32/'Tipo de Violação'!$M$230</f>
        <v>3.3500837520938025E-4</v>
      </c>
      <c r="CY33" s="221">
        <f>CY32/'Tipo de Violação'!$M$230</f>
        <v>2.1998883305415967E-2</v>
      </c>
      <c r="CZ33" s="222">
        <f>CZ32/'Tipo de Violação'!$M$230</f>
        <v>1.5891680625348967</v>
      </c>
      <c r="DC33" s="220" t="s">
        <v>14</v>
      </c>
      <c r="DD33" s="221">
        <f>DD32/'Tipo de Violação'!$M$263</f>
        <v>1.0079629069650237E-4</v>
      </c>
      <c r="DE33" s="221">
        <f>DE32/'Tipo de Violação'!$M$263</f>
        <v>8.7390384033867549E-2</v>
      </c>
      <c r="DF33" s="221">
        <f>DF32/'Tipo de Violação'!$M$263</f>
        <v>1.0079629069650237E-4</v>
      </c>
      <c r="DG33" s="221">
        <f>DG32/'Tipo de Violação'!$M$263</f>
        <v>0</v>
      </c>
      <c r="DH33" s="221">
        <f>DH32/'Tipo de Violação'!$M$263</f>
        <v>1.0079629069650238E-3</v>
      </c>
      <c r="DI33" s="221">
        <f>DI32/'Tipo de Violação'!$M$263</f>
        <v>1.915129523233545E-3</v>
      </c>
      <c r="DJ33" s="221">
        <f>DJ32/'Tipo de Violação'!$M$263</f>
        <v>0.71958471928233037</v>
      </c>
      <c r="DK33" s="221">
        <f>DK32/'Tipo de Violação'!$M$263</f>
        <v>0.77925612337465977</v>
      </c>
      <c r="DL33" s="221">
        <f>DL32/'Tipo de Violação'!$M$263</f>
        <v>5.8461848603971371E-3</v>
      </c>
      <c r="DM33" s="221">
        <f>DM32/'Tipo de Violação'!$M$263</f>
        <v>3.0238887208950711E-4</v>
      </c>
      <c r="DN33" s="221">
        <f>DN32/'Tipo de Violação'!$M$263</f>
        <v>1.6228202802136882E-2</v>
      </c>
      <c r="DO33" s="221">
        <f>DO32/'Tipo de Violação'!$M$263</f>
        <v>1.6117326882370728</v>
      </c>
      <c r="DP33" s="227"/>
    </row>
    <row r="34" spans="3:120" ht="15.75" thickTop="1" x14ac:dyDescent="0.25">
      <c r="N34" s="115"/>
      <c r="AC34" s="119"/>
    </row>
    <row r="35" spans="3:120" x14ac:dyDescent="0.25">
      <c r="AC35" s="125"/>
    </row>
  </sheetData>
  <mergeCells count="8">
    <mergeCell ref="DC2:DP2"/>
    <mergeCell ref="CN2:DA2"/>
    <mergeCell ref="AF2:AS2"/>
    <mergeCell ref="Q2:AD2"/>
    <mergeCell ref="B2:O2"/>
    <mergeCell ref="AU2:BH2"/>
    <mergeCell ref="BJ2:BW2"/>
    <mergeCell ref="BY2:CL2"/>
  </mergeCells>
  <pageMargins left="0.511811024" right="0.511811024" top="0.78740157499999996" bottom="0.78740157499999996" header="0.31496062000000002" footer="0.31496062000000002"/>
  <ignoredErrors>
    <ignoredError sqref="CK3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DX59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21.140625" style="7" bestFit="1" customWidth="1"/>
    <col min="3" max="3" width="4.42578125" style="7" bestFit="1" customWidth="1"/>
    <col min="4" max="4" width="4.285156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4.5703125" style="7" bestFit="1" customWidth="1"/>
    <col min="9" max="9" width="4" style="7" bestFit="1" customWidth="1"/>
    <col min="10" max="10" width="5.140625" style="7" bestFit="1" customWidth="1"/>
    <col min="11" max="11" width="4" style="7" bestFit="1" customWidth="1"/>
    <col min="12" max="12" width="5" style="7" bestFit="1" customWidth="1"/>
    <col min="13" max="13" width="5.140625" style="7" bestFit="1" customWidth="1"/>
    <col min="14" max="14" width="5" style="7" bestFit="1" customWidth="1"/>
    <col min="15" max="15" width="6.5703125" style="7" bestFit="1" customWidth="1"/>
    <col min="16" max="16" width="8.140625" style="18" bestFit="1" customWidth="1"/>
    <col min="17" max="17" width="1.7109375" style="7" customWidth="1"/>
    <col min="18" max="18" width="21.140625" style="7" bestFit="1" customWidth="1"/>
    <col min="19" max="20" width="5" style="7" bestFit="1" customWidth="1"/>
    <col min="21" max="21" width="5.28515625" style="7" bestFit="1" customWidth="1"/>
    <col min="22" max="25" width="5" style="7" bestFit="1" customWidth="1"/>
    <col min="26" max="26" width="5.140625" style="7" bestFit="1" customWidth="1"/>
    <col min="27" max="28" width="5" style="7" bestFit="1" customWidth="1"/>
    <col min="29" max="29" width="5.140625" style="7" bestFit="1" customWidth="1"/>
    <col min="30" max="30" width="5" style="7" bestFit="1" customWidth="1"/>
    <col min="31" max="31" width="6.5703125" style="7" bestFit="1" customWidth="1"/>
    <col min="32" max="32" width="8.140625" style="18" bestFit="1" customWidth="1"/>
    <col min="33" max="33" width="3" style="7" customWidth="1"/>
    <col min="34" max="34" width="15" style="7" bestFit="1" customWidth="1"/>
    <col min="35" max="36" width="5" style="7" bestFit="1" customWidth="1"/>
    <col min="37" max="37" width="5.28515625" style="7" bestFit="1" customWidth="1"/>
    <col min="38" max="41" width="5" style="7" bestFit="1" customWidth="1"/>
    <col min="42" max="42" width="5.140625" style="7" bestFit="1" customWidth="1"/>
    <col min="43" max="44" width="5" style="7" bestFit="1" customWidth="1"/>
    <col min="45" max="45" width="5.140625" style="7" bestFit="1" customWidth="1"/>
    <col min="46" max="46" width="5" style="7" bestFit="1" customWidth="1"/>
    <col min="47" max="47" width="6.5703125" style="7" bestFit="1" customWidth="1"/>
    <col min="48" max="48" width="8.140625" style="18" bestFit="1" customWidth="1"/>
    <col min="49" max="49" width="1.7109375" style="7" customWidth="1"/>
    <col min="50" max="50" width="15" style="7" bestFit="1" customWidth="1"/>
    <col min="51" max="52" width="5" style="7" bestFit="1" customWidth="1"/>
    <col min="53" max="53" width="5.28515625" style="7" bestFit="1" customWidth="1"/>
    <col min="54" max="54" width="5" style="7" bestFit="1" customWidth="1"/>
    <col min="55" max="55" width="4.7109375" style="7" bestFit="1" customWidth="1"/>
    <col min="56" max="57" width="5" style="7" bestFit="1" customWidth="1"/>
    <col min="58" max="58" width="5.140625" style="7" bestFit="1" customWidth="1"/>
    <col min="59" max="59" width="5" style="7" bestFit="1" customWidth="1"/>
    <col min="60" max="60" width="4.85546875" style="7" bestFit="1" customWidth="1"/>
    <col min="61" max="61" width="5.140625" style="7" bestFit="1" customWidth="1"/>
    <col min="62" max="62" width="5" style="7" bestFit="1" customWidth="1"/>
    <col min="63" max="63" width="6.5703125" style="7" bestFit="1" customWidth="1"/>
    <col min="64" max="64" width="8.140625" style="7" bestFit="1" customWidth="1"/>
    <col min="65" max="65" width="1.7109375" style="103" customWidth="1"/>
    <col min="66" max="66" width="15" style="103" bestFit="1" customWidth="1"/>
    <col min="67" max="68" width="5" style="103" bestFit="1" customWidth="1"/>
    <col min="69" max="69" width="5.28515625" style="103" bestFit="1" customWidth="1"/>
    <col min="70" max="70" width="5" style="103" bestFit="1" customWidth="1"/>
    <col min="71" max="71" width="4.7109375" style="103" bestFit="1" customWidth="1"/>
    <col min="72" max="73" width="5" style="103" bestFit="1" customWidth="1"/>
    <col min="74" max="74" width="5.140625" style="103" bestFit="1" customWidth="1"/>
    <col min="75" max="75" width="5" style="103" bestFit="1" customWidth="1"/>
    <col min="76" max="76" width="4.85546875" style="103" bestFit="1" customWidth="1"/>
    <col min="77" max="77" width="5.140625" style="103" bestFit="1" customWidth="1"/>
    <col min="78" max="78" width="5" style="103" bestFit="1" customWidth="1"/>
    <col min="79" max="79" width="6.5703125" style="103" bestFit="1" customWidth="1"/>
    <col min="80" max="80" width="8.140625" style="103" bestFit="1" customWidth="1"/>
    <col min="81" max="81" width="2" style="7" customWidth="1"/>
    <col min="82" max="82" width="15" style="103" bestFit="1" customWidth="1"/>
    <col min="83" max="84" width="5" style="103" bestFit="1" customWidth="1"/>
    <col min="85" max="85" width="5.28515625" style="103" bestFit="1" customWidth="1"/>
    <col min="86" max="87" width="5.140625" style="103" bestFit="1" customWidth="1"/>
    <col min="88" max="89" width="5" style="103" bestFit="1" customWidth="1"/>
    <col min="90" max="90" width="5.140625" style="103" bestFit="1" customWidth="1"/>
    <col min="91" max="91" width="5" style="103" bestFit="1" customWidth="1"/>
    <col min="92" max="92" width="4.85546875" style="103" bestFit="1" customWidth="1"/>
    <col min="93" max="93" width="5.140625" style="103" bestFit="1" customWidth="1"/>
    <col min="94" max="94" width="5" style="103" bestFit="1" customWidth="1"/>
    <col min="95" max="95" width="6.5703125" style="103" bestFit="1" customWidth="1"/>
    <col min="96" max="96" width="8.140625" style="103" bestFit="1" customWidth="1"/>
    <col min="97" max="97" width="2" style="103" customWidth="1"/>
    <col min="98" max="98" width="15" style="103" bestFit="1" customWidth="1"/>
    <col min="99" max="100" width="5" style="103" bestFit="1" customWidth="1"/>
    <col min="101" max="101" width="5.28515625" style="103" bestFit="1" customWidth="1"/>
    <col min="102" max="102" width="5" style="103" bestFit="1" customWidth="1"/>
    <col min="103" max="103" width="5.140625" style="103" bestFit="1" customWidth="1"/>
    <col min="104" max="105" width="5" style="103" bestFit="1" customWidth="1"/>
    <col min="106" max="106" width="5.140625" style="103" bestFit="1" customWidth="1"/>
    <col min="107" max="107" width="5" style="103" bestFit="1" customWidth="1"/>
    <col min="108" max="108" width="4.85546875" style="103" bestFit="1" customWidth="1"/>
    <col min="109" max="109" width="5.140625" style="103" bestFit="1" customWidth="1"/>
    <col min="110" max="110" width="5" style="103" bestFit="1" customWidth="1"/>
    <col min="111" max="111" width="6.5703125" style="103" bestFit="1" customWidth="1"/>
    <col min="112" max="112" width="8.140625" style="103" bestFit="1" customWidth="1"/>
    <col min="113" max="113" width="1.85546875" style="7" customWidth="1"/>
    <col min="114" max="114" width="15" style="7" bestFit="1" customWidth="1"/>
    <col min="115" max="126" width="7.28515625" style="7" customWidth="1"/>
    <col min="127" max="16384" width="9.140625" style="7"/>
  </cols>
  <sheetData>
    <row r="1" spans="2:128" ht="15.75" thickBot="1" x14ac:dyDescent="0.3"/>
    <row r="2" spans="2:128" ht="15.75" thickTop="1" x14ac:dyDescent="0.25">
      <c r="B2" s="270" t="s">
        <v>129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2"/>
      <c r="R2" s="270" t="s">
        <v>51</v>
      </c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2"/>
      <c r="AH2" s="270" t="s">
        <v>227</v>
      </c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2"/>
      <c r="AX2" s="270" t="s">
        <v>301</v>
      </c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2"/>
      <c r="BN2" s="270" t="s">
        <v>359</v>
      </c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2"/>
      <c r="CD2" s="270" t="s">
        <v>379</v>
      </c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2"/>
      <c r="CT2" s="270" t="s">
        <v>407</v>
      </c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2"/>
      <c r="DJ2" s="270" t="s">
        <v>431</v>
      </c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2"/>
    </row>
    <row r="3" spans="2:128" x14ac:dyDescent="0.25">
      <c r="B3" s="45" t="s">
        <v>46</v>
      </c>
      <c r="C3" s="46" t="s">
        <v>0</v>
      </c>
      <c r="D3" s="46" t="s">
        <v>2</v>
      </c>
      <c r="E3" s="46" t="s">
        <v>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  <c r="K3" s="46" t="s">
        <v>9</v>
      </c>
      <c r="L3" s="46" t="s">
        <v>10</v>
      </c>
      <c r="M3" s="46" t="s">
        <v>11</v>
      </c>
      <c r="N3" s="46" t="s">
        <v>12</v>
      </c>
      <c r="O3" s="46" t="s">
        <v>13</v>
      </c>
      <c r="P3" s="22" t="s">
        <v>14</v>
      </c>
      <c r="R3" s="45" t="s">
        <v>46</v>
      </c>
      <c r="S3" s="46" t="s">
        <v>0</v>
      </c>
      <c r="T3" s="46" t="s">
        <v>2</v>
      </c>
      <c r="U3" s="46" t="s">
        <v>3</v>
      </c>
      <c r="V3" s="46" t="s">
        <v>4</v>
      </c>
      <c r="W3" s="46" t="s">
        <v>5</v>
      </c>
      <c r="X3" s="46" t="s">
        <v>6</v>
      </c>
      <c r="Y3" s="46" t="s">
        <v>7</v>
      </c>
      <c r="Z3" s="46" t="s">
        <v>8</v>
      </c>
      <c r="AA3" s="46" t="s">
        <v>9</v>
      </c>
      <c r="AB3" s="46" t="s">
        <v>10</v>
      </c>
      <c r="AC3" s="46" t="s">
        <v>11</v>
      </c>
      <c r="AD3" s="46" t="s">
        <v>12</v>
      </c>
      <c r="AE3" s="46" t="s">
        <v>13</v>
      </c>
      <c r="AF3" s="22" t="s">
        <v>14</v>
      </c>
      <c r="AH3" s="45" t="s">
        <v>46</v>
      </c>
      <c r="AI3" s="46" t="s">
        <v>0</v>
      </c>
      <c r="AJ3" s="46" t="s">
        <v>2</v>
      </c>
      <c r="AK3" s="46" t="s">
        <v>3</v>
      </c>
      <c r="AL3" s="46" t="s">
        <v>4</v>
      </c>
      <c r="AM3" s="46" t="s">
        <v>5</v>
      </c>
      <c r="AN3" s="46" t="s">
        <v>6</v>
      </c>
      <c r="AO3" s="46" t="s">
        <v>7</v>
      </c>
      <c r="AP3" s="46" t="s">
        <v>8</v>
      </c>
      <c r="AQ3" s="46" t="s">
        <v>9</v>
      </c>
      <c r="AR3" s="46" t="s">
        <v>10</v>
      </c>
      <c r="AS3" s="46" t="s">
        <v>11</v>
      </c>
      <c r="AT3" s="46" t="s">
        <v>12</v>
      </c>
      <c r="AU3" s="46" t="s">
        <v>13</v>
      </c>
      <c r="AV3" s="22" t="s">
        <v>14</v>
      </c>
      <c r="AX3" s="45" t="s">
        <v>46</v>
      </c>
      <c r="AY3" s="46" t="s">
        <v>0</v>
      </c>
      <c r="AZ3" s="46" t="s">
        <v>2</v>
      </c>
      <c r="BA3" s="46" t="s">
        <v>3</v>
      </c>
      <c r="BB3" s="46" t="s">
        <v>4</v>
      </c>
      <c r="BC3" s="46" t="s">
        <v>5</v>
      </c>
      <c r="BD3" s="46" t="s">
        <v>6</v>
      </c>
      <c r="BE3" s="46" t="s">
        <v>7</v>
      </c>
      <c r="BF3" s="46" t="s">
        <v>8</v>
      </c>
      <c r="BG3" s="46" t="s">
        <v>9</v>
      </c>
      <c r="BH3" s="46" t="s">
        <v>10</v>
      </c>
      <c r="BI3" s="46" t="s">
        <v>11</v>
      </c>
      <c r="BJ3" s="46" t="s">
        <v>12</v>
      </c>
      <c r="BK3" s="46" t="s">
        <v>13</v>
      </c>
      <c r="BL3" s="22" t="s">
        <v>14</v>
      </c>
      <c r="BN3" s="45" t="s">
        <v>46</v>
      </c>
      <c r="BO3" s="46" t="s">
        <v>0</v>
      </c>
      <c r="BP3" s="46" t="s">
        <v>2</v>
      </c>
      <c r="BQ3" s="46" t="s">
        <v>3</v>
      </c>
      <c r="BR3" s="46" t="s">
        <v>4</v>
      </c>
      <c r="BS3" s="46" t="s">
        <v>5</v>
      </c>
      <c r="BT3" s="46" t="s">
        <v>6</v>
      </c>
      <c r="BU3" s="46" t="s">
        <v>7</v>
      </c>
      <c r="BV3" s="46" t="s">
        <v>8</v>
      </c>
      <c r="BW3" s="46" t="s">
        <v>9</v>
      </c>
      <c r="BX3" s="46" t="s">
        <v>10</v>
      </c>
      <c r="BY3" s="46" t="s">
        <v>11</v>
      </c>
      <c r="BZ3" s="46" t="s">
        <v>12</v>
      </c>
      <c r="CA3" s="46" t="s">
        <v>13</v>
      </c>
      <c r="CB3" s="22" t="s">
        <v>14</v>
      </c>
      <c r="CD3" s="45" t="s">
        <v>46</v>
      </c>
      <c r="CE3" s="46" t="s">
        <v>0</v>
      </c>
      <c r="CF3" s="46" t="s">
        <v>2</v>
      </c>
      <c r="CG3" s="46" t="s">
        <v>3</v>
      </c>
      <c r="CH3" s="46" t="s">
        <v>4</v>
      </c>
      <c r="CI3" s="46" t="s">
        <v>5</v>
      </c>
      <c r="CJ3" s="46" t="s">
        <v>6</v>
      </c>
      <c r="CK3" s="46" t="s">
        <v>7</v>
      </c>
      <c r="CL3" s="46" t="s">
        <v>8</v>
      </c>
      <c r="CM3" s="46" t="s">
        <v>9</v>
      </c>
      <c r="CN3" s="46" t="s">
        <v>10</v>
      </c>
      <c r="CO3" s="46" t="s">
        <v>11</v>
      </c>
      <c r="CP3" s="46" t="s">
        <v>12</v>
      </c>
      <c r="CQ3" s="46" t="s">
        <v>13</v>
      </c>
      <c r="CR3" s="22" t="s">
        <v>14</v>
      </c>
      <c r="CT3" s="45" t="s">
        <v>46</v>
      </c>
      <c r="CU3" s="46" t="s">
        <v>0</v>
      </c>
      <c r="CV3" s="46" t="s">
        <v>2</v>
      </c>
      <c r="CW3" s="46" t="s">
        <v>3</v>
      </c>
      <c r="CX3" s="46" t="s">
        <v>4</v>
      </c>
      <c r="CY3" s="46" t="s">
        <v>5</v>
      </c>
      <c r="CZ3" s="46" t="s">
        <v>6</v>
      </c>
      <c r="DA3" s="46" t="s">
        <v>7</v>
      </c>
      <c r="DB3" s="46" t="s">
        <v>8</v>
      </c>
      <c r="DC3" s="46" t="s">
        <v>9</v>
      </c>
      <c r="DD3" s="46" t="s">
        <v>10</v>
      </c>
      <c r="DE3" s="46" t="s">
        <v>11</v>
      </c>
      <c r="DF3" s="46" t="s">
        <v>12</v>
      </c>
      <c r="DG3" s="46" t="s">
        <v>13</v>
      </c>
      <c r="DH3" s="22" t="s">
        <v>14</v>
      </c>
      <c r="DJ3" s="45" t="s">
        <v>46</v>
      </c>
      <c r="DK3" s="46" t="s">
        <v>0</v>
      </c>
      <c r="DL3" s="46" t="s">
        <v>2</v>
      </c>
      <c r="DM3" s="46" t="s">
        <v>3</v>
      </c>
      <c r="DN3" s="46" t="s">
        <v>4</v>
      </c>
      <c r="DO3" s="46" t="s">
        <v>5</v>
      </c>
      <c r="DP3" s="46" t="s">
        <v>6</v>
      </c>
      <c r="DQ3" s="46" t="s">
        <v>7</v>
      </c>
      <c r="DR3" s="46" t="s">
        <v>8</v>
      </c>
      <c r="DS3" s="46" t="s">
        <v>9</v>
      </c>
      <c r="DT3" s="46" t="s">
        <v>10</v>
      </c>
      <c r="DU3" s="46" t="s">
        <v>11</v>
      </c>
      <c r="DV3" s="46" t="s">
        <v>12</v>
      </c>
      <c r="DW3" s="46" t="s">
        <v>13</v>
      </c>
      <c r="DX3" s="22" t="s">
        <v>14</v>
      </c>
    </row>
    <row r="4" spans="2:128" x14ac:dyDescent="0.25">
      <c r="B4" s="79" t="s">
        <v>47</v>
      </c>
      <c r="C4" s="23">
        <v>327</v>
      </c>
      <c r="D4" s="23">
        <v>295</v>
      </c>
      <c r="E4" s="23">
        <v>301</v>
      </c>
      <c r="F4" s="23">
        <v>304</v>
      </c>
      <c r="G4" s="23">
        <v>392</v>
      </c>
      <c r="H4" s="23">
        <v>528</v>
      </c>
      <c r="I4" s="23">
        <v>428</v>
      </c>
      <c r="J4" s="23">
        <v>726</v>
      </c>
      <c r="K4" s="23">
        <v>580</v>
      </c>
      <c r="L4" s="23">
        <v>707</v>
      </c>
      <c r="M4" s="23">
        <v>716</v>
      </c>
      <c r="N4" s="23">
        <v>743</v>
      </c>
      <c r="O4" s="47">
        <f>SUM(C4:N4)</f>
        <v>6047</v>
      </c>
      <c r="P4" s="33">
        <f>O4/$O$7</f>
        <v>0.67233711363130977</v>
      </c>
      <c r="R4" s="79" t="s">
        <v>47</v>
      </c>
      <c r="S4" s="23">
        <v>706</v>
      </c>
      <c r="T4" s="23">
        <v>626</v>
      </c>
      <c r="U4" s="23">
        <v>853</v>
      </c>
      <c r="V4" s="23">
        <v>1169</v>
      </c>
      <c r="W4" s="23">
        <v>1331</v>
      </c>
      <c r="X4" s="23">
        <v>1415</v>
      </c>
      <c r="Y4" s="23">
        <v>1551</v>
      </c>
      <c r="Z4" s="23">
        <v>1550</v>
      </c>
      <c r="AA4" s="23">
        <v>1526</v>
      </c>
      <c r="AB4" s="23">
        <v>1665</v>
      </c>
      <c r="AC4" s="23">
        <v>1647</v>
      </c>
      <c r="AD4" s="23">
        <v>1481</v>
      </c>
      <c r="AE4" s="47">
        <f>SUM(S4:AD4)</f>
        <v>15520</v>
      </c>
      <c r="AF4" s="33">
        <f>AE4/$AE$7</f>
        <v>0.6631911802410051</v>
      </c>
      <c r="AH4" s="79" t="s">
        <v>47</v>
      </c>
      <c r="AI4" s="23">
        <v>4334</v>
      </c>
      <c r="AJ4" s="23">
        <v>3039</v>
      </c>
      <c r="AK4" s="23">
        <v>2783</v>
      </c>
      <c r="AL4" s="23">
        <v>2456</v>
      </c>
      <c r="AM4" s="23">
        <v>2190</v>
      </c>
      <c r="AN4" s="23">
        <v>1904</v>
      </c>
      <c r="AO4" s="23">
        <v>2037</v>
      </c>
      <c r="AP4" s="23">
        <v>2185</v>
      </c>
      <c r="AQ4" s="23">
        <v>1713</v>
      </c>
      <c r="AR4" s="23">
        <v>2096</v>
      </c>
      <c r="AS4" s="23">
        <v>1791</v>
      </c>
      <c r="AT4" s="23">
        <v>1789</v>
      </c>
      <c r="AU4" s="47">
        <f>SUM(AI4:AT4)</f>
        <v>28317</v>
      </c>
      <c r="AV4" s="33">
        <f>AU4/$AU$7</f>
        <v>0.64093162219053434</v>
      </c>
      <c r="AX4" s="79" t="s">
        <v>47</v>
      </c>
      <c r="AY4" s="98">
        <v>1779</v>
      </c>
      <c r="AZ4" s="98">
        <v>1449</v>
      </c>
      <c r="BA4" s="98">
        <v>1336</v>
      </c>
      <c r="BB4" s="98">
        <v>1552</v>
      </c>
      <c r="BC4" s="98">
        <v>1636</v>
      </c>
      <c r="BD4" s="98">
        <v>1973</v>
      </c>
      <c r="BE4" s="98">
        <v>2016</v>
      </c>
      <c r="BF4" s="98">
        <v>1699</v>
      </c>
      <c r="BG4" s="98">
        <v>1586</v>
      </c>
      <c r="BH4" s="98">
        <v>1616</v>
      </c>
      <c r="BI4" s="98">
        <v>1443</v>
      </c>
      <c r="BJ4" s="98">
        <v>1338</v>
      </c>
      <c r="BK4" s="47">
        <f>SUM(AY4:BJ4)</f>
        <v>19423</v>
      </c>
      <c r="BL4" s="33">
        <f>BK4/$BK$7</f>
        <v>0.62681124342466199</v>
      </c>
      <c r="BN4" s="79" t="s">
        <v>47</v>
      </c>
      <c r="BO4" s="98">
        <v>1745</v>
      </c>
      <c r="BP4" s="98">
        <v>1773</v>
      </c>
      <c r="BQ4" s="98">
        <v>1975</v>
      </c>
      <c r="BR4" s="98">
        <v>1878</v>
      </c>
      <c r="BS4" s="98">
        <v>1816</v>
      </c>
      <c r="BT4" s="98">
        <v>2213</v>
      </c>
      <c r="BU4" s="98">
        <v>1852</v>
      </c>
      <c r="BV4" s="98">
        <v>1430</v>
      </c>
      <c r="BW4" s="98">
        <v>1551</v>
      </c>
      <c r="BX4" s="98">
        <v>1252</v>
      </c>
      <c r="BY4" s="98">
        <v>2489</v>
      </c>
      <c r="BZ4" s="98">
        <v>2385</v>
      </c>
      <c r="CA4" s="47">
        <f>SUM(BO4:BZ4)</f>
        <v>22359</v>
      </c>
      <c r="CB4" s="33">
        <f>CA4/$CA$7</f>
        <v>0.61321375678788881</v>
      </c>
      <c r="CD4" s="79" t="s">
        <v>47</v>
      </c>
      <c r="CE4" s="98">
        <v>2298</v>
      </c>
      <c r="CF4" s="98">
        <v>1945</v>
      </c>
      <c r="CG4" s="98">
        <v>2049</v>
      </c>
      <c r="CH4" s="98">
        <v>1986</v>
      </c>
      <c r="CI4" s="98">
        <v>2064</v>
      </c>
      <c r="CJ4" s="98">
        <v>2146</v>
      </c>
      <c r="CK4" s="98">
        <v>1926</v>
      </c>
      <c r="CL4" s="98">
        <v>1487</v>
      </c>
      <c r="CM4" s="98">
        <v>1384</v>
      </c>
      <c r="CN4" s="98">
        <v>1984</v>
      </c>
      <c r="CO4" s="98">
        <v>1773</v>
      </c>
      <c r="CP4" s="98">
        <v>1693</v>
      </c>
      <c r="CQ4" s="47">
        <f>SUM(CE4:CP4)</f>
        <v>22735</v>
      </c>
      <c r="CR4" s="33">
        <f>CQ4/$CQ$7</f>
        <v>0.60431673799207886</v>
      </c>
      <c r="CT4" s="79" t="s">
        <v>47</v>
      </c>
      <c r="CU4" s="98">
        <v>1828</v>
      </c>
      <c r="CV4" s="98">
        <v>1858</v>
      </c>
      <c r="CW4" s="98">
        <v>1404</v>
      </c>
      <c r="CX4" s="98">
        <v>1921</v>
      </c>
      <c r="CY4" s="98">
        <v>2205</v>
      </c>
      <c r="CZ4" s="98">
        <v>2169</v>
      </c>
      <c r="DA4" s="98">
        <v>2282</v>
      </c>
      <c r="DB4" s="98">
        <v>2295</v>
      </c>
      <c r="DC4" s="98">
        <v>2018</v>
      </c>
      <c r="DD4" s="98">
        <v>2097</v>
      </c>
      <c r="DE4" s="98">
        <v>1973</v>
      </c>
      <c r="DF4" s="98">
        <v>1965</v>
      </c>
      <c r="DG4" s="47">
        <f>SUM(CU4:DF4)</f>
        <v>24015</v>
      </c>
      <c r="DH4" s="33">
        <f>DG4/$DG$7</f>
        <v>0.63513263336066228</v>
      </c>
      <c r="DJ4" s="79" t="s">
        <v>47</v>
      </c>
      <c r="DK4" s="98">
        <v>2232</v>
      </c>
      <c r="DL4" s="98">
        <v>1942</v>
      </c>
      <c r="DM4" s="98">
        <v>1938</v>
      </c>
      <c r="DN4" s="98">
        <v>2114</v>
      </c>
      <c r="DO4" s="98">
        <v>1843</v>
      </c>
      <c r="DP4" s="98">
        <v>1977</v>
      </c>
      <c r="DQ4" s="98">
        <v>2209</v>
      </c>
      <c r="DR4" s="98">
        <v>2797</v>
      </c>
      <c r="DS4" s="98">
        <v>2549</v>
      </c>
      <c r="DT4" s="98">
        <v>2572</v>
      </c>
      <c r="DU4" s="98">
        <v>2462</v>
      </c>
      <c r="DV4" s="98">
        <v>2054</v>
      </c>
      <c r="DW4" s="47">
        <f>SUM(DK4:DV4)</f>
        <v>26689</v>
      </c>
      <c r="DX4" s="33">
        <f>DW4/$DW$7</f>
        <v>0.62613489736070382</v>
      </c>
    </row>
    <row r="5" spans="2:128" x14ac:dyDescent="0.25">
      <c r="B5" s="79" t="s">
        <v>48</v>
      </c>
      <c r="C5" s="23">
        <v>155</v>
      </c>
      <c r="D5" s="23">
        <v>131</v>
      </c>
      <c r="E5" s="23">
        <v>139</v>
      </c>
      <c r="F5" s="23">
        <v>123</v>
      </c>
      <c r="G5" s="23">
        <v>207</v>
      </c>
      <c r="H5" s="23">
        <v>212</v>
      </c>
      <c r="I5" s="23">
        <v>181</v>
      </c>
      <c r="J5" s="23">
        <v>264</v>
      </c>
      <c r="K5" s="23">
        <v>204</v>
      </c>
      <c r="L5" s="23">
        <v>312</v>
      </c>
      <c r="M5" s="23">
        <v>296</v>
      </c>
      <c r="N5" s="23">
        <v>342</v>
      </c>
      <c r="O5" s="47">
        <f>SUM(C5:N5)</f>
        <v>2566</v>
      </c>
      <c r="P5" s="33">
        <f>O5/$O$7</f>
        <v>0.2853013119857683</v>
      </c>
      <c r="R5" s="79" t="s">
        <v>48</v>
      </c>
      <c r="S5" s="23">
        <v>316</v>
      </c>
      <c r="T5" s="23">
        <v>274</v>
      </c>
      <c r="U5" s="23">
        <v>336</v>
      </c>
      <c r="V5" s="23">
        <v>455</v>
      </c>
      <c r="W5" s="23">
        <v>594</v>
      </c>
      <c r="X5" s="23">
        <v>617</v>
      </c>
      <c r="Y5" s="23">
        <v>691</v>
      </c>
      <c r="Z5" s="23">
        <v>760</v>
      </c>
      <c r="AA5" s="23">
        <v>676</v>
      </c>
      <c r="AB5" s="23">
        <v>701</v>
      </c>
      <c r="AC5" s="23">
        <v>745</v>
      </c>
      <c r="AD5" s="23">
        <v>611</v>
      </c>
      <c r="AE5" s="47">
        <f>SUM(S5:AD5)</f>
        <v>6776</v>
      </c>
      <c r="AF5" s="33">
        <f>AE5/$AE$7</f>
        <v>0.28954790188872748</v>
      </c>
      <c r="AH5" s="79" t="s">
        <v>48</v>
      </c>
      <c r="AI5" s="23">
        <v>1959</v>
      </c>
      <c r="AJ5" s="23">
        <v>1365</v>
      </c>
      <c r="AK5" s="23">
        <v>1216</v>
      </c>
      <c r="AL5" s="23">
        <v>1031</v>
      </c>
      <c r="AM5" s="23">
        <v>973</v>
      </c>
      <c r="AN5" s="23">
        <v>908</v>
      </c>
      <c r="AO5" s="23">
        <v>1019</v>
      </c>
      <c r="AP5" s="23">
        <v>1092</v>
      </c>
      <c r="AQ5" s="23">
        <v>778</v>
      </c>
      <c r="AR5" s="23">
        <v>992</v>
      </c>
      <c r="AS5" s="23">
        <v>872</v>
      </c>
      <c r="AT5" s="23">
        <v>814</v>
      </c>
      <c r="AU5" s="47">
        <f>SUM(AI5:AT5)</f>
        <v>13019</v>
      </c>
      <c r="AV5" s="33">
        <f>AU5/$AU$7</f>
        <v>0.29467418120911704</v>
      </c>
      <c r="AX5" s="79" t="s">
        <v>48</v>
      </c>
      <c r="AY5" s="98">
        <v>852</v>
      </c>
      <c r="AZ5" s="98">
        <v>627</v>
      </c>
      <c r="BA5" s="98">
        <v>656</v>
      </c>
      <c r="BB5" s="98">
        <v>749</v>
      </c>
      <c r="BC5" s="98">
        <v>779</v>
      </c>
      <c r="BD5" s="98">
        <v>1020</v>
      </c>
      <c r="BE5" s="98">
        <v>985</v>
      </c>
      <c r="BF5" s="98">
        <v>829</v>
      </c>
      <c r="BG5" s="98">
        <v>744</v>
      </c>
      <c r="BH5" s="98">
        <v>692</v>
      </c>
      <c r="BI5" s="98">
        <v>696</v>
      </c>
      <c r="BJ5" s="98">
        <v>622</v>
      </c>
      <c r="BK5" s="47">
        <f>SUM(AY5:BJ5)</f>
        <v>9251</v>
      </c>
      <c r="BL5" s="33">
        <f>BK5/$BK$7</f>
        <v>0.29854455094071708</v>
      </c>
      <c r="BN5" s="79" t="s">
        <v>48</v>
      </c>
      <c r="BO5" s="98">
        <v>797</v>
      </c>
      <c r="BP5" s="98">
        <v>824</v>
      </c>
      <c r="BQ5" s="98">
        <v>954</v>
      </c>
      <c r="BR5" s="98">
        <v>852</v>
      </c>
      <c r="BS5" s="98">
        <v>902</v>
      </c>
      <c r="BT5" s="98">
        <v>1019</v>
      </c>
      <c r="BU5" s="98">
        <v>987</v>
      </c>
      <c r="BV5" s="98">
        <v>817</v>
      </c>
      <c r="BW5" s="98">
        <v>766</v>
      </c>
      <c r="BX5" s="98">
        <v>614</v>
      </c>
      <c r="BY5" s="98">
        <v>1192</v>
      </c>
      <c r="BZ5" s="98">
        <v>1124</v>
      </c>
      <c r="CA5" s="47">
        <f>SUM(BO5:BZ5)</f>
        <v>10848</v>
      </c>
      <c r="CB5" s="33">
        <f>CA5/$CA$7</f>
        <v>0.29751522132631231</v>
      </c>
      <c r="CD5" s="79" t="s">
        <v>48</v>
      </c>
      <c r="CE5" s="98">
        <v>1071</v>
      </c>
      <c r="CF5" s="98">
        <v>968</v>
      </c>
      <c r="CG5" s="98">
        <v>974</v>
      </c>
      <c r="CH5" s="98">
        <v>1014</v>
      </c>
      <c r="CI5" s="98">
        <v>1035</v>
      </c>
      <c r="CJ5" s="98">
        <v>1020</v>
      </c>
      <c r="CK5" s="98">
        <v>867</v>
      </c>
      <c r="CL5" s="98">
        <v>710</v>
      </c>
      <c r="CM5" s="98">
        <v>679</v>
      </c>
      <c r="CN5" s="98">
        <v>977</v>
      </c>
      <c r="CO5" s="98">
        <v>835</v>
      </c>
      <c r="CP5" s="98">
        <v>837</v>
      </c>
      <c r="CQ5" s="47">
        <f>SUM(CE5:CP5)</f>
        <v>10987</v>
      </c>
      <c r="CR5" s="33">
        <f>CQ5/$CQ$7</f>
        <v>0.29204433693947529</v>
      </c>
      <c r="CT5" s="79" t="s">
        <v>48</v>
      </c>
      <c r="CU5" s="98">
        <v>957</v>
      </c>
      <c r="CV5" s="98">
        <v>921</v>
      </c>
      <c r="CW5" s="98">
        <v>722</v>
      </c>
      <c r="CX5" s="98">
        <v>941</v>
      </c>
      <c r="CY5" s="98">
        <v>1059</v>
      </c>
      <c r="CZ5" s="98">
        <v>1166</v>
      </c>
      <c r="DA5" s="98">
        <v>1216</v>
      </c>
      <c r="DB5" s="98">
        <v>1144</v>
      </c>
      <c r="DC5" s="98">
        <v>978</v>
      </c>
      <c r="DD5" s="98">
        <v>982</v>
      </c>
      <c r="DE5" s="98">
        <v>947</v>
      </c>
      <c r="DF5" s="98">
        <v>991</v>
      </c>
      <c r="DG5" s="47">
        <f>SUM(CU5:DF5)</f>
        <v>12024</v>
      </c>
      <c r="DH5" s="33">
        <f>DG5/$DG$7</f>
        <v>0.31800269762767447</v>
      </c>
      <c r="DJ5" s="79" t="s">
        <v>48</v>
      </c>
      <c r="DK5" s="98">
        <v>1119</v>
      </c>
      <c r="DL5" s="98">
        <v>961</v>
      </c>
      <c r="DM5" s="98">
        <v>957</v>
      </c>
      <c r="DN5" s="98">
        <v>948</v>
      </c>
      <c r="DO5" s="98">
        <v>968</v>
      </c>
      <c r="DP5" s="98">
        <v>1071</v>
      </c>
      <c r="DQ5" s="98">
        <v>1130</v>
      </c>
      <c r="DR5" s="98">
        <v>1511</v>
      </c>
      <c r="DS5" s="98">
        <v>1326</v>
      </c>
      <c r="DT5" s="98">
        <v>1372</v>
      </c>
      <c r="DU5" s="98">
        <v>1297</v>
      </c>
      <c r="DV5" s="98">
        <v>1085</v>
      </c>
      <c r="DW5" s="47">
        <f>SUM(DK5:DV5)</f>
        <v>13745</v>
      </c>
      <c r="DX5" s="33">
        <f t="shared" ref="DX5:DX6" si="0">DW5/$DW$7</f>
        <v>0.32246334310850439</v>
      </c>
    </row>
    <row r="6" spans="2:128" x14ac:dyDescent="0.25">
      <c r="B6" s="79" t="s">
        <v>49</v>
      </c>
      <c r="C6" s="23">
        <v>6</v>
      </c>
      <c r="D6" s="23">
        <v>5</v>
      </c>
      <c r="E6" s="23">
        <v>7</v>
      </c>
      <c r="F6" s="23">
        <v>8</v>
      </c>
      <c r="G6" s="23">
        <v>16</v>
      </c>
      <c r="H6" s="23">
        <v>16</v>
      </c>
      <c r="I6" s="23">
        <v>18</v>
      </c>
      <c r="J6" s="23">
        <v>24</v>
      </c>
      <c r="K6" s="23">
        <v>39</v>
      </c>
      <c r="L6" s="23">
        <v>97</v>
      </c>
      <c r="M6" s="23">
        <v>76</v>
      </c>
      <c r="N6" s="23">
        <v>69</v>
      </c>
      <c r="O6" s="47">
        <f>SUM(C6:N6)</f>
        <v>381</v>
      </c>
      <c r="P6" s="33">
        <f>O6/$O$7</f>
        <v>4.236157438292195E-2</v>
      </c>
      <c r="R6" s="79" t="s">
        <v>49</v>
      </c>
      <c r="S6" s="23">
        <v>71</v>
      </c>
      <c r="T6" s="23">
        <v>65</v>
      </c>
      <c r="U6" s="23">
        <v>83</v>
      </c>
      <c r="V6" s="23">
        <v>75</v>
      </c>
      <c r="W6" s="23">
        <v>134</v>
      </c>
      <c r="X6" s="23">
        <v>120</v>
      </c>
      <c r="Y6" s="23">
        <v>103</v>
      </c>
      <c r="Z6" s="23">
        <v>98</v>
      </c>
      <c r="AA6" s="23">
        <v>105</v>
      </c>
      <c r="AB6" s="23">
        <v>102</v>
      </c>
      <c r="AC6" s="23">
        <v>83</v>
      </c>
      <c r="AD6" s="23">
        <v>67</v>
      </c>
      <c r="AE6" s="47">
        <f>SUM(S6:AD6)</f>
        <v>1106</v>
      </c>
      <c r="AF6" s="33">
        <f>AE6/$AE$7</f>
        <v>4.7260917870267496E-2</v>
      </c>
      <c r="AH6" s="79" t="s">
        <v>69</v>
      </c>
      <c r="AI6" s="23">
        <v>362</v>
      </c>
      <c r="AJ6" s="23">
        <v>302</v>
      </c>
      <c r="AK6" s="23">
        <v>295</v>
      </c>
      <c r="AL6" s="23">
        <v>247</v>
      </c>
      <c r="AM6" s="23">
        <v>266</v>
      </c>
      <c r="AN6" s="23">
        <v>198</v>
      </c>
      <c r="AO6" s="23">
        <v>198</v>
      </c>
      <c r="AP6" s="23">
        <v>212</v>
      </c>
      <c r="AQ6" s="23">
        <v>144</v>
      </c>
      <c r="AR6" s="23">
        <v>209</v>
      </c>
      <c r="AS6" s="23">
        <v>199</v>
      </c>
      <c r="AT6" s="23">
        <v>213</v>
      </c>
      <c r="AU6" s="47">
        <f>SUM(AI6:AT6)</f>
        <v>2845</v>
      </c>
      <c r="AV6" s="33">
        <f>AU6/$AU$7</f>
        <v>6.4394196600348563E-2</v>
      </c>
      <c r="AX6" s="79" t="s">
        <v>69</v>
      </c>
      <c r="AY6" s="98">
        <v>192</v>
      </c>
      <c r="AZ6" s="98">
        <v>161</v>
      </c>
      <c r="BA6" s="98">
        <v>168</v>
      </c>
      <c r="BB6" s="98">
        <v>226</v>
      </c>
      <c r="BC6" s="98">
        <v>197</v>
      </c>
      <c r="BD6" s="98">
        <v>284</v>
      </c>
      <c r="BE6" s="98">
        <v>279</v>
      </c>
      <c r="BF6" s="98">
        <v>192</v>
      </c>
      <c r="BG6" s="98">
        <v>174</v>
      </c>
      <c r="BH6" s="98">
        <v>143</v>
      </c>
      <c r="BI6" s="98">
        <v>159</v>
      </c>
      <c r="BJ6" s="98">
        <v>138</v>
      </c>
      <c r="BK6" s="47">
        <f>SUM(AY6:BJ6)</f>
        <v>2313</v>
      </c>
      <c r="BL6" s="33">
        <f>BK6/$BK$7</f>
        <v>7.4644205634620972E-2</v>
      </c>
      <c r="BN6" s="79" t="s">
        <v>69</v>
      </c>
      <c r="BO6" s="98">
        <v>209</v>
      </c>
      <c r="BP6" s="98">
        <v>193</v>
      </c>
      <c r="BQ6" s="98">
        <v>255</v>
      </c>
      <c r="BR6" s="98">
        <v>239</v>
      </c>
      <c r="BS6" s="98">
        <v>237</v>
      </c>
      <c r="BT6" s="98">
        <v>311</v>
      </c>
      <c r="BU6" s="98">
        <v>243</v>
      </c>
      <c r="BV6" s="98">
        <v>191</v>
      </c>
      <c r="BW6" s="98">
        <v>127</v>
      </c>
      <c r="BX6" s="98">
        <v>141</v>
      </c>
      <c r="BY6" s="98">
        <v>623</v>
      </c>
      <c r="BZ6" s="98">
        <v>486</v>
      </c>
      <c r="CA6" s="47">
        <f>SUM(BO6:BZ6)</f>
        <v>3255</v>
      </c>
      <c r="CB6" s="33">
        <f>CA6/$CA$7</f>
        <v>8.9271021885798912E-2</v>
      </c>
      <c r="CD6" s="79" t="s">
        <v>69</v>
      </c>
      <c r="CE6" s="98">
        <v>480</v>
      </c>
      <c r="CF6" s="98">
        <v>414</v>
      </c>
      <c r="CG6" s="98">
        <v>413</v>
      </c>
      <c r="CH6" s="98">
        <v>386</v>
      </c>
      <c r="CI6" s="98">
        <v>352</v>
      </c>
      <c r="CJ6" s="98">
        <v>355</v>
      </c>
      <c r="CK6" s="98">
        <v>328</v>
      </c>
      <c r="CL6" s="98">
        <v>219</v>
      </c>
      <c r="CM6" s="98">
        <v>216</v>
      </c>
      <c r="CN6" s="98">
        <v>299</v>
      </c>
      <c r="CO6" s="98">
        <v>208</v>
      </c>
      <c r="CP6" s="98">
        <v>229</v>
      </c>
      <c r="CQ6" s="47">
        <f>SUM(CE6:CP6)</f>
        <v>3899</v>
      </c>
      <c r="CR6" s="33">
        <f>CQ6/$CQ$7</f>
        <v>0.10363892506844581</v>
      </c>
      <c r="CT6" s="79" t="s">
        <v>69</v>
      </c>
      <c r="CU6" s="98">
        <v>150</v>
      </c>
      <c r="CV6" s="98">
        <v>128</v>
      </c>
      <c r="CW6" s="98">
        <v>107</v>
      </c>
      <c r="CX6" s="98">
        <v>136</v>
      </c>
      <c r="CY6" s="98">
        <v>173</v>
      </c>
      <c r="CZ6" s="98">
        <v>172</v>
      </c>
      <c r="DA6" s="98">
        <v>203</v>
      </c>
      <c r="DB6" s="98">
        <v>166</v>
      </c>
      <c r="DC6" s="98">
        <v>130</v>
      </c>
      <c r="DD6" s="98">
        <v>119</v>
      </c>
      <c r="DE6" s="98">
        <v>146</v>
      </c>
      <c r="DF6" s="98">
        <v>142</v>
      </c>
      <c r="DG6" s="47">
        <f>SUM(CU6:DF6)</f>
        <v>1772</v>
      </c>
      <c r="DH6" s="33">
        <f>DG6/$DG$7</f>
        <v>4.6864669011663272E-2</v>
      </c>
      <c r="DJ6" s="79" t="s">
        <v>69</v>
      </c>
      <c r="DK6" s="98">
        <v>149</v>
      </c>
      <c r="DL6" s="98">
        <v>130</v>
      </c>
      <c r="DM6" s="98">
        <v>163</v>
      </c>
      <c r="DN6" s="98">
        <v>154</v>
      </c>
      <c r="DO6" s="98">
        <v>146</v>
      </c>
      <c r="DP6" s="98">
        <v>208</v>
      </c>
      <c r="DQ6" s="98">
        <v>179</v>
      </c>
      <c r="DR6" s="98">
        <v>251</v>
      </c>
      <c r="DS6" s="98">
        <v>218</v>
      </c>
      <c r="DT6" s="98">
        <v>208</v>
      </c>
      <c r="DU6" s="98">
        <v>209</v>
      </c>
      <c r="DV6" s="98">
        <v>176</v>
      </c>
      <c r="DW6" s="47">
        <f>SUM(DK6:DV6)</f>
        <v>2191</v>
      </c>
      <c r="DX6" s="33">
        <f t="shared" si="0"/>
        <v>5.1401759530791791E-2</v>
      </c>
    </row>
    <row r="7" spans="2:128" ht="15.75" thickBot="1" x14ac:dyDescent="0.3">
      <c r="B7" s="80" t="s">
        <v>50</v>
      </c>
      <c r="C7" s="48">
        <f>SUM(C4:C6)</f>
        <v>488</v>
      </c>
      <c r="D7" s="48">
        <f t="shared" ref="D7:N7" si="1">SUM(D4:D6)</f>
        <v>431</v>
      </c>
      <c r="E7" s="48">
        <f t="shared" si="1"/>
        <v>447</v>
      </c>
      <c r="F7" s="48">
        <f t="shared" si="1"/>
        <v>435</v>
      </c>
      <c r="G7" s="48">
        <f t="shared" si="1"/>
        <v>615</v>
      </c>
      <c r="H7" s="48">
        <f t="shared" si="1"/>
        <v>756</v>
      </c>
      <c r="I7" s="48">
        <f t="shared" si="1"/>
        <v>627</v>
      </c>
      <c r="J7" s="48">
        <f t="shared" si="1"/>
        <v>1014</v>
      </c>
      <c r="K7" s="48">
        <f t="shared" si="1"/>
        <v>823</v>
      </c>
      <c r="L7" s="48">
        <f t="shared" si="1"/>
        <v>1116</v>
      </c>
      <c r="M7" s="48">
        <f>SUM(M4:M6)</f>
        <v>1088</v>
      </c>
      <c r="N7" s="48">
        <f t="shared" si="1"/>
        <v>1154</v>
      </c>
      <c r="O7" s="48">
        <f>SUM(O4:O6)</f>
        <v>8994</v>
      </c>
      <c r="P7" s="40">
        <f>SUM(P4:P6)</f>
        <v>1</v>
      </c>
      <c r="R7" s="80" t="s">
        <v>50</v>
      </c>
      <c r="S7" s="48">
        <f t="shared" ref="S7:AE7" si="2">SUM(S4:S6)</f>
        <v>1093</v>
      </c>
      <c r="T7" s="48">
        <f t="shared" si="2"/>
        <v>965</v>
      </c>
      <c r="U7" s="48">
        <f t="shared" si="2"/>
        <v>1272</v>
      </c>
      <c r="V7" s="48">
        <f t="shared" si="2"/>
        <v>1699</v>
      </c>
      <c r="W7" s="48">
        <f>SUM(W4:W6)</f>
        <v>2059</v>
      </c>
      <c r="X7" s="48">
        <f t="shared" si="2"/>
        <v>2152</v>
      </c>
      <c r="Y7" s="48">
        <f t="shared" si="2"/>
        <v>2345</v>
      </c>
      <c r="Z7" s="48">
        <f t="shared" si="2"/>
        <v>2408</v>
      </c>
      <c r="AA7" s="48">
        <f t="shared" si="2"/>
        <v>2307</v>
      </c>
      <c r="AB7" s="48">
        <f t="shared" si="2"/>
        <v>2468</v>
      </c>
      <c r="AC7" s="48">
        <f t="shared" si="2"/>
        <v>2475</v>
      </c>
      <c r="AD7" s="48">
        <f t="shared" si="2"/>
        <v>2159</v>
      </c>
      <c r="AE7" s="48">
        <f t="shared" si="2"/>
        <v>23402</v>
      </c>
      <c r="AF7" s="40">
        <f>SUM(AF4:AF6)</f>
        <v>1</v>
      </c>
      <c r="AH7" s="80" t="s">
        <v>50</v>
      </c>
      <c r="AI7" s="48">
        <f>SUM(AI4:AI6)</f>
        <v>6655</v>
      </c>
      <c r="AJ7" s="48">
        <f>SUM(AJ4:AJ6)</f>
        <v>4706</v>
      </c>
      <c r="AK7" s="48">
        <f>SUM(AK4:AK6)</f>
        <v>4294</v>
      </c>
      <c r="AL7" s="48">
        <f>SUM(AL4:AL6)</f>
        <v>3734</v>
      </c>
      <c r="AM7" s="48">
        <f>SUM(AM4:AM6)</f>
        <v>3429</v>
      </c>
      <c r="AN7" s="48">
        <f t="shared" ref="AN7:AT7" si="3">SUM(AN4:AN6)</f>
        <v>3010</v>
      </c>
      <c r="AO7" s="48">
        <f t="shared" si="3"/>
        <v>3254</v>
      </c>
      <c r="AP7" s="48">
        <f t="shared" si="3"/>
        <v>3489</v>
      </c>
      <c r="AQ7" s="48">
        <f t="shared" si="3"/>
        <v>2635</v>
      </c>
      <c r="AR7" s="48">
        <f t="shared" si="3"/>
        <v>3297</v>
      </c>
      <c r="AS7" s="48">
        <f t="shared" si="3"/>
        <v>2862</v>
      </c>
      <c r="AT7" s="48">
        <f t="shared" si="3"/>
        <v>2816</v>
      </c>
      <c r="AU7" s="48">
        <f>SUM(AU4:AU6)</f>
        <v>44181</v>
      </c>
      <c r="AV7" s="40">
        <f>SUM(AV4:AV6)</f>
        <v>1</v>
      </c>
      <c r="AX7" s="80" t="s">
        <v>50</v>
      </c>
      <c r="AY7" s="108">
        <f>SUM(AY4:AY6)</f>
        <v>2823</v>
      </c>
      <c r="AZ7" s="108">
        <f>SUM(AZ4:AZ6)</f>
        <v>2237</v>
      </c>
      <c r="BA7" s="108">
        <f>SUM(BA4:BA6)</f>
        <v>2160</v>
      </c>
      <c r="BB7" s="108">
        <f>SUM(BB4:BB6)</f>
        <v>2527</v>
      </c>
      <c r="BC7" s="108">
        <f>SUM(BC4:BC6)</f>
        <v>2612</v>
      </c>
      <c r="BD7" s="108">
        <f t="shared" ref="BD7:BJ7" si="4">SUM(BD4:BD6)</f>
        <v>3277</v>
      </c>
      <c r="BE7" s="108">
        <f t="shared" si="4"/>
        <v>3280</v>
      </c>
      <c r="BF7" s="108">
        <f t="shared" si="4"/>
        <v>2720</v>
      </c>
      <c r="BG7" s="108">
        <f t="shared" si="4"/>
        <v>2504</v>
      </c>
      <c r="BH7" s="108">
        <f t="shared" si="4"/>
        <v>2451</v>
      </c>
      <c r="BI7" s="108">
        <f t="shared" si="4"/>
        <v>2298</v>
      </c>
      <c r="BJ7" s="108">
        <f t="shared" si="4"/>
        <v>2098</v>
      </c>
      <c r="BK7" s="108">
        <f>SUM(BK4:BK6)</f>
        <v>30987</v>
      </c>
      <c r="BL7" s="40">
        <f>SUM(BL4:BL6)</f>
        <v>1</v>
      </c>
      <c r="BN7" s="80" t="s">
        <v>50</v>
      </c>
      <c r="BO7" s="108">
        <f>SUM(BO4:BO6)</f>
        <v>2751</v>
      </c>
      <c r="BP7" s="108">
        <f>SUM(BP4:BP6)</f>
        <v>2790</v>
      </c>
      <c r="BQ7" s="108">
        <f>SUM(BQ4:BQ6)</f>
        <v>3184</v>
      </c>
      <c r="BR7" s="108">
        <f>SUM(BR4:BR6)</f>
        <v>2969</v>
      </c>
      <c r="BS7" s="108">
        <f>SUM(BS4:BS6)</f>
        <v>2955</v>
      </c>
      <c r="BT7" s="108">
        <f t="shared" ref="BT7:BZ7" si="5">SUM(BT4:BT6)</f>
        <v>3543</v>
      </c>
      <c r="BU7" s="108">
        <f t="shared" si="5"/>
        <v>3082</v>
      </c>
      <c r="BV7" s="108">
        <f t="shared" si="5"/>
        <v>2438</v>
      </c>
      <c r="BW7" s="108">
        <f t="shared" si="5"/>
        <v>2444</v>
      </c>
      <c r="BX7" s="108">
        <f t="shared" si="5"/>
        <v>2007</v>
      </c>
      <c r="BY7" s="108">
        <f t="shared" si="5"/>
        <v>4304</v>
      </c>
      <c r="BZ7" s="108">
        <f t="shared" si="5"/>
        <v>3995</v>
      </c>
      <c r="CA7" s="108">
        <f>SUM(CA4:CA6)</f>
        <v>36462</v>
      </c>
      <c r="CB7" s="40">
        <f>SUM(CB4:CB6)</f>
        <v>1</v>
      </c>
      <c r="CD7" s="80" t="s">
        <v>50</v>
      </c>
      <c r="CE7" s="108">
        <f>SUM(CE4:CE6)</f>
        <v>3849</v>
      </c>
      <c r="CF7" s="108">
        <f>SUM(CF4:CF6)</f>
        <v>3327</v>
      </c>
      <c r="CG7" s="108">
        <f>SUM(CG4:CG6)</f>
        <v>3436</v>
      </c>
      <c r="CH7" s="108">
        <f>SUM(CH4:CH6)</f>
        <v>3386</v>
      </c>
      <c r="CI7" s="108">
        <f>SUM(CI4:CI6)</f>
        <v>3451</v>
      </c>
      <c r="CJ7" s="108">
        <f t="shared" ref="CJ7:CP7" si="6">SUM(CJ4:CJ6)</f>
        <v>3521</v>
      </c>
      <c r="CK7" s="108">
        <f t="shared" si="6"/>
        <v>3121</v>
      </c>
      <c r="CL7" s="108">
        <f t="shared" si="6"/>
        <v>2416</v>
      </c>
      <c r="CM7" s="108">
        <f t="shared" si="6"/>
        <v>2279</v>
      </c>
      <c r="CN7" s="108">
        <f t="shared" si="6"/>
        <v>3260</v>
      </c>
      <c r="CO7" s="108">
        <f t="shared" si="6"/>
        <v>2816</v>
      </c>
      <c r="CP7" s="108">
        <f t="shared" si="6"/>
        <v>2759</v>
      </c>
      <c r="CQ7" s="108">
        <f>SUM(CQ4:CQ6)</f>
        <v>37621</v>
      </c>
      <c r="CR7" s="40">
        <f>SUM(CR4:CR6)</f>
        <v>1</v>
      </c>
      <c r="CT7" s="80" t="s">
        <v>50</v>
      </c>
      <c r="CU7" s="108">
        <f>SUM(CU4:CU6)</f>
        <v>2935</v>
      </c>
      <c r="CV7" s="108">
        <f>SUM(CV4:CV6)</f>
        <v>2907</v>
      </c>
      <c r="CW7" s="108">
        <f>SUM(CW4:CW6)</f>
        <v>2233</v>
      </c>
      <c r="CX7" s="108">
        <f>SUM(CX4:CX6)</f>
        <v>2998</v>
      </c>
      <c r="CY7" s="108">
        <f>SUM(CY4:CY6)</f>
        <v>3437</v>
      </c>
      <c r="CZ7" s="108">
        <f t="shared" ref="CZ7:DF7" si="7">SUM(CZ4:CZ6)</f>
        <v>3507</v>
      </c>
      <c r="DA7" s="108">
        <f t="shared" si="7"/>
        <v>3701</v>
      </c>
      <c r="DB7" s="108">
        <f t="shared" si="7"/>
        <v>3605</v>
      </c>
      <c r="DC7" s="108">
        <f t="shared" si="7"/>
        <v>3126</v>
      </c>
      <c r="DD7" s="108">
        <f t="shared" si="7"/>
        <v>3198</v>
      </c>
      <c r="DE7" s="108">
        <f t="shared" si="7"/>
        <v>3066</v>
      </c>
      <c r="DF7" s="108">
        <f t="shared" si="7"/>
        <v>3098</v>
      </c>
      <c r="DG7" s="108">
        <f>SUM(DG4:DG6)</f>
        <v>37811</v>
      </c>
      <c r="DH7" s="40">
        <f>SUM(DH4:DH6)</f>
        <v>1</v>
      </c>
      <c r="DJ7" s="80" t="s">
        <v>50</v>
      </c>
      <c r="DK7" s="108">
        <f>SUM(DK4:DK6)</f>
        <v>3500</v>
      </c>
      <c r="DL7" s="108">
        <f>SUM(DL4:DL6)</f>
        <v>3033</v>
      </c>
      <c r="DM7" s="108">
        <f>SUM(DM4:DM6)</f>
        <v>3058</v>
      </c>
      <c r="DN7" s="108">
        <f>SUM(DN4:DN6)</f>
        <v>3216</v>
      </c>
      <c r="DO7" s="108">
        <f>SUM(DO4:DO6)</f>
        <v>2957</v>
      </c>
      <c r="DP7" s="108">
        <f t="shared" ref="DP7:DV7" si="8">SUM(DP4:DP6)</f>
        <v>3256</v>
      </c>
      <c r="DQ7" s="108">
        <f t="shared" si="8"/>
        <v>3518</v>
      </c>
      <c r="DR7" s="108">
        <f t="shared" si="8"/>
        <v>4559</v>
      </c>
      <c r="DS7" s="108">
        <f t="shared" si="8"/>
        <v>4093</v>
      </c>
      <c r="DT7" s="108">
        <f t="shared" si="8"/>
        <v>4152</v>
      </c>
      <c r="DU7" s="108">
        <f t="shared" si="8"/>
        <v>3968</v>
      </c>
      <c r="DV7" s="108">
        <f t="shared" si="8"/>
        <v>3315</v>
      </c>
      <c r="DW7" s="108">
        <f>SUM(DW4:DW6)</f>
        <v>42625</v>
      </c>
      <c r="DX7" s="40">
        <f>SUM(DX4:DX6)</f>
        <v>1</v>
      </c>
    </row>
    <row r="8" spans="2:128" ht="16.5" thickTop="1" thickBot="1" x14ac:dyDescent="0.3"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18"/>
      <c r="P8" s="41"/>
      <c r="R8" s="4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18"/>
      <c r="AF8" s="41"/>
      <c r="AH8" s="4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41"/>
      <c r="AX8" s="4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41"/>
      <c r="BN8" s="4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41"/>
      <c r="CD8" s="4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1"/>
      <c r="CT8" s="4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41"/>
      <c r="DJ8" s="4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41"/>
    </row>
    <row r="9" spans="2:128" ht="15.75" thickTop="1" x14ac:dyDescent="0.25">
      <c r="B9" s="270" t="s">
        <v>130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2"/>
      <c r="R9" s="270" t="s">
        <v>131</v>
      </c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2"/>
      <c r="AH9" s="270" t="s">
        <v>228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2"/>
      <c r="AX9" s="270" t="s">
        <v>302</v>
      </c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2"/>
      <c r="BN9" s="270" t="s">
        <v>360</v>
      </c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2"/>
      <c r="CD9" s="270" t="s">
        <v>380</v>
      </c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2"/>
      <c r="CT9" s="270" t="s">
        <v>408</v>
      </c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2"/>
      <c r="DJ9" s="270" t="s">
        <v>432</v>
      </c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2"/>
    </row>
    <row r="10" spans="2:128" x14ac:dyDescent="0.25">
      <c r="B10" s="81" t="s">
        <v>189</v>
      </c>
      <c r="C10" s="46" t="s">
        <v>0</v>
      </c>
      <c r="D10" s="46" t="s">
        <v>2</v>
      </c>
      <c r="E10" s="46" t="s">
        <v>3</v>
      </c>
      <c r="F10" s="46" t="s">
        <v>4</v>
      </c>
      <c r="G10" s="46" t="s">
        <v>5</v>
      </c>
      <c r="H10" s="46" t="s">
        <v>6</v>
      </c>
      <c r="I10" s="46" t="s">
        <v>7</v>
      </c>
      <c r="J10" s="46" t="s">
        <v>8</v>
      </c>
      <c r="K10" s="46" t="s">
        <v>9</v>
      </c>
      <c r="L10" s="46" t="s">
        <v>10</v>
      </c>
      <c r="M10" s="46" t="s">
        <v>11</v>
      </c>
      <c r="N10" s="46" t="s">
        <v>12</v>
      </c>
      <c r="O10" s="46" t="s">
        <v>13</v>
      </c>
      <c r="P10" s="22" t="s">
        <v>14</v>
      </c>
      <c r="R10" s="81" t="s">
        <v>189</v>
      </c>
      <c r="S10" s="46" t="s">
        <v>0</v>
      </c>
      <c r="T10" s="46" t="s">
        <v>2</v>
      </c>
      <c r="U10" s="46" t="s">
        <v>3</v>
      </c>
      <c r="V10" s="46" t="s">
        <v>4</v>
      </c>
      <c r="W10" s="46" t="s">
        <v>5</v>
      </c>
      <c r="X10" s="46" t="s">
        <v>6</v>
      </c>
      <c r="Y10" s="46" t="s">
        <v>7</v>
      </c>
      <c r="Z10" s="46" t="s">
        <v>8</v>
      </c>
      <c r="AA10" s="46" t="s">
        <v>9</v>
      </c>
      <c r="AB10" s="46" t="s">
        <v>10</v>
      </c>
      <c r="AC10" s="46" t="s">
        <v>11</v>
      </c>
      <c r="AD10" s="46" t="s">
        <v>12</v>
      </c>
      <c r="AE10" s="46" t="s">
        <v>13</v>
      </c>
      <c r="AF10" s="22" t="s">
        <v>14</v>
      </c>
      <c r="AH10" s="81" t="s">
        <v>189</v>
      </c>
      <c r="AI10" s="46" t="s">
        <v>0</v>
      </c>
      <c r="AJ10" s="46" t="s">
        <v>2</v>
      </c>
      <c r="AK10" s="46" t="s">
        <v>3</v>
      </c>
      <c r="AL10" s="46" t="s">
        <v>4</v>
      </c>
      <c r="AM10" s="46" t="s">
        <v>5</v>
      </c>
      <c r="AN10" s="46" t="s">
        <v>6</v>
      </c>
      <c r="AO10" s="46" t="s">
        <v>7</v>
      </c>
      <c r="AP10" s="46" t="s">
        <v>8</v>
      </c>
      <c r="AQ10" s="46" t="s">
        <v>9</v>
      </c>
      <c r="AR10" s="46" t="s">
        <v>10</v>
      </c>
      <c r="AS10" s="46" t="s">
        <v>11</v>
      </c>
      <c r="AT10" s="46" t="s">
        <v>12</v>
      </c>
      <c r="AU10" s="46" t="s">
        <v>13</v>
      </c>
      <c r="AV10" s="22" t="s">
        <v>14</v>
      </c>
      <c r="AX10" s="81" t="s">
        <v>189</v>
      </c>
      <c r="AY10" s="46" t="s">
        <v>0</v>
      </c>
      <c r="AZ10" s="46" t="s">
        <v>2</v>
      </c>
      <c r="BA10" s="46" t="s">
        <v>3</v>
      </c>
      <c r="BB10" s="46" t="s">
        <v>4</v>
      </c>
      <c r="BC10" s="46" t="s">
        <v>5</v>
      </c>
      <c r="BD10" s="46" t="s">
        <v>6</v>
      </c>
      <c r="BE10" s="46" t="s">
        <v>7</v>
      </c>
      <c r="BF10" s="46" t="s">
        <v>8</v>
      </c>
      <c r="BG10" s="46" t="s">
        <v>9</v>
      </c>
      <c r="BH10" s="46" t="s">
        <v>10</v>
      </c>
      <c r="BI10" s="46" t="s">
        <v>11</v>
      </c>
      <c r="BJ10" s="46" t="s">
        <v>12</v>
      </c>
      <c r="BK10" s="46" t="s">
        <v>13</v>
      </c>
      <c r="BL10" s="22" t="s">
        <v>14</v>
      </c>
      <c r="BN10" s="81" t="s">
        <v>189</v>
      </c>
      <c r="BO10" s="46" t="s">
        <v>0</v>
      </c>
      <c r="BP10" s="46" t="s">
        <v>2</v>
      </c>
      <c r="BQ10" s="46" t="s">
        <v>3</v>
      </c>
      <c r="BR10" s="46" t="s">
        <v>4</v>
      </c>
      <c r="BS10" s="46" t="s">
        <v>5</v>
      </c>
      <c r="BT10" s="46" t="s">
        <v>6</v>
      </c>
      <c r="BU10" s="46" t="s">
        <v>7</v>
      </c>
      <c r="BV10" s="46" t="s">
        <v>8</v>
      </c>
      <c r="BW10" s="46" t="s">
        <v>9</v>
      </c>
      <c r="BX10" s="46" t="s">
        <v>10</v>
      </c>
      <c r="BY10" s="46" t="s">
        <v>11</v>
      </c>
      <c r="BZ10" s="46" t="s">
        <v>12</v>
      </c>
      <c r="CA10" s="46" t="s">
        <v>13</v>
      </c>
      <c r="CB10" s="22" t="s">
        <v>14</v>
      </c>
      <c r="CD10" s="81" t="s">
        <v>189</v>
      </c>
      <c r="CE10" s="46" t="s">
        <v>0</v>
      </c>
      <c r="CF10" s="46" t="s">
        <v>2</v>
      </c>
      <c r="CG10" s="46" t="s">
        <v>3</v>
      </c>
      <c r="CH10" s="46" t="s">
        <v>4</v>
      </c>
      <c r="CI10" s="46" t="s">
        <v>5</v>
      </c>
      <c r="CJ10" s="46" t="s">
        <v>6</v>
      </c>
      <c r="CK10" s="46" t="s">
        <v>7</v>
      </c>
      <c r="CL10" s="46" t="s">
        <v>8</v>
      </c>
      <c r="CM10" s="46" t="s">
        <v>9</v>
      </c>
      <c r="CN10" s="46" t="s">
        <v>10</v>
      </c>
      <c r="CO10" s="46" t="s">
        <v>11</v>
      </c>
      <c r="CP10" s="46" t="s">
        <v>12</v>
      </c>
      <c r="CQ10" s="46" t="s">
        <v>13</v>
      </c>
      <c r="CR10" s="22" t="s">
        <v>14</v>
      </c>
      <c r="CT10" s="81" t="s">
        <v>189</v>
      </c>
      <c r="CU10" s="46" t="s">
        <v>0</v>
      </c>
      <c r="CV10" s="46" t="s">
        <v>2</v>
      </c>
      <c r="CW10" s="46" t="s">
        <v>3</v>
      </c>
      <c r="CX10" s="46" t="s">
        <v>4</v>
      </c>
      <c r="CY10" s="46" t="s">
        <v>5</v>
      </c>
      <c r="CZ10" s="46" t="s">
        <v>6</v>
      </c>
      <c r="DA10" s="46" t="s">
        <v>7</v>
      </c>
      <c r="DB10" s="46" t="s">
        <v>8</v>
      </c>
      <c r="DC10" s="46" t="s">
        <v>9</v>
      </c>
      <c r="DD10" s="46" t="s">
        <v>10</v>
      </c>
      <c r="DE10" s="46" t="s">
        <v>11</v>
      </c>
      <c r="DF10" s="46" t="s">
        <v>12</v>
      </c>
      <c r="DG10" s="46" t="s">
        <v>13</v>
      </c>
      <c r="DH10" s="22" t="s">
        <v>14</v>
      </c>
      <c r="DJ10" s="81" t="s">
        <v>189</v>
      </c>
      <c r="DK10" s="46" t="s">
        <v>0</v>
      </c>
      <c r="DL10" s="46" t="s">
        <v>2</v>
      </c>
      <c r="DM10" s="46" t="s">
        <v>3</v>
      </c>
      <c r="DN10" s="46" t="s">
        <v>4</v>
      </c>
      <c r="DO10" s="46" t="s">
        <v>5</v>
      </c>
      <c r="DP10" s="46" t="s">
        <v>6</v>
      </c>
      <c r="DQ10" s="46" t="s">
        <v>7</v>
      </c>
      <c r="DR10" s="46" t="s">
        <v>8</v>
      </c>
      <c r="DS10" s="46" t="s">
        <v>9</v>
      </c>
      <c r="DT10" s="46" t="s">
        <v>10</v>
      </c>
      <c r="DU10" s="46" t="s">
        <v>11</v>
      </c>
      <c r="DV10" s="46" t="s">
        <v>12</v>
      </c>
      <c r="DW10" s="46" t="s">
        <v>13</v>
      </c>
      <c r="DX10" s="22" t="s">
        <v>14</v>
      </c>
    </row>
    <row r="11" spans="2:128" x14ac:dyDescent="0.25">
      <c r="B11" s="79" t="s">
        <v>80</v>
      </c>
      <c r="C11" s="27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47">
        <f t="shared" ref="O11:O17" si="9">SUM(C11:N11)</f>
        <v>0</v>
      </c>
      <c r="P11" s="33">
        <f t="shared" ref="P11:P17" si="10">O11/$O$18</f>
        <v>0</v>
      </c>
      <c r="R11" s="79" t="s">
        <v>80</v>
      </c>
      <c r="S11" s="27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47">
        <f t="shared" ref="AE11:AE17" si="11">SUM(S11:AD11)</f>
        <v>0</v>
      </c>
      <c r="AF11" s="33">
        <f t="shared" ref="AF11:AF17" si="12">AE11/$AE$18</f>
        <v>0</v>
      </c>
      <c r="AH11" s="79" t="s">
        <v>80</v>
      </c>
      <c r="AI11" s="27"/>
      <c r="AJ11" s="23">
        <v>1</v>
      </c>
      <c r="AK11" s="23"/>
      <c r="AL11" s="23"/>
      <c r="AM11" s="23"/>
      <c r="AN11" s="23"/>
      <c r="AO11" s="23"/>
      <c r="AP11" s="23"/>
      <c r="AQ11" s="23"/>
      <c r="AR11" s="23">
        <v>1</v>
      </c>
      <c r="AS11" s="23"/>
      <c r="AT11" s="23"/>
      <c r="AU11" s="47">
        <f t="shared" ref="AU11:AU17" si="13">SUM(AI11:AT11)</f>
        <v>2</v>
      </c>
      <c r="AV11" s="33">
        <f t="shared" ref="AV11:AV17" si="14">AU11/$AU$18</f>
        <v>4.5268328014304792E-5</v>
      </c>
      <c r="AX11" s="79" t="s">
        <v>80</v>
      </c>
      <c r="AY11" s="27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47">
        <f t="shared" ref="BK11:BK17" si="15">SUM(AY11:BJ11)</f>
        <v>0</v>
      </c>
      <c r="BL11" s="33">
        <f t="shared" ref="BL11:BL17" si="16">BK11/$BK$18</f>
        <v>0</v>
      </c>
      <c r="BN11" s="79" t="s">
        <v>80</v>
      </c>
      <c r="BO11" s="27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>
        <v>2</v>
      </c>
      <c r="CA11" s="47">
        <f t="shared" ref="CA11:CA17" si="17">SUM(BO11:BZ11)</f>
        <v>2</v>
      </c>
      <c r="CB11" s="33">
        <f t="shared" ref="CB11:CB17" si="18">CA11/$CA$18</f>
        <v>5.4851626350721296E-5</v>
      </c>
      <c r="CD11" s="79" t="s">
        <v>80</v>
      </c>
      <c r="CE11" s="27"/>
      <c r="CF11" s="98">
        <v>1</v>
      </c>
      <c r="CG11" s="98">
        <v>2</v>
      </c>
      <c r="CH11" s="98"/>
      <c r="CI11" s="98">
        <v>1</v>
      </c>
      <c r="CJ11" s="98"/>
      <c r="CK11" s="98"/>
      <c r="CL11" s="98"/>
      <c r="CM11" s="98"/>
      <c r="CN11" s="98"/>
      <c r="CO11" s="98"/>
      <c r="CP11" s="98"/>
      <c r="CQ11" s="47">
        <f t="shared" ref="CQ11:CQ17" si="19">SUM(CE11:CP11)</f>
        <v>4</v>
      </c>
      <c r="CR11" s="33">
        <f t="shared" ref="CR11:CR17" si="20">CQ11/$CQ$18</f>
        <v>1.0632359586401212E-4</v>
      </c>
      <c r="CT11" s="79" t="s">
        <v>82</v>
      </c>
      <c r="CU11" s="27"/>
      <c r="CV11" s="98"/>
      <c r="CW11" s="98"/>
      <c r="CX11" s="98"/>
      <c r="CY11" s="98">
        <v>3</v>
      </c>
      <c r="CZ11" s="98"/>
      <c r="DA11" s="98">
        <v>4</v>
      </c>
      <c r="DB11" s="98">
        <v>3</v>
      </c>
      <c r="DC11" s="98">
        <v>5</v>
      </c>
      <c r="DD11" s="98">
        <v>6</v>
      </c>
      <c r="DE11" s="98">
        <v>1</v>
      </c>
      <c r="DF11" s="98">
        <v>7</v>
      </c>
      <c r="DG11" s="47">
        <f t="shared" ref="DG11:DG17" si="21">SUM(CU11:DF11)</f>
        <v>29</v>
      </c>
      <c r="DH11" s="33">
        <f t="shared" ref="DH11:DH17" si="22">DG11/$DG$18</f>
        <v>7.669725741186427E-4</v>
      </c>
      <c r="DJ11" s="79" t="s">
        <v>82</v>
      </c>
      <c r="DK11" s="27">
        <v>3</v>
      </c>
      <c r="DL11" s="98">
        <v>3</v>
      </c>
      <c r="DM11" s="98">
        <v>2</v>
      </c>
      <c r="DN11" s="98">
        <v>1</v>
      </c>
      <c r="DO11" s="98">
        <v>1</v>
      </c>
      <c r="DP11" s="98">
        <v>1</v>
      </c>
      <c r="DQ11" s="98"/>
      <c r="DR11" s="98">
        <v>2</v>
      </c>
      <c r="DS11" s="98">
        <v>1</v>
      </c>
      <c r="DT11" s="98"/>
      <c r="DU11" s="98">
        <v>3</v>
      </c>
      <c r="DV11" s="98">
        <v>3</v>
      </c>
      <c r="DW11" s="47">
        <f t="shared" ref="DW11:DW17" si="23">SUM(DK11:DV11)</f>
        <v>20</v>
      </c>
      <c r="DX11" s="33">
        <f>DW11/$DW$18</f>
        <v>4.6920821114369501E-4</v>
      </c>
    </row>
    <row r="12" spans="2:128" x14ac:dyDescent="0.25">
      <c r="B12" s="79" t="s">
        <v>81</v>
      </c>
      <c r="C12" s="27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47">
        <f t="shared" si="9"/>
        <v>0</v>
      </c>
      <c r="P12" s="33">
        <f t="shared" si="10"/>
        <v>0</v>
      </c>
      <c r="R12" s="79" t="s">
        <v>81</v>
      </c>
      <c r="S12" s="27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47">
        <f t="shared" si="11"/>
        <v>0</v>
      </c>
      <c r="AF12" s="33">
        <f t="shared" si="12"/>
        <v>0</v>
      </c>
      <c r="AH12" s="79" t="s">
        <v>81</v>
      </c>
      <c r="AI12" s="27">
        <v>1</v>
      </c>
      <c r="AJ12" s="23">
        <v>1</v>
      </c>
      <c r="AK12" s="23">
        <v>1</v>
      </c>
      <c r="AL12" s="23"/>
      <c r="AM12" s="23"/>
      <c r="AN12" s="23"/>
      <c r="AO12" s="23"/>
      <c r="AP12" s="23"/>
      <c r="AQ12" s="23"/>
      <c r="AR12" s="23"/>
      <c r="AS12" s="23"/>
      <c r="AT12" s="23"/>
      <c r="AU12" s="47">
        <f t="shared" si="13"/>
        <v>3</v>
      </c>
      <c r="AV12" s="33">
        <f t="shared" si="14"/>
        <v>6.7902492021457188E-5</v>
      </c>
      <c r="AX12" s="79" t="s">
        <v>81</v>
      </c>
      <c r="AY12" s="27"/>
      <c r="AZ12" s="98"/>
      <c r="BA12" s="98"/>
      <c r="BB12" s="98"/>
      <c r="BC12" s="98"/>
      <c r="BD12" s="98">
        <v>1</v>
      </c>
      <c r="BE12" s="98"/>
      <c r="BF12" s="98">
        <v>1</v>
      </c>
      <c r="BG12" s="98"/>
      <c r="BH12" s="98"/>
      <c r="BI12" s="98"/>
      <c r="BJ12" s="98"/>
      <c r="BK12" s="47">
        <f t="shared" si="15"/>
        <v>2</v>
      </c>
      <c r="BL12" s="33">
        <f t="shared" si="16"/>
        <v>6.4543195533610864E-5</v>
      </c>
      <c r="BN12" s="79" t="s">
        <v>81</v>
      </c>
      <c r="BO12" s="27"/>
      <c r="BP12" s="98">
        <v>1</v>
      </c>
      <c r="BQ12" s="98"/>
      <c r="BR12" s="98"/>
      <c r="BS12" s="98">
        <v>1</v>
      </c>
      <c r="BT12" s="98">
        <v>1</v>
      </c>
      <c r="BU12" s="98"/>
      <c r="BV12" s="98">
        <v>1</v>
      </c>
      <c r="BW12" s="98"/>
      <c r="BX12" s="98"/>
      <c r="BY12" s="98"/>
      <c r="BZ12" s="98">
        <v>2</v>
      </c>
      <c r="CA12" s="47">
        <f t="shared" si="17"/>
        <v>6</v>
      </c>
      <c r="CB12" s="33">
        <f t="shared" si="18"/>
        <v>1.645548790521639E-4</v>
      </c>
      <c r="CD12" s="79" t="s">
        <v>81</v>
      </c>
      <c r="CE12" s="27">
        <v>2</v>
      </c>
      <c r="CF12" s="98"/>
      <c r="CG12" s="98"/>
      <c r="CH12" s="98"/>
      <c r="CI12" s="98"/>
      <c r="CJ12" s="98"/>
      <c r="CK12" s="98"/>
      <c r="CL12" s="98"/>
      <c r="CM12" s="98">
        <v>1</v>
      </c>
      <c r="CN12" s="98"/>
      <c r="CO12" s="98">
        <v>1</v>
      </c>
      <c r="CP12" s="98"/>
      <c r="CQ12" s="47">
        <f t="shared" si="19"/>
        <v>4</v>
      </c>
      <c r="CR12" s="33">
        <f t="shared" si="20"/>
        <v>1.0632359586401212E-4</v>
      </c>
      <c r="CT12" s="79" t="s">
        <v>81</v>
      </c>
      <c r="CU12" s="27"/>
      <c r="CV12" s="98">
        <v>1</v>
      </c>
      <c r="CW12" s="98"/>
      <c r="CX12" s="98">
        <v>3</v>
      </c>
      <c r="CY12" s="98">
        <v>2</v>
      </c>
      <c r="CZ12" s="98">
        <v>2</v>
      </c>
      <c r="DA12" s="98">
        <v>3</v>
      </c>
      <c r="DB12" s="98">
        <v>5</v>
      </c>
      <c r="DC12" s="98">
        <v>1</v>
      </c>
      <c r="DD12" s="98">
        <v>2</v>
      </c>
      <c r="DE12" s="98">
        <v>5</v>
      </c>
      <c r="DF12" s="98">
        <v>2</v>
      </c>
      <c r="DG12" s="47">
        <f t="shared" si="21"/>
        <v>26</v>
      </c>
      <c r="DH12" s="33">
        <f t="shared" si="22"/>
        <v>6.8763058369257621E-4</v>
      </c>
      <c r="DJ12" s="79" t="s">
        <v>81</v>
      </c>
      <c r="DK12" s="27">
        <v>3</v>
      </c>
      <c r="DL12" s="98">
        <v>3</v>
      </c>
      <c r="DM12" s="98">
        <v>3</v>
      </c>
      <c r="DN12" s="98">
        <v>1</v>
      </c>
      <c r="DO12" s="98">
        <v>3</v>
      </c>
      <c r="DP12" s="98">
        <v>2</v>
      </c>
      <c r="DQ12" s="98">
        <v>2</v>
      </c>
      <c r="DR12" s="98">
        <v>2</v>
      </c>
      <c r="DS12" s="98">
        <v>4</v>
      </c>
      <c r="DT12" s="98">
        <v>4</v>
      </c>
      <c r="DU12" s="98">
        <v>3</v>
      </c>
      <c r="DV12" s="98">
        <v>2</v>
      </c>
      <c r="DW12" s="47">
        <f t="shared" si="23"/>
        <v>32</v>
      </c>
      <c r="DX12" s="33">
        <f t="shared" ref="DX12:DX16" si="24">DW12/$DW$18</f>
        <v>7.5073313782991204E-4</v>
      </c>
    </row>
    <row r="13" spans="2:128" s="103" customFormat="1" x14ac:dyDescent="0.25">
      <c r="B13" s="79" t="s">
        <v>421</v>
      </c>
      <c r="C13" s="2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7">
        <f>SUM(C13:N13)</f>
        <v>0</v>
      </c>
      <c r="P13" s="33">
        <f t="shared" si="10"/>
        <v>0</v>
      </c>
      <c r="R13" s="79" t="s">
        <v>421</v>
      </c>
      <c r="S13" s="27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47">
        <f>SUM(S13:AD13)</f>
        <v>0</v>
      </c>
      <c r="AF13" s="33">
        <f t="shared" si="12"/>
        <v>0</v>
      </c>
      <c r="AH13" s="79" t="s">
        <v>421</v>
      </c>
      <c r="AI13" s="27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47">
        <f>SUM(AI13:AT13)</f>
        <v>0</v>
      </c>
      <c r="AV13" s="33">
        <f t="shared" si="14"/>
        <v>0</v>
      </c>
      <c r="AX13" s="79" t="s">
        <v>421</v>
      </c>
      <c r="AY13" s="27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47">
        <f>SUM(AY13:BJ13)</f>
        <v>0</v>
      </c>
      <c r="BL13" s="33">
        <f t="shared" si="16"/>
        <v>0</v>
      </c>
      <c r="BN13" s="79" t="s">
        <v>421</v>
      </c>
      <c r="BO13" s="27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47">
        <f>SUM(BO13:BZ13)</f>
        <v>0</v>
      </c>
      <c r="CB13" s="33">
        <f t="shared" si="18"/>
        <v>0</v>
      </c>
      <c r="CD13" s="79" t="s">
        <v>421</v>
      </c>
      <c r="CE13" s="27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47">
        <f>SUM(CE13:CP13)</f>
        <v>0</v>
      </c>
      <c r="CR13" s="33">
        <f t="shared" si="20"/>
        <v>0</v>
      </c>
      <c r="CT13" s="79" t="s">
        <v>421</v>
      </c>
      <c r="CU13" s="27">
        <v>660</v>
      </c>
      <c r="CV13" s="98">
        <v>704</v>
      </c>
      <c r="CW13" s="98">
        <v>614</v>
      </c>
      <c r="CX13" s="98">
        <v>834</v>
      </c>
      <c r="CY13" s="98">
        <v>915</v>
      </c>
      <c r="CZ13" s="98">
        <v>1070</v>
      </c>
      <c r="DA13" s="98">
        <v>1154</v>
      </c>
      <c r="DB13" s="98">
        <v>1032</v>
      </c>
      <c r="DC13" s="98">
        <v>891</v>
      </c>
      <c r="DD13" s="98">
        <v>984</v>
      </c>
      <c r="DE13" s="98">
        <v>930</v>
      </c>
      <c r="DF13" s="98">
        <v>935</v>
      </c>
      <c r="DG13" s="47">
        <f t="shared" si="21"/>
        <v>10723</v>
      </c>
      <c r="DH13" s="33">
        <f t="shared" si="22"/>
        <v>0.28359472111290362</v>
      </c>
      <c r="DJ13" s="79" t="s">
        <v>421</v>
      </c>
      <c r="DK13" s="27">
        <v>964</v>
      </c>
      <c r="DL13" s="98">
        <v>839</v>
      </c>
      <c r="DM13" s="98">
        <v>838</v>
      </c>
      <c r="DN13" s="98">
        <v>871</v>
      </c>
      <c r="DO13" s="98">
        <v>832</v>
      </c>
      <c r="DP13" s="98">
        <v>892</v>
      </c>
      <c r="DQ13" s="98">
        <v>893</v>
      </c>
      <c r="DR13" s="98">
        <v>1210</v>
      </c>
      <c r="DS13" s="98">
        <v>1068</v>
      </c>
      <c r="DT13" s="98">
        <v>1047</v>
      </c>
      <c r="DU13" s="98">
        <v>976</v>
      </c>
      <c r="DV13" s="98">
        <v>821</v>
      </c>
      <c r="DW13" s="47">
        <f t="shared" si="23"/>
        <v>11251</v>
      </c>
      <c r="DX13" s="33">
        <f t="shared" si="24"/>
        <v>0.26395307917888561</v>
      </c>
    </row>
    <row r="14" spans="2:128" x14ac:dyDescent="0.25">
      <c r="B14" s="79" t="s">
        <v>82</v>
      </c>
      <c r="C14" s="2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47">
        <f>SUM(C14:N14)</f>
        <v>0</v>
      </c>
      <c r="P14" s="33">
        <f t="shared" si="10"/>
        <v>0</v>
      </c>
      <c r="R14" s="79" t="s">
        <v>82</v>
      </c>
      <c r="S14" s="26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47">
        <f t="shared" si="11"/>
        <v>0</v>
      </c>
      <c r="AF14" s="33">
        <f t="shared" si="12"/>
        <v>0</v>
      </c>
      <c r="AH14" s="79" t="s">
        <v>82</v>
      </c>
      <c r="AI14" s="27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47">
        <f t="shared" si="13"/>
        <v>0</v>
      </c>
      <c r="AV14" s="33">
        <f t="shared" si="14"/>
        <v>0</v>
      </c>
      <c r="AX14" s="79" t="s">
        <v>82</v>
      </c>
      <c r="AY14" s="27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47">
        <f t="shared" si="15"/>
        <v>0</v>
      </c>
      <c r="BL14" s="33">
        <f t="shared" si="16"/>
        <v>0</v>
      </c>
      <c r="BN14" s="79" t="s">
        <v>82</v>
      </c>
      <c r="BO14" s="27"/>
      <c r="BP14" s="98"/>
      <c r="BQ14" s="98"/>
      <c r="BR14" s="98"/>
      <c r="BS14" s="98"/>
      <c r="BT14" s="98"/>
      <c r="BU14" s="98"/>
      <c r="BV14" s="98"/>
      <c r="BW14" s="98"/>
      <c r="BX14" s="98"/>
      <c r="BY14" s="98">
        <v>1</v>
      </c>
      <c r="BZ14" s="98">
        <v>1</v>
      </c>
      <c r="CA14" s="47">
        <f t="shared" si="17"/>
        <v>2</v>
      </c>
      <c r="CB14" s="33">
        <f t="shared" si="18"/>
        <v>5.4851626350721296E-5</v>
      </c>
      <c r="CD14" s="79" t="s">
        <v>82</v>
      </c>
      <c r="CE14" s="27"/>
      <c r="CF14" s="98"/>
      <c r="CG14" s="98"/>
      <c r="CH14" s="98">
        <v>1</v>
      </c>
      <c r="CI14" s="98"/>
      <c r="CJ14" s="98"/>
      <c r="CK14" s="98"/>
      <c r="CL14" s="98"/>
      <c r="CM14" s="98"/>
      <c r="CN14" s="98"/>
      <c r="CO14" s="98">
        <v>1</v>
      </c>
      <c r="CP14" s="98"/>
      <c r="CQ14" s="47">
        <f>SUM(CE14:CP14)</f>
        <v>2</v>
      </c>
      <c r="CR14" s="33">
        <f t="shared" si="20"/>
        <v>5.3161797932006061E-5</v>
      </c>
      <c r="CT14" s="79" t="s">
        <v>80</v>
      </c>
      <c r="CU14" s="27"/>
      <c r="CV14" s="98">
        <v>1</v>
      </c>
      <c r="CW14" s="98"/>
      <c r="CX14" s="98">
        <v>2</v>
      </c>
      <c r="CY14" s="98">
        <v>2</v>
      </c>
      <c r="CZ14" s="98"/>
      <c r="DA14" s="98">
        <v>1</v>
      </c>
      <c r="DB14" s="98"/>
      <c r="DC14" s="98">
        <v>1</v>
      </c>
      <c r="DD14" s="98">
        <v>1</v>
      </c>
      <c r="DE14" s="98">
        <v>3</v>
      </c>
      <c r="DF14" s="98"/>
      <c r="DG14" s="47">
        <f t="shared" si="21"/>
        <v>11</v>
      </c>
      <c r="DH14" s="33">
        <f t="shared" si="22"/>
        <v>2.9092063156224381E-4</v>
      </c>
      <c r="DJ14" s="79" t="s">
        <v>80</v>
      </c>
      <c r="DK14" s="27">
        <v>1</v>
      </c>
      <c r="DL14" s="98">
        <v>1</v>
      </c>
      <c r="DM14" s="98"/>
      <c r="DN14" s="98">
        <v>3</v>
      </c>
      <c r="DO14" s="98"/>
      <c r="DP14" s="98"/>
      <c r="DQ14" s="98"/>
      <c r="DR14" s="98">
        <v>1</v>
      </c>
      <c r="DS14" s="98">
        <v>2</v>
      </c>
      <c r="DT14" s="98"/>
      <c r="DU14" s="98">
        <v>1</v>
      </c>
      <c r="DV14" s="98"/>
      <c r="DW14" s="47">
        <f t="shared" si="23"/>
        <v>9</v>
      </c>
      <c r="DX14" s="33">
        <f t="shared" si="24"/>
        <v>2.1114369501466275E-4</v>
      </c>
    </row>
    <row r="15" spans="2:128" x14ac:dyDescent="0.25">
      <c r="B15" s="79" t="s">
        <v>83</v>
      </c>
      <c r="C15" s="27"/>
      <c r="D15" s="23"/>
      <c r="E15" s="23"/>
      <c r="F15" s="23"/>
      <c r="G15" s="23"/>
      <c r="H15" s="23"/>
      <c r="I15" s="23"/>
      <c r="J15" s="23"/>
      <c r="K15" s="23"/>
      <c r="L15" s="23">
        <v>1</v>
      </c>
      <c r="M15" s="23"/>
      <c r="N15" s="23"/>
      <c r="O15" s="47">
        <f t="shared" si="9"/>
        <v>1</v>
      </c>
      <c r="P15" s="33">
        <f t="shared" si="10"/>
        <v>1.11185234600845E-4</v>
      </c>
      <c r="R15" s="79" t="s">
        <v>83</v>
      </c>
      <c r="S15" s="2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47">
        <f t="shared" si="11"/>
        <v>0</v>
      </c>
      <c r="AF15" s="33">
        <f t="shared" si="12"/>
        <v>0</v>
      </c>
      <c r="AH15" s="79" t="s">
        <v>83</v>
      </c>
      <c r="AI15" s="27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47">
        <f t="shared" si="13"/>
        <v>0</v>
      </c>
      <c r="AV15" s="33">
        <f t="shared" si="14"/>
        <v>0</v>
      </c>
      <c r="AX15" s="79" t="s">
        <v>83</v>
      </c>
      <c r="AY15" s="27"/>
      <c r="AZ15" s="98"/>
      <c r="BA15" s="98"/>
      <c r="BB15" s="98"/>
      <c r="BC15" s="98"/>
      <c r="BD15" s="98"/>
      <c r="BE15" s="98"/>
      <c r="BF15" s="98">
        <v>1</v>
      </c>
      <c r="BG15" s="98"/>
      <c r="BH15" s="98"/>
      <c r="BI15" s="98"/>
      <c r="BJ15" s="98">
        <v>1</v>
      </c>
      <c r="BK15" s="47">
        <f t="shared" si="15"/>
        <v>2</v>
      </c>
      <c r="BL15" s="33">
        <f t="shared" si="16"/>
        <v>6.4543195533610864E-5</v>
      </c>
      <c r="BN15" s="79" t="s">
        <v>83</v>
      </c>
      <c r="BO15" s="27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47">
        <f t="shared" si="17"/>
        <v>0</v>
      </c>
      <c r="CB15" s="33">
        <f t="shared" si="18"/>
        <v>0</v>
      </c>
      <c r="CD15" s="79" t="s">
        <v>83</v>
      </c>
      <c r="CE15" s="27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47">
        <f t="shared" si="19"/>
        <v>0</v>
      </c>
      <c r="CR15" s="33">
        <f t="shared" si="20"/>
        <v>0</v>
      </c>
      <c r="CT15" s="79" t="s">
        <v>69</v>
      </c>
      <c r="CU15" s="27">
        <v>2275</v>
      </c>
      <c r="CV15" s="98">
        <v>2201</v>
      </c>
      <c r="CW15" s="98">
        <v>1618</v>
      </c>
      <c r="CX15" s="98">
        <v>2159</v>
      </c>
      <c r="CY15" s="98">
        <v>2515</v>
      </c>
      <c r="CZ15" s="98">
        <v>2435</v>
      </c>
      <c r="DA15" s="98">
        <v>2539</v>
      </c>
      <c r="DB15" s="98">
        <v>2565</v>
      </c>
      <c r="DC15" s="98">
        <v>2228</v>
      </c>
      <c r="DD15" s="98">
        <v>2205</v>
      </c>
      <c r="DE15" s="98">
        <v>2127</v>
      </c>
      <c r="DF15" s="98">
        <v>2152</v>
      </c>
      <c r="DG15" s="47">
        <f t="shared" si="21"/>
        <v>27019</v>
      </c>
      <c r="DH15" s="33">
        <f t="shared" si="22"/>
        <v>0.71458041310729681</v>
      </c>
      <c r="DJ15" s="79" t="s">
        <v>69</v>
      </c>
      <c r="DK15" s="27">
        <v>2529</v>
      </c>
      <c r="DL15" s="98">
        <v>2186</v>
      </c>
      <c r="DM15" s="98">
        <v>2215</v>
      </c>
      <c r="DN15" s="98">
        <v>2340</v>
      </c>
      <c r="DO15" s="98">
        <v>2120</v>
      </c>
      <c r="DP15" s="98">
        <v>2360</v>
      </c>
      <c r="DQ15" s="98">
        <v>2623</v>
      </c>
      <c r="DR15" s="98">
        <v>3344</v>
      </c>
      <c r="DS15" s="98">
        <v>3018</v>
      </c>
      <c r="DT15" s="98">
        <v>3101</v>
      </c>
      <c r="DU15" s="98">
        <v>2985</v>
      </c>
      <c r="DV15" s="98">
        <v>2489</v>
      </c>
      <c r="DW15" s="47">
        <f t="shared" si="23"/>
        <v>31310</v>
      </c>
      <c r="DX15" s="33">
        <f t="shared" si="24"/>
        <v>0.7345454545454545</v>
      </c>
    </row>
    <row r="16" spans="2:128" x14ac:dyDescent="0.25">
      <c r="B16" s="79" t="s">
        <v>70</v>
      </c>
      <c r="C16" s="27"/>
      <c r="D16" s="23"/>
      <c r="E16" s="23"/>
      <c r="F16" s="23"/>
      <c r="G16" s="23"/>
      <c r="H16" s="23">
        <v>1</v>
      </c>
      <c r="I16" s="23"/>
      <c r="J16" s="23"/>
      <c r="K16" s="23"/>
      <c r="L16" s="23"/>
      <c r="M16" s="23"/>
      <c r="N16" s="23"/>
      <c r="O16" s="47">
        <f t="shared" si="9"/>
        <v>1</v>
      </c>
      <c r="P16" s="33">
        <f t="shared" si="10"/>
        <v>1.11185234600845E-4</v>
      </c>
      <c r="R16" s="79" t="s">
        <v>70</v>
      </c>
      <c r="S16" s="2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47">
        <f t="shared" si="11"/>
        <v>0</v>
      </c>
      <c r="AF16" s="33">
        <f t="shared" si="12"/>
        <v>0</v>
      </c>
      <c r="AH16" s="79" t="s">
        <v>70</v>
      </c>
      <c r="AI16" s="27"/>
      <c r="AJ16" s="23"/>
      <c r="AK16" s="23"/>
      <c r="AL16" s="23"/>
      <c r="AM16" s="23"/>
      <c r="AN16" s="23"/>
      <c r="AO16" s="23"/>
      <c r="AP16" s="23"/>
      <c r="AQ16" s="23"/>
      <c r="AR16" s="23"/>
      <c r="AS16" s="23">
        <v>1</v>
      </c>
      <c r="AT16" s="23"/>
      <c r="AU16" s="47">
        <f t="shared" si="13"/>
        <v>1</v>
      </c>
      <c r="AV16" s="33">
        <f t="shared" si="14"/>
        <v>2.2634164007152396E-5</v>
      </c>
      <c r="AX16" s="79" t="s">
        <v>70</v>
      </c>
      <c r="AY16" s="99"/>
      <c r="AZ16" s="98"/>
      <c r="BA16" s="98"/>
      <c r="BB16" s="98"/>
      <c r="BC16" s="98"/>
      <c r="BD16" s="98"/>
      <c r="BE16" s="98"/>
      <c r="BF16" s="98"/>
      <c r="BG16" s="98"/>
      <c r="BH16" s="98">
        <v>1</v>
      </c>
      <c r="BI16" s="98"/>
      <c r="BJ16" s="98"/>
      <c r="BK16" s="47">
        <f t="shared" si="15"/>
        <v>1</v>
      </c>
      <c r="BL16" s="33">
        <f t="shared" si="16"/>
        <v>3.2271597766805432E-5</v>
      </c>
      <c r="BN16" s="79" t="s">
        <v>70</v>
      </c>
      <c r="BO16" s="99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47">
        <f t="shared" si="17"/>
        <v>0</v>
      </c>
      <c r="CB16" s="33">
        <f t="shared" si="18"/>
        <v>0</v>
      </c>
      <c r="CD16" s="79" t="s">
        <v>70</v>
      </c>
      <c r="CE16" s="99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47">
        <f t="shared" si="19"/>
        <v>0</v>
      </c>
      <c r="CR16" s="33">
        <f t="shared" si="20"/>
        <v>0</v>
      </c>
      <c r="CT16" s="79" t="s">
        <v>83</v>
      </c>
      <c r="CU16" s="224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>
        <v>2</v>
      </c>
      <c r="DG16" s="47">
        <f t="shared" si="21"/>
        <v>2</v>
      </c>
      <c r="DH16" s="33">
        <f t="shared" si="22"/>
        <v>5.2894660284044324E-5</v>
      </c>
      <c r="DJ16" s="79" t="s">
        <v>83</v>
      </c>
      <c r="DK16" s="224"/>
      <c r="DL16" s="98">
        <v>1</v>
      </c>
      <c r="DM16" s="98"/>
      <c r="DN16" s="98"/>
      <c r="DO16" s="98">
        <v>1</v>
      </c>
      <c r="DP16" s="98">
        <v>1</v>
      </c>
      <c r="DQ16" s="98"/>
      <c r="DR16" s="98"/>
      <c r="DS16" s="98"/>
      <c r="DT16" s="98"/>
      <c r="DU16" s="98"/>
      <c r="DV16" s="98"/>
      <c r="DW16" s="47">
        <f t="shared" si="23"/>
        <v>3</v>
      </c>
      <c r="DX16" s="33">
        <f t="shared" si="24"/>
        <v>7.0381231671554258E-5</v>
      </c>
    </row>
    <row r="17" spans="2:128" x14ac:dyDescent="0.25">
      <c r="B17" s="79" t="s">
        <v>69</v>
      </c>
      <c r="C17" s="27">
        <v>488</v>
      </c>
      <c r="D17" s="23">
        <v>431</v>
      </c>
      <c r="E17" s="23">
        <v>447</v>
      </c>
      <c r="F17" s="23">
        <v>435</v>
      </c>
      <c r="G17" s="23">
        <v>615</v>
      </c>
      <c r="H17" s="23">
        <v>755</v>
      </c>
      <c r="I17" s="23">
        <v>627</v>
      </c>
      <c r="J17" s="23">
        <v>1014</v>
      </c>
      <c r="K17" s="23">
        <v>823</v>
      </c>
      <c r="L17" s="23">
        <v>1115</v>
      </c>
      <c r="M17" s="23">
        <v>1088</v>
      </c>
      <c r="N17" s="23">
        <v>1154</v>
      </c>
      <c r="O17" s="47">
        <f t="shared" si="9"/>
        <v>8992</v>
      </c>
      <c r="P17" s="33">
        <f t="shared" si="10"/>
        <v>0.9997776295307983</v>
      </c>
      <c r="R17" s="79" t="s">
        <v>49</v>
      </c>
      <c r="S17" s="27">
        <v>1093</v>
      </c>
      <c r="T17" s="23">
        <v>965</v>
      </c>
      <c r="U17" s="23">
        <v>1272</v>
      </c>
      <c r="V17" s="23">
        <v>1699</v>
      </c>
      <c r="W17" s="23">
        <v>2059</v>
      </c>
      <c r="X17" s="23">
        <v>2152</v>
      </c>
      <c r="Y17" s="23">
        <v>2345</v>
      </c>
      <c r="Z17" s="23">
        <v>2408</v>
      </c>
      <c r="AA17" s="23">
        <v>2307</v>
      </c>
      <c r="AB17" s="23">
        <v>2468</v>
      </c>
      <c r="AC17" s="23">
        <v>2475</v>
      </c>
      <c r="AD17" s="23">
        <v>2159</v>
      </c>
      <c r="AE17" s="47">
        <f t="shared" si="11"/>
        <v>23402</v>
      </c>
      <c r="AF17" s="33">
        <f t="shared" si="12"/>
        <v>1</v>
      </c>
      <c r="AH17" s="79" t="s">
        <v>49</v>
      </c>
      <c r="AI17" s="35">
        <v>6654</v>
      </c>
      <c r="AJ17" s="23">
        <v>4704</v>
      </c>
      <c r="AK17" s="23">
        <v>4293</v>
      </c>
      <c r="AL17" s="23">
        <v>3734</v>
      </c>
      <c r="AM17" s="23">
        <v>3429</v>
      </c>
      <c r="AN17" s="23">
        <v>3010</v>
      </c>
      <c r="AO17" s="23">
        <v>3254</v>
      </c>
      <c r="AP17" s="23">
        <v>3489</v>
      </c>
      <c r="AQ17" s="23">
        <v>2635</v>
      </c>
      <c r="AR17" s="23">
        <v>3296</v>
      </c>
      <c r="AS17" s="23">
        <v>2861</v>
      </c>
      <c r="AT17" s="23">
        <v>2816</v>
      </c>
      <c r="AU17" s="47">
        <f t="shared" si="13"/>
        <v>44175</v>
      </c>
      <c r="AV17" s="33">
        <f t="shared" si="14"/>
        <v>0.99986419501595714</v>
      </c>
      <c r="AX17" s="79" t="s">
        <v>69</v>
      </c>
      <c r="AY17" s="27">
        <v>2823</v>
      </c>
      <c r="AZ17" s="98">
        <v>2237</v>
      </c>
      <c r="BA17" s="98">
        <v>2160</v>
      </c>
      <c r="BB17" s="98">
        <v>2527</v>
      </c>
      <c r="BC17" s="98">
        <v>2612</v>
      </c>
      <c r="BD17" s="98">
        <v>3276</v>
      </c>
      <c r="BE17" s="98">
        <v>3280</v>
      </c>
      <c r="BF17" s="98">
        <v>2718</v>
      </c>
      <c r="BG17" s="98">
        <v>2504</v>
      </c>
      <c r="BH17" s="98">
        <v>2450</v>
      </c>
      <c r="BI17" s="98">
        <v>2298</v>
      </c>
      <c r="BJ17" s="98">
        <v>2097</v>
      </c>
      <c r="BK17" s="47">
        <f t="shared" si="15"/>
        <v>30982</v>
      </c>
      <c r="BL17" s="33">
        <f t="shared" si="16"/>
        <v>0.99983864201116601</v>
      </c>
      <c r="BN17" s="79" t="s">
        <v>69</v>
      </c>
      <c r="BO17" s="27">
        <v>2751</v>
      </c>
      <c r="BP17" s="98">
        <v>2789</v>
      </c>
      <c r="BQ17" s="98">
        <v>3184</v>
      </c>
      <c r="BR17" s="98">
        <v>2969</v>
      </c>
      <c r="BS17" s="98">
        <v>2954</v>
      </c>
      <c r="BT17" s="98">
        <v>3542</v>
      </c>
      <c r="BU17" s="98">
        <v>3082</v>
      </c>
      <c r="BV17" s="98">
        <v>2437</v>
      </c>
      <c r="BW17" s="98">
        <v>2444</v>
      </c>
      <c r="BX17" s="98">
        <v>2007</v>
      </c>
      <c r="BY17" s="98">
        <v>4303</v>
      </c>
      <c r="BZ17" s="98">
        <v>3990</v>
      </c>
      <c r="CA17" s="47">
        <f t="shared" si="17"/>
        <v>36452</v>
      </c>
      <c r="CB17" s="33">
        <f t="shared" si="18"/>
        <v>0.99972574186824636</v>
      </c>
      <c r="CD17" s="79" t="s">
        <v>69</v>
      </c>
      <c r="CE17" s="27">
        <v>3847</v>
      </c>
      <c r="CF17" s="98">
        <v>3326</v>
      </c>
      <c r="CG17" s="98">
        <v>3434</v>
      </c>
      <c r="CH17" s="98">
        <v>3385</v>
      </c>
      <c r="CI17" s="98">
        <v>3450</v>
      </c>
      <c r="CJ17" s="98">
        <v>3521</v>
      </c>
      <c r="CK17" s="98">
        <v>3121</v>
      </c>
      <c r="CL17" s="98">
        <v>2416</v>
      </c>
      <c r="CM17" s="98">
        <v>2278</v>
      </c>
      <c r="CN17" s="98">
        <v>3260</v>
      </c>
      <c r="CO17" s="98">
        <v>2814</v>
      </c>
      <c r="CP17" s="98">
        <v>2759</v>
      </c>
      <c r="CQ17" s="47">
        <f t="shared" si="19"/>
        <v>37611</v>
      </c>
      <c r="CR17" s="33">
        <f t="shared" si="20"/>
        <v>0.99973419101034</v>
      </c>
      <c r="CT17" s="79" t="s">
        <v>70</v>
      </c>
      <c r="CU17" s="98"/>
      <c r="CV17" s="98"/>
      <c r="CW17" s="98">
        <v>1</v>
      </c>
      <c r="CX17" s="98"/>
      <c r="CY17" s="98"/>
      <c r="CZ17" s="98"/>
      <c r="DA17" s="98"/>
      <c r="DB17" s="98"/>
      <c r="DC17" s="98"/>
      <c r="DD17" s="98"/>
      <c r="DE17" s="98"/>
      <c r="DF17" s="98"/>
      <c r="DG17" s="47">
        <f t="shared" si="21"/>
        <v>1</v>
      </c>
      <c r="DH17" s="33">
        <f t="shared" si="22"/>
        <v>2.6447330142022162E-5</v>
      </c>
      <c r="DJ17" s="79" t="s">
        <v>70</v>
      </c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47">
        <f t="shared" si="23"/>
        <v>0</v>
      </c>
      <c r="DX17" s="33">
        <f>DW17/$DW$18</f>
        <v>0</v>
      </c>
    </row>
    <row r="18" spans="2:128" ht="15.75" thickBot="1" x14ac:dyDescent="0.3">
      <c r="B18" s="80" t="s">
        <v>50</v>
      </c>
      <c r="C18" s="48">
        <f>SUM(C11:C17)</f>
        <v>488</v>
      </c>
      <c r="D18" s="108">
        <f t="shared" ref="D18:O18" si="25">SUM(D11:D17)</f>
        <v>431</v>
      </c>
      <c r="E18" s="108">
        <f t="shared" si="25"/>
        <v>447</v>
      </c>
      <c r="F18" s="108">
        <f t="shared" si="25"/>
        <v>435</v>
      </c>
      <c r="G18" s="108">
        <f t="shared" si="25"/>
        <v>615</v>
      </c>
      <c r="H18" s="108">
        <f t="shared" si="25"/>
        <v>756</v>
      </c>
      <c r="I18" s="108">
        <f t="shared" si="25"/>
        <v>627</v>
      </c>
      <c r="J18" s="108">
        <f t="shared" si="25"/>
        <v>1014</v>
      </c>
      <c r="K18" s="108">
        <f t="shared" si="25"/>
        <v>823</v>
      </c>
      <c r="L18" s="108">
        <f t="shared" si="25"/>
        <v>1116</v>
      </c>
      <c r="M18" s="108">
        <f t="shared" si="25"/>
        <v>1088</v>
      </c>
      <c r="N18" s="108">
        <f t="shared" si="25"/>
        <v>1154</v>
      </c>
      <c r="O18" s="108">
        <f t="shared" si="25"/>
        <v>8994</v>
      </c>
      <c r="P18" s="40">
        <f>SUM(P11:P17)</f>
        <v>1</v>
      </c>
      <c r="R18" s="80" t="s">
        <v>50</v>
      </c>
      <c r="S18" s="48">
        <f t="shared" ref="S18:AF18" si="26">SUM(S11:S17)</f>
        <v>1093</v>
      </c>
      <c r="T18" s="48">
        <f t="shared" si="26"/>
        <v>965</v>
      </c>
      <c r="U18" s="48">
        <f t="shared" si="26"/>
        <v>1272</v>
      </c>
      <c r="V18" s="48">
        <f t="shared" si="26"/>
        <v>1699</v>
      </c>
      <c r="W18" s="48">
        <f t="shared" si="26"/>
        <v>2059</v>
      </c>
      <c r="X18" s="48">
        <f t="shared" si="26"/>
        <v>2152</v>
      </c>
      <c r="Y18" s="48">
        <f t="shared" si="26"/>
        <v>2345</v>
      </c>
      <c r="Z18" s="48">
        <f t="shared" si="26"/>
        <v>2408</v>
      </c>
      <c r="AA18" s="48">
        <f t="shared" si="26"/>
        <v>2307</v>
      </c>
      <c r="AB18" s="48">
        <f t="shared" si="26"/>
        <v>2468</v>
      </c>
      <c r="AC18" s="48">
        <f t="shared" si="26"/>
        <v>2475</v>
      </c>
      <c r="AD18" s="48">
        <f t="shared" si="26"/>
        <v>2159</v>
      </c>
      <c r="AE18" s="48">
        <f t="shared" si="26"/>
        <v>23402</v>
      </c>
      <c r="AF18" s="40">
        <f t="shared" si="26"/>
        <v>1</v>
      </c>
      <c r="AH18" s="80" t="s">
        <v>50</v>
      </c>
      <c r="AI18" s="48">
        <f t="shared" ref="AI18:AV18" si="27">SUM(AI11:AI17)</f>
        <v>6655</v>
      </c>
      <c r="AJ18" s="48">
        <f t="shared" si="27"/>
        <v>4706</v>
      </c>
      <c r="AK18" s="48">
        <f t="shared" si="27"/>
        <v>4294</v>
      </c>
      <c r="AL18" s="48">
        <f t="shared" si="27"/>
        <v>3734</v>
      </c>
      <c r="AM18" s="48">
        <f t="shared" si="27"/>
        <v>3429</v>
      </c>
      <c r="AN18" s="48">
        <f t="shared" si="27"/>
        <v>3010</v>
      </c>
      <c r="AO18" s="48">
        <f t="shared" si="27"/>
        <v>3254</v>
      </c>
      <c r="AP18" s="48">
        <f t="shared" si="27"/>
        <v>3489</v>
      </c>
      <c r="AQ18" s="48">
        <f t="shared" si="27"/>
        <v>2635</v>
      </c>
      <c r="AR18" s="48">
        <f t="shared" si="27"/>
        <v>3297</v>
      </c>
      <c r="AS18" s="48">
        <f t="shared" si="27"/>
        <v>2862</v>
      </c>
      <c r="AT18" s="48">
        <f t="shared" si="27"/>
        <v>2816</v>
      </c>
      <c r="AU18" s="48">
        <f>SUM(AU11:AU17)</f>
        <v>44181</v>
      </c>
      <c r="AV18" s="40">
        <f t="shared" si="27"/>
        <v>1</v>
      </c>
      <c r="AX18" s="80" t="s">
        <v>50</v>
      </c>
      <c r="AY18" s="108">
        <f t="shared" ref="AY18:BJ18" si="28">SUM(AY11:AY17)</f>
        <v>2823</v>
      </c>
      <c r="AZ18" s="108">
        <f t="shared" si="28"/>
        <v>2237</v>
      </c>
      <c r="BA18" s="108">
        <f t="shared" si="28"/>
        <v>2160</v>
      </c>
      <c r="BB18" s="108">
        <f t="shared" si="28"/>
        <v>2527</v>
      </c>
      <c r="BC18" s="108">
        <f t="shared" si="28"/>
        <v>2612</v>
      </c>
      <c r="BD18" s="108">
        <f t="shared" si="28"/>
        <v>3277</v>
      </c>
      <c r="BE18" s="108">
        <f t="shared" si="28"/>
        <v>3280</v>
      </c>
      <c r="BF18" s="108">
        <f t="shared" si="28"/>
        <v>2720</v>
      </c>
      <c r="BG18" s="108">
        <f t="shared" si="28"/>
        <v>2504</v>
      </c>
      <c r="BH18" s="108">
        <f t="shared" si="28"/>
        <v>2451</v>
      </c>
      <c r="BI18" s="108">
        <f t="shared" si="28"/>
        <v>2298</v>
      </c>
      <c r="BJ18" s="108">
        <f t="shared" si="28"/>
        <v>2098</v>
      </c>
      <c r="BK18" s="108">
        <f>SUM(BK11:BK17)</f>
        <v>30987</v>
      </c>
      <c r="BL18" s="40">
        <f>SUM(BL11:BL17)</f>
        <v>1</v>
      </c>
      <c r="BN18" s="80" t="s">
        <v>50</v>
      </c>
      <c r="BO18" s="108">
        <f t="shared" ref="BO18:BZ18" si="29">SUM(BO11:BO17)</f>
        <v>2751</v>
      </c>
      <c r="BP18" s="108">
        <f t="shared" si="29"/>
        <v>2790</v>
      </c>
      <c r="BQ18" s="108">
        <f t="shared" si="29"/>
        <v>3184</v>
      </c>
      <c r="BR18" s="108">
        <f t="shared" si="29"/>
        <v>2969</v>
      </c>
      <c r="BS18" s="108">
        <f t="shared" si="29"/>
        <v>2955</v>
      </c>
      <c r="BT18" s="108">
        <f t="shared" si="29"/>
        <v>3543</v>
      </c>
      <c r="BU18" s="108">
        <f t="shared" si="29"/>
        <v>3082</v>
      </c>
      <c r="BV18" s="108">
        <f t="shared" si="29"/>
        <v>2438</v>
      </c>
      <c r="BW18" s="108">
        <f t="shared" si="29"/>
        <v>2444</v>
      </c>
      <c r="BX18" s="108">
        <f t="shared" si="29"/>
        <v>2007</v>
      </c>
      <c r="BY18" s="108">
        <f t="shared" si="29"/>
        <v>4304</v>
      </c>
      <c r="BZ18" s="108">
        <f t="shared" si="29"/>
        <v>3995</v>
      </c>
      <c r="CA18" s="108">
        <f>SUM(CA11:CA17)</f>
        <v>36462</v>
      </c>
      <c r="CB18" s="40">
        <f>SUM(CB11:CB17)</f>
        <v>1</v>
      </c>
      <c r="CD18" s="80" t="s">
        <v>50</v>
      </c>
      <c r="CE18" s="108">
        <f>SUM(CE11:CE17)</f>
        <v>3849</v>
      </c>
      <c r="CF18" s="108">
        <f t="shared" ref="CF18:CQ18" si="30">SUM(CF11:CF17)</f>
        <v>3327</v>
      </c>
      <c r="CG18" s="108">
        <f t="shared" si="30"/>
        <v>3436</v>
      </c>
      <c r="CH18" s="108">
        <f t="shared" si="30"/>
        <v>3386</v>
      </c>
      <c r="CI18" s="108">
        <f t="shared" si="30"/>
        <v>3451</v>
      </c>
      <c r="CJ18" s="108">
        <f t="shared" si="30"/>
        <v>3521</v>
      </c>
      <c r="CK18" s="108">
        <f t="shared" si="30"/>
        <v>3121</v>
      </c>
      <c r="CL18" s="108">
        <f t="shared" si="30"/>
        <v>2416</v>
      </c>
      <c r="CM18" s="108">
        <f t="shared" si="30"/>
        <v>2279</v>
      </c>
      <c r="CN18" s="108">
        <f t="shared" si="30"/>
        <v>3260</v>
      </c>
      <c r="CO18" s="108">
        <f t="shared" si="30"/>
        <v>2816</v>
      </c>
      <c r="CP18" s="108">
        <f t="shared" si="30"/>
        <v>2759</v>
      </c>
      <c r="CQ18" s="108">
        <f t="shared" si="30"/>
        <v>37621</v>
      </c>
      <c r="CR18" s="40">
        <f>SUM(CR11:CR17)</f>
        <v>1</v>
      </c>
      <c r="CT18" s="80" t="s">
        <v>50</v>
      </c>
      <c r="CU18" s="108">
        <f>SUM(CU11:CU17)</f>
        <v>2935</v>
      </c>
      <c r="CV18" s="108">
        <f t="shared" ref="CV18:DG18" si="31">SUM(CV11:CV17)</f>
        <v>2907</v>
      </c>
      <c r="CW18" s="108">
        <f t="shared" si="31"/>
        <v>2233</v>
      </c>
      <c r="CX18" s="108">
        <f t="shared" si="31"/>
        <v>2998</v>
      </c>
      <c r="CY18" s="108">
        <f t="shared" si="31"/>
        <v>3437</v>
      </c>
      <c r="CZ18" s="108">
        <f t="shared" si="31"/>
        <v>3507</v>
      </c>
      <c r="DA18" s="108">
        <f t="shared" si="31"/>
        <v>3701</v>
      </c>
      <c r="DB18" s="108">
        <f t="shared" si="31"/>
        <v>3605</v>
      </c>
      <c r="DC18" s="108">
        <f t="shared" si="31"/>
        <v>3126</v>
      </c>
      <c r="DD18" s="108">
        <f t="shared" si="31"/>
        <v>3198</v>
      </c>
      <c r="DE18" s="108">
        <f t="shared" si="31"/>
        <v>3066</v>
      </c>
      <c r="DF18" s="108">
        <f t="shared" si="31"/>
        <v>3098</v>
      </c>
      <c r="DG18" s="108">
        <f t="shared" si="31"/>
        <v>37811</v>
      </c>
      <c r="DH18" s="40">
        <f>SUM(DH11:DH17)</f>
        <v>0.99999999999999989</v>
      </c>
      <c r="DJ18" s="80" t="s">
        <v>50</v>
      </c>
      <c r="DK18" s="108">
        <f>SUM(DK11:DK17)</f>
        <v>3500</v>
      </c>
      <c r="DL18" s="108">
        <f t="shared" ref="DL18:DW18" si="32">SUM(DL11:DL17)</f>
        <v>3033</v>
      </c>
      <c r="DM18" s="108">
        <f t="shared" si="32"/>
        <v>3058</v>
      </c>
      <c r="DN18" s="108">
        <f t="shared" si="32"/>
        <v>3216</v>
      </c>
      <c r="DO18" s="108">
        <f t="shared" si="32"/>
        <v>2957</v>
      </c>
      <c r="DP18" s="108">
        <f t="shared" si="32"/>
        <v>3256</v>
      </c>
      <c r="DQ18" s="108">
        <f t="shared" si="32"/>
        <v>3518</v>
      </c>
      <c r="DR18" s="108">
        <f t="shared" si="32"/>
        <v>4559</v>
      </c>
      <c r="DS18" s="108">
        <f t="shared" si="32"/>
        <v>4093</v>
      </c>
      <c r="DT18" s="108">
        <f t="shared" si="32"/>
        <v>4152</v>
      </c>
      <c r="DU18" s="108">
        <f t="shared" si="32"/>
        <v>3968</v>
      </c>
      <c r="DV18" s="108">
        <f t="shared" si="32"/>
        <v>3315</v>
      </c>
      <c r="DW18" s="108">
        <f t="shared" si="32"/>
        <v>42625</v>
      </c>
      <c r="DX18" s="40">
        <f>SUM(DX11:DX17)</f>
        <v>1</v>
      </c>
    </row>
    <row r="19" spans="2:128" ht="16.5" thickTop="1" thickBot="1" x14ac:dyDescent="0.3">
      <c r="C19" s="10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13"/>
      <c r="CB19" s="113"/>
      <c r="CR19" s="113"/>
      <c r="DH19" s="11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13"/>
    </row>
    <row r="20" spans="2:128" ht="15.75" thickTop="1" x14ac:dyDescent="0.25">
      <c r="B20" s="270" t="s">
        <v>132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2"/>
      <c r="R20" s="270" t="s">
        <v>133</v>
      </c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2"/>
      <c r="AH20" s="270" t="s">
        <v>229</v>
      </c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2"/>
      <c r="AX20" s="270" t="s">
        <v>303</v>
      </c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2"/>
      <c r="BN20" s="270" t="s">
        <v>361</v>
      </c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2"/>
      <c r="CD20" s="270" t="s">
        <v>381</v>
      </c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2"/>
      <c r="CT20" s="270" t="s">
        <v>409</v>
      </c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2"/>
      <c r="DJ20" s="270" t="s">
        <v>433</v>
      </c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2"/>
    </row>
    <row r="21" spans="2:128" x14ac:dyDescent="0.25">
      <c r="B21" s="81" t="s">
        <v>52</v>
      </c>
      <c r="C21" s="87" t="s">
        <v>0</v>
      </c>
      <c r="D21" s="87" t="s">
        <v>2</v>
      </c>
      <c r="E21" s="87" t="s">
        <v>3</v>
      </c>
      <c r="F21" s="87" t="s">
        <v>4</v>
      </c>
      <c r="G21" s="87" t="s">
        <v>5</v>
      </c>
      <c r="H21" s="87" t="s">
        <v>6</v>
      </c>
      <c r="I21" s="87" t="s">
        <v>7</v>
      </c>
      <c r="J21" s="87" t="s">
        <v>8</v>
      </c>
      <c r="K21" s="87" t="s">
        <v>9</v>
      </c>
      <c r="L21" s="87" t="s">
        <v>10</v>
      </c>
      <c r="M21" s="87" t="s">
        <v>11</v>
      </c>
      <c r="N21" s="87" t="s">
        <v>12</v>
      </c>
      <c r="O21" s="87" t="s">
        <v>13</v>
      </c>
      <c r="P21" s="22" t="s">
        <v>14</v>
      </c>
      <c r="R21" s="81" t="s">
        <v>52</v>
      </c>
      <c r="S21" s="87" t="s">
        <v>0</v>
      </c>
      <c r="T21" s="87" t="s">
        <v>2</v>
      </c>
      <c r="U21" s="87" t="s">
        <v>3</v>
      </c>
      <c r="V21" s="87" t="s">
        <v>4</v>
      </c>
      <c r="W21" s="87" t="s">
        <v>5</v>
      </c>
      <c r="X21" s="87" t="s">
        <v>6</v>
      </c>
      <c r="Y21" s="87" t="s">
        <v>7</v>
      </c>
      <c r="Z21" s="87" t="s">
        <v>8</v>
      </c>
      <c r="AA21" s="87" t="s">
        <v>9</v>
      </c>
      <c r="AB21" s="87" t="s">
        <v>10</v>
      </c>
      <c r="AC21" s="87" t="s">
        <v>11</v>
      </c>
      <c r="AD21" s="87" t="s">
        <v>12</v>
      </c>
      <c r="AE21" s="87" t="s">
        <v>13</v>
      </c>
      <c r="AF21" s="22" t="s">
        <v>14</v>
      </c>
      <c r="AH21" s="81" t="s">
        <v>52</v>
      </c>
      <c r="AI21" s="87" t="s">
        <v>0</v>
      </c>
      <c r="AJ21" s="87" t="s">
        <v>2</v>
      </c>
      <c r="AK21" s="87" t="s">
        <v>3</v>
      </c>
      <c r="AL21" s="87" t="s">
        <v>4</v>
      </c>
      <c r="AM21" s="87" t="s">
        <v>5</v>
      </c>
      <c r="AN21" s="87" t="s">
        <v>6</v>
      </c>
      <c r="AO21" s="87" t="s">
        <v>7</v>
      </c>
      <c r="AP21" s="87" t="s">
        <v>8</v>
      </c>
      <c r="AQ21" s="87" t="s">
        <v>9</v>
      </c>
      <c r="AR21" s="87" t="s">
        <v>10</v>
      </c>
      <c r="AS21" s="87" t="s">
        <v>11</v>
      </c>
      <c r="AT21" s="87" t="s">
        <v>12</v>
      </c>
      <c r="AU21" s="87" t="s">
        <v>13</v>
      </c>
      <c r="AV21" s="22" t="s">
        <v>14</v>
      </c>
      <c r="AX21" s="81" t="s">
        <v>52</v>
      </c>
      <c r="AY21" s="110" t="s">
        <v>0</v>
      </c>
      <c r="AZ21" s="110" t="s">
        <v>2</v>
      </c>
      <c r="BA21" s="110" t="s">
        <v>3</v>
      </c>
      <c r="BB21" s="110" t="s">
        <v>4</v>
      </c>
      <c r="BC21" s="110" t="s">
        <v>5</v>
      </c>
      <c r="BD21" s="110" t="s">
        <v>6</v>
      </c>
      <c r="BE21" s="110" t="s">
        <v>7</v>
      </c>
      <c r="BF21" s="110" t="s">
        <v>8</v>
      </c>
      <c r="BG21" s="110" t="s">
        <v>9</v>
      </c>
      <c r="BH21" s="110" t="s">
        <v>10</v>
      </c>
      <c r="BI21" s="110" t="s">
        <v>11</v>
      </c>
      <c r="BJ21" s="110" t="s">
        <v>12</v>
      </c>
      <c r="BK21" s="110" t="s">
        <v>13</v>
      </c>
      <c r="BL21" s="22" t="s">
        <v>14</v>
      </c>
      <c r="BN21" s="81" t="s">
        <v>52</v>
      </c>
      <c r="BO21" s="110" t="s">
        <v>0</v>
      </c>
      <c r="BP21" s="110" t="s">
        <v>2</v>
      </c>
      <c r="BQ21" s="110" t="s">
        <v>3</v>
      </c>
      <c r="BR21" s="110" t="s">
        <v>4</v>
      </c>
      <c r="BS21" s="110" t="s">
        <v>5</v>
      </c>
      <c r="BT21" s="110" t="s">
        <v>6</v>
      </c>
      <c r="BU21" s="110" t="s">
        <v>7</v>
      </c>
      <c r="BV21" s="110" t="s">
        <v>8</v>
      </c>
      <c r="BW21" s="110" t="s">
        <v>9</v>
      </c>
      <c r="BX21" s="110" t="s">
        <v>10</v>
      </c>
      <c r="BY21" s="110" t="s">
        <v>11</v>
      </c>
      <c r="BZ21" s="110" t="s">
        <v>12</v>
      </c>
      <c r="CA21" s="110" t="s">
        <v>13</v>
      </c>
      <c r="CB21" s="22" t="s">
        <v>14</v>
      </c>
      <c r="CD21" s="81" t="s">
        <v>52</v>
      </c>
      <c r="CE21" s="110" t="s">
        <v>0</v>
      </c>
      <c r="CF21" s="110" t="s">
        <v>2</v>
      </c>
      <c r="CG21" s="110" t="s">
        <v>3</v>
      </c>
      <c r="CH21" s="110" t="s">
        <v>4</v>
      </c>
      <c r="CI21" s="110" t="s">
        <v>5</v>
      </c>
      <c r="CJ21" s="110" t="s">
        <v>6</v>
      </c>
      <c r="CK21" s="110" t="s">
        <v>7</v>
      </c>
      <c r="CL21" s="110" t="s">
        <v>8</v>
      </c>
      <c r="CM21" s="110" t="s">
        <v>9</v>
      </c>
      <c r="CN21" s="110" t="s">
        <v>10</v>
      </c>
      <c r="CO21" s="110" t="s">
        <v>11</v>
      </c>
      <c r="CP21" s="110" t="s">
        <v>12</v>
      </c>
      <c r="CQ21" s="110" t="s">
        <v>13</v>
      </c>
      <c r="CR21" s="22" t="s">
        <v>14</v>
      </c>
      <c r="CT21" s="81" t="s">
        <v>52</v>
      </c>
      <c r="CU21" s="110" t="s">
        <v>0</v>
      </c>
      <c r="CV21" s="110" t="s">
        <v>2</v>
      </c>
      <c r="CW21" s="110" t="s">
        <v>3</v>
      </c>
      <c r="CX21" s="110" t="s">
        <v>4</v>
      </c>
      <c r="CY21" s="110" t="s">
        <v>5</v>
      </c>
      <c r="CZ21" s="110" t="s">
        <v>6</v>
      </c>
      <c r="DA21" s="110" t="s">
        <v>7</v>
      </c>
      <c r="DB21" s="110" t="s">
        <v>8</v>
      </c>
      <c r="DC21" s="110" t="s">
        <v>9</v>
      </c>
      <c r="DD21" s="110" t="s">
        <v>10</v>
      </c>
      <c r="DE21" s="110" t="s">
        <v>11</v>
      </c>
      <c r="DF21" s="110" t="s">
        <v>12</v>
      </c>
      <c r="DG21" s="110" t="s">
        <v>13</v>
      </c>
      <c r="DH21" s="22" t="s">
        <v>14</v>
      </c>
      <c r="DJ21" s="81" t="s">
        <v>52</v>
      </c>
      <c r="DK21" s="110" t="s">
        <v>0</v>
      </c>
      <c r="DL21" s="110" t="s">
        <v>2</v>
      </c>
      <c r="DM21" s="110" t="s">
        <v>3</v>
      </c>
      <c r="DN21" s="110" t="s">
        <v>4</v>
      </c>
      <c r="DO21" s="110" t="s">
        <v>5</v>
      </c>
      <c r="DP21" s="110" t="s">
        <v>6</v>
      </c>
      <c r="DQ21" s="110" t="s">
        <v>7</v>
      </c>
      <c r="DR21" s="110" t="s">
        <v>8</v>
      </c>
      <c r="DS21" s="110" t="s">
        <v>9</v>
      </c>
      <c r="DT21" s="110" t="s">
        <v>10</v>
      </c>
      <c r="DU21" s="110" t="s">
        <v>11</v>
      </c>
      <c r="DV21" s="110" t="s">
        <v>12</v>
      </c>
      <c r="DW21" s="110" t="s">
        <v>13</v>
      </c>
      <c r="DX21" s="22" t="s">
        <v>14</v>
      </c>
    </row>
    <row r="22" spans="2:128" x14ac:dyDescent="0.25">
      <c r="B22" s="79" t="s">
        <v>69</v>
      </c>
      <c r="C22" s="13">
        <v>68</v>
      </c>
      <c r="D22" s="8">
        <v>30</v>
      </c>
      <c r="E22" s="8">
        <v>34</v>
      </c>
      <c r="F22" s="8">
        <v>29</v>
      </c>
      <c r="G22" s="8">
        <v>53</v>
      </c>
      <c r="H22" s="8">
        <v>56</v>
      </c>
      <c r="I22" s="8">
        <v>41</v>
      </c>
      <c r="J22" s="8">
        <v>132</v>
      </c>
      <c r="K22" s="8">
        <v>96</v>
      </c>
      <c r="L22" s="8">
        <v>151</v>
      </c>
      <c r="M22" s="8">
        <v>129</v>
      </c>
      <c r="N22" s="8">
        <v>116</v>
      </c>
      <c r="O22" s="88">
        <f t="shared" ref="O22:O29" si="33">SUM(C22:N22)</f>
        <v>935</v>
      </c>
      <c r="P22" s="42">
        <f t="shared" ref="P22:P29" si="34">O22/$O$30</f>
        <v>0.10395819435179009</v>
      </c>
      <c r="R22" s="79" t="s">
        <v>69</v>
      </c>
      <c r="S22" s="27">
        <v>56</v>
      </c>
      <c r="T22" s="23">
        <v>68</v>
      </c>
      <c r="U22" s="23">
        <v>72</v>
      </c>
      <c r="V22" s="23">
        <v>124</v>
      </c>
      <c r="W22" s="23">
        <v>112</v>
      </c>
      <c r="X22" s="23">
        <v>138</v>
      </c>
      <c r="Y22" s="23">
        <v>146</v>
      </c>
      <c r="Z22" s="23">
        <v>167</v>
      </c>
      <c r="AA22" s="23">
        <v>130</v>
      </c>
      <c r="AB22" s="23">
        <v>141</v>
      </c>
      <c r="AC22" s="23">
        <v>155</v>
      </c>
      <c r="AD22" s="23">
        <v>125</v>
      </c>
      <c r="AE22" s="88">
        <f t="shared" ref="AE22:AE27" si="35">SUM(S22:AD22)</f>
        <v>1434</v>
      </c>
      <c r="AF22" s="33">
        <f t="shared" ref="AF22:AF29" si="36">AE22/$AE$30</f>
        <v>6.1276813947525856E-2</v>
      </c>
      <c r="AH22" s="79" t="s">
        <v>69</v>
      </c>
      <c r="AI22" s="8">
        <v>593</v>
      </c>
      <c r="AJ22" s="8">
        <v>482</v>
      </c>
      <c r="AK22" s="8">
        <v>416</v>
      </c>
      <c r="AL22" s="8">
        <v>385</v>
      </c>
      <c r="AM22" s="8">
        <v>413</v>
      </c>
      <c r="AN22" s="8">
        <v>298</v>
      </c>
      <c r="AO22" s="8">
        <v>294</v>
      </c>
      <c r="AP22" s="8">
        <v>333</v>
      </c>
      <c r="AQ22" s="8">
        <v>279</v>
      </c>
      <c r="AR22" s="8">
        <v>320</v>
      </c>
      <c r="AS22" s="8">
        <v>286</v>
      </c>
      <c r="AT22" s="8">
        <v>300</v>
      </c>
      <c r="AU22" s="88">
        <f t="shared" ref="AU22:AU29" si="37">SUM(AI22:AT22)</f>
        <v>4399</v>
      </c>
      <c r="AV22" s="42">
        <f t="shared" ref="AV22:AV29" si="38">AU22/$AU$30</f>
        <v>9.9567687467463389E-2</v>
      </c>
      <c r="AX22" s="79" t="s">
        <v>69</v>
      </c>
      <c r="AY22" s="107">
        <v>258</v>
      </c>
      <c r="AZ22" s="107">
        <v>225</v>
      </c>
      <c r="BA22" s="107">
        <v>199</v>
      </c>
      <c r="BB22" s="107">
        <v>233</v>
      </c>
      <c r="BC22" s="107">
        <v>254</v>
      </c>
      <c r="BD22" s="107">
        <v>374</v>
      </c>
      <c r="BE22" s="107">
        <v>328</v>
      </c>
      <c r="BF22" s="107">
        <v>249</v>
      </c>
      <c r="BG22" s="107">
        <v>253</v>
      </c>
      <c r="BH22" s="107">
        <v>220</v>
      </c>
      <c r="BI22" s="107">
        <v>236</v>
      </c>
      <c r="BJ22" s="107">
        <v>227</v>
      </c>
      <c r="BK22" s="111">
        <f t="shared" ref="BK22:BK29" si="39">SUM(AY22:BJ22)</f>
        <v>3056</v>
      </c>
      <c r="BL22" s="42">
        <f t="shared" ref="BL22:BL29" si="40">BK22/$BK$30</f>
        <v>9.8622002775357404E-2</v>
      </c>
      <c r="BN22" s="79" t="s">
        <v>69</v>
      </c>
      <c r="BO22" s="107">
        <v>248</v>
      </c>
      <c r="BP22" s="107">
        <v>275</v>
      </c>
      <c r="BQ22" s="107">
        <v>311</v>
      </c>
      <c r="BR22" s="107">
        <v>345</v>
      </c>
      <c r="BS22" s="107">
        <v>304</v>
      </c>
      <c r="BT22" s="107">
        <v>337</v>
      </c>
      <c r="BU22" s="107">
        <v>276</v>
      </c>
      <c r="BV22" s="107">
        <v>243</v>
      </c>
      <c r="BW22" s="107">
        <v>220</v>
      </c>
      <c r="BX22" s="107">
        <v>187</v>
      </c>
      <c r="BY22" s="107">
        <v>798</v>
      </c>
      <c r="BZ22" s="107">
        <v>515</v>
      </c>
      <c r="CA22" s="111">
        <f t="shared" ref="CA22:CA29" si="41">SUM(BO22:BZ22)</f>
        <v>4059</v>
      </c>
      <c r="CB22" s="42">
        <f t="shared" ref="CB22:CB29" si="42">CA22/$CA$30</f>
        <v>0.11132137567878887</v>
      </c>
      <c r="CD22" s="79" t="s">
        <v>69</v>
      </c>
      <c r="CE22" s="107">
        <v>469</v>
      </c>
      <c r="CF22" s="107">
        <v>373</v>
      </c>
      <c r="CG22" s="107">
        <v>360</v>
      </c>
      <c r="CH22" s="107">
        <v>350</v>
      </c>
      <c r="CI22" s="107">
        <v>344</v>
      </c>
      <c r="CJ22" s="107">
        <v>362</v>
      </c>
      <c r="CK22" s="107">
        <v>283</v>
      </c>
      <c r="CL22" s="107">
        <v>232</v>
      </c>
      <c r="CM22" s="107">
        <v>221</v>
      </c>
      <c r="CN22" s="107">
        <v>358</v>
      </c>
      <c r="CO22" s="107">
        <v>251</v>
      </c>
      <c r="CP22" s="107">
        <v>267</v>
      </c>
      <c r="CQ22" s="111">
        <f t="shared" ref="CQ22:CQ29" si="43">SUM(CE22:CP22)</f>
        <v>3870</v>
      </c>
      <c r="CR22" s="42">
        <f>CQ22/$CQ$30</f>
        <v>0.10286807899843173</v>
      </c>
      <c r="CT22" s="79" t="s">
        <v>69</v>
      </c>
      <c r="CU22" s="107">
        <v>249</v>
      </c>
      <c r="CV22" s="107">
        <v>261</v>
      </c>
      <c r="CW22" s="107">
        <v>195</v>
      </c>
      <c r="CX22" s="107">
        <v>275</v>
      </c>
      <c r="CY22" s="107">
        <v>308</v>
      </c>
      <c r="CZ22" s="107">
        <v>292</v>
      </c>
      <c r="DA22" s="107">
        <v>356</v>
      </c>
      <c r="DB22" s="107">
        <v>330</v>
      </c>
      <c r="DC22" s="107">
        <v>264</v>
      </c>
      <c r="DD22" s="107">
        <v>261</v>
      </c>
      <c r="DE22" s="107">
        <v>228</v>
      </c>
      <c r="DF22" s="107">
        <v>298</v>
      </c>
      <c r="DG22" s="111">
        <f t="shared" ref="DG22:DG29" si="44">SUM(CU22:DF22)</f>
        <v>3317</v>
      </c>
      <c r="DH22" s="42">
        <f t="shared" ref="DH22:DH29" si="45">DG22/$DG$30</f>
        <v>8.7725794081087508E-2</v>
      </c>
      <c r="DJ22" s="79" t="s">
        <v>69</v>
      </c>
      <c r="DK22" s="107">
        <v>263</v>
      </c>
      <c r="DL22" s="107">
        <v>231</v>
      </c>
      <c r="DM22" s="107">
        <v>276</v>
      </c>
      <c r="DN22" s="107">
        <v>272</v>
      </c>
      <c r="DO22" s="107">
        <v>260</v>
      </c>
      <c r="DP22" s="107">
        <v>360</v>
      </c>
      <c r="DQ22" s="107">
        <v>345</v>
      </c>
      <c r="DR22" s="107">
        <v>386</v>
      </c>
      <c r="DS22" s="107">
        <v>358</v>
      </c>
      <c r="DT22" s="107">
        <v>374</v>
      </c>
      <c r="DU22" s="107">
        <v>319</v>
      </c>
      <c r="DV22" s="107">
        <v>313</v>
      </c>
      <c r="DW22" s="111">
        <f t="shared" ref="DW22:DW29" si="46">SUM(DK22:DV22)</f>
        <v>3757</v>
      </c>
      <c r="DX22" s="42">
        <f>DW22/$DW$30</f>
        <v>8.8140762463343111E-2</v>
      </c>
    </row>
    <row r="23" spans="2:128" x14ac:dyDescent="0.25">
      <c r="B23" s="84" t="s">
        <v>60</v>
      </c>
      <c r="C23" s="11">
        <v>63</v>
      </c>
      <c r="D23" s="8">
        <v>83</v>
      </c>
      <c r="E23" s="8">
        <v>71</v>
      </c>
      <c r="F23" s="8">
        <v>76</v>
      </c>
      <c r="G23" s="8">
        <v>80</v>
      </c>
      <c r="H23" s="8">
        <v>105</v>
      </c>
      <c r="I23" s="8">
        <v>87</v>
      </c>
      <c r="J23" s="8">
        <v>127</v>
      </c>
      <c r="K23" s="8">
        <v>107</v>
      </c>
      <c r="L23" s="8">
        <v>152</v>
      </c>
      <c r="M23" s="8">
        <v>117</v>
      </c>
      <c r="N23" s="8">
        <v>158</v>
      </c>
      <c r="O23" s="88">
        <f t="shared" si="33"/>
        <v>1226</v>
      </c>
      <c r="P23" s="42">
        <f t="shared" si="34"/>
        <v>0.13631309762063598</v>
      </c>
      <c r="R23" s="84" t="s">
        <v>60</v>
      </c>
      <c r="S23" s="27">
        <v>193</v>
      </c>
      <c r="T23" s="23">
        <v>136</v>
      </c>
      <c r="U23" s="23">
        <v>177</v>
      </c>
      <c r="V23" s="23">
        <v>231</v>
      </c>
      <c r="W23" s="23">
        <v>303</v>
      </c>
      <c r="X23" s="23">
        <v>316</v>
      </c>
      <c r="Y23" s="23">
        <v>342</v>
      </c>
      <c r="Z23" s="23">
        <v>392</v>
      </c>
      <c r="AA23" s="23">
        <v>393</v>
      </c>
      <c r="AB23" s="23">
        <v>394</v>
      </c>
      <c r="AC23" s="23">
        <v>395</v>
      </c>
      <c r="AD23" s="23">
        <v>360</v>
      </c>
      <c r="AE23" s="88">
        <f t="shared" si="35"/>
        <v>3632</v>
      </c>
      <c r="AF23" s="33">
        <f t="shared" si="36"/>
        <v>0.15520041022134859</v>
      </c>
      <c r="AH23" s="84" t="s">
        <v>60</v>
      </c>
      <c r="AI23" s="11">
        <v>850</v>
      </c>
      <c r="AJ23" s="8">
        <v>652</v>
      </c>
      <c r="AK23" s="8">
        <v>644</v>
      </c>
      <c r="AL23" s="8">
        <v>588</v>
      </c>
      <c r="AM23" s="8">
        <v>509</v>
      </c>
      <c r="AN23" s="8">
        <v>446</v>
      </c>
      <c r="AO23" s="8">
        <v>504</v>
      </c>
      <c r="AP23" s="8">
        <v>529</v>
      </c>
      <c r="AQ23" s="8">
        <v>395</v>
      </c>
      <c r="AR23" s="8">
        <v>479</v>
      </c>
      <c r="AS23" s="8">
        <v>411</v>
      </c>
      <c r="AT23" s="8">
        <v>424</v>
      </c>
      <c r="AU23" s="88">
        <f t="shared" si="37"/>
        <v>6431</v>
      </c>
      <c r="AV23" s="42">
        <f t="shared" si="38"/>
        <v>0.14556030872999706</v>
      </c>
      <c r="AX23" s="84" t="s">
        <v>60</v>
      </c>
      <c r="AY23" s="11">
        <v>410</v>
      </c>
      <c r="AZ23" s="107">
        <v>317</v>
      </c>
      <c r="BA23" s="107">
        <v>350</v>
      </c>
      <c r="BB23" s="107">
        <v>390</v>
      </c>
      <c r="BC23" s="107">
        <v>391</v>
      </c>
      <c r="BD23" s="107">
        <v>480</v>
      </c>
      <c r="BE23" s="107">
        <v>493</v>
      </c>
      <c r="BF23" s="107">
        <v>378</v>
      </c>
      <c r="BG23" s="107">
        <v>315</v>
      </c>
      <c r="BH23" s="107">
        <v>350</v>
      </c>
      <c r="BI23" s="107">
        <v>335</v>
      </c>
      <c r="BJ23" s="107">
        <v>295</v>
      </c>
      <c r="BK23" s="111">
        <f t="shared" si="39"/>
        <v>4504</v>
      </c>
      <c r="BL23" s="42">
        <f t="shared" si="40"/>
        <v>0.14535127634169168</v>
      </c>
      <c r="BN23" s="84" t="s">
        <v>60</v>
      </c>
      <c r="BO23" s="11">
        <v>376</v>
      </c>
      <c r="BP23" s="107">
        <v>333</v>
      </c>
      <c r="BQ23" s="107">
        <v>441</v>
      </c>
      <c r="BR23" s="107">
        <v>426</v>
      </c>
      <c r="BS23" s="107">
        <v>396</v>
      </c>
      <c r="BT23" s="107">
        <v>463</v>
      </c>
      <c r="BU23" s="107">
        <v>400</v>
      </c>
      <c r="BV23" s="107">
        <v>300</v>
      </c>
      <c r="BW23" s="107">
        <v>324</v>
      </c>
      <c r="BX23" s="107">
        <v>267</v>
      </c>
      <c r="BY23" s="107">
        <v>527</v>
      </c>
      <c r="BZ23" s="107">
        <v>497</v>
      </c>
      <c r="CA23" s="111">
        <f t="shared" si="41"/>
        <v>4750</v>
      </c>
      <c r="CB23" s="42">
        <f t="shared" si="42"/>
        <v>0.13027261258296308</v>
      </c>
      <c r="CD23" s="84" t="s">
        <v>60</v>
      </c>
      <c r="CE23" s="11">
        <v>478</v>
      </c>
      <c r="CF23" s="107">
        <v>399</v>
      </c>
      <c r="CG23" s="107">
        <v>445</v>
      </c>
      <c r="CH23" s="107">
        <v>392</v>
      </c>
      <c r="CI23" s="107">
        <v>468</v>
      </c>
      <c r="CJ23" s="107">
        <v>424</v>
      </c>
      <c r="CK23" s="107">
        <v>394</v>
      </c>
      <c r="CL23" s="107">
        <v>332</v>
      </c>
      <c r="CM23" s="107">
        <v>293</v>
      </c>
      <c r="CN23" s="107">
        <v>430</v>
      </c>
      <c r="CO23" s="107">
        <v>382</v>
      </c>
      <c r="CP23" s="107">
        <v>381</v>
      </c>
      <c r="CQ23" s="111">
        <f t="shared" si="43"/>
        <v>4818</v>
      </c>
      <c r="CR23" s="42">
        <f t="shared" ref="CR23:CR29" si="47">CQ23/$CQ$30</f>
        <v>0.12806677121820259</v>
      </c>
      <c r="CT23" s="84" t="s">
        <v>60</v>
      </c>
      <c r="CU23" s="11">
        <v>401</v>
      </c>
      <c r="CV23" s="107">
        <v>410</v>
      </c>
      <c r="CW23" s="107">
        <v>330</v>
      </c>
      <c r="CX23" s="107">
        <v>451</v>
      </c>
      <c r="CY23" s="107">
        <v>474</v>
      </c>
      <c r="CZ23" s="107">
        <v>517</v>
      </c>
      <c r="DA23" s="107">
        <v>483</v>
      </c>
      <c r="DB23" s="107">
        <v>467</v>
      </c>
      <c r="DC23" s="107">
        <v>422</v>
      </c>
      <c r="DD23" s="107">
        <v>475</v>
      </c>
      <c r="DE23" s="107">
        <v>449</v>
      </c>
      <c r="DF23" s="107">
        <v>376</v>
      </c>
      <c r="DG23" s="111">
        <f t="shared" si="44"/>
        <v>5255</v>
      </c>
      <c r="DH23" s="42">
        <f t="shared" si="45"/>
        <v>0.13898071989632646</v>
      </c>
      <c r="DJ23" s="84" t="s">
        <v>60</v>
      </c>
      <c r="DK23" s="11">
        <v>460</v>
      </c>
      <c r="DL23" s="107">
        <v>407</v>
      </c>
      <c r="DM23" s="107">
        <v>390</v>
      </c>
      <c r="DN23" s="107">
        <v>420</v>
      </c>
      <c r="DO23" s="107">
        <v>403</v>
      </c>
      <c r="DP23" s="107">
        <v>412</v>
      </c>
      <c r="DQ23" s="107">
        <v>407</v>
      </c>
      <c r="DR23" s="107">
        <v>559</v>
      </c>
      <c r="DS23" s="107">
        <v>517</v>
      </c>
      <c r="DT23" s="107">
        <v>594</v>
      </c>
      <c r="DU23" s="107">
        <v>524</v>
      </c>
      <c r="DV23" s="107">
        <v>451</v>
      </c>
      <c r="DW23" s="111">
        <f t="shared" si="46"/>
        <v>5544</v>
      </c>
      <c r="DX23" s="42">
        <f t="shared" ref="DX23:DX29" si="48">DW23/$DW$30</f>
        <v>0.13006451612903225</v>
      </c>
    </row>
    <row r="24" spans="2:128" x14ac:dyDescent="0.25">
      <c r="B24" s="84" t="s">
        <v>62</v>
      </c>
      <c r="C24" s="11">
        <v>71</v>
      </c>
      <c r="D24" s="8">
        <v>81</v>
      </c>
      <c r="E24" s="8">
        <v>64</v>
      </c>
      <c r="F24" s="8">
        <v>76</v>
      </c>
      <c r="G24" s="8">
        <v>127</v>
      </c>
      <c r="H24" s="8">
        <v>135</v>
      </c>
      <c r="I24" s="8">
        <v>100</v>
      </c>
      <c r="J24" s="8">
        <v>159</v>
      </c>
      <c r="K24" s="8">
        <v>121</v>
      </c>
      <c r="L24" s="8">
        <v>168</v>
      </c>
      <c r="M24" s="8">
        <v>179</v>
      </c>
      <c r="N24" s="8">
        <v>207</v>
      </c>
      <c r="O24" s="88">
        <f t="shared" si="33"/>
        <v>1488</v>
      </c>
      <c r="P24" s="42">
        <f t="shared" si="34"/>
        <v>0.16544362908605736</v>
      </c>
      <c r="R24" s="84" t="s">
        <v>62</v>
      </c>
      <c r="S24" s="27">
        <v>182</v>
      </c>
      <c r="T24" s="23">
        <v>154</v>
      </c>
      <c r="U24" s="23">
        <v>221</v>
      </c>
      <c r="V24" s="23">
        <v>277</v>
      </c>
      <c r="W24" s="23">
        <v>376</v>
      </c>
      <c r="X24" s="23">
        <v>409</v>
      </c>
      <c r="Y24" s="23">
        <v>384</v>
      </c>
      <c r="Z24" s="23">
        <v>429</v>
      </c>
      <c r="AA24" s="23">
        <v>378</v>
      </c>
      <c r="AB24" s="23">
        <v>434</v>
      </c>
      <c r="AC24" s="23">
        <v>436</v>
      </c>
      <c r="AD24" s="23">
        <v>391</v>
      </c>
      <c r="AE24" s="88">
        <f t="shared" si="35"/>
        <v>4071</v>
      </c>
      <c r="AF24" s="33">
        <f t="shared" si="36"/>
        <v>0.17395949064182548</v>
      </c>
      <c r="AH24" s="84" t="s">
        <v>62</v>
      </c>
      <c r="AI24" s="11">
        <v>1066</v>
      </c>
      <c r="AJ24" s="8">
        <v>740</v>
      </c>
      <c r="AK24" s="8">
        <v>712</v>
      </c>
      <c r="AL24" s="8">
        <v>622</v>
      </c>
      <c r="AM24" s="8">
        <v>577</v>
      </c>
      <c r="AN24" s="8">
        <v>484</v>
      </c>
      <c r="AO24" s="8">
        <v>579</v>
      </c>
      <c r="AP24" s="8">
        <v>597</v>
      </c>
      <c r="AQ24" s="8">
        <v>448</v>
      </c>
      <c r="AR24" s="8">
        <v>575</v>
      </c>
      <c r="AS24" s="8">
        <v>494</v>
      </c>
      <c r="AT24" s="8">
        <v>488</v>
      </c>
      <c r="AU24" s="88">
        <f t="shared" si="37"/>
        <v>7382</v>
      </c>
      <c r="AV24" s="42">
        <f t="shared" si="38"/>
        <v>0.167085398700799</v>
      </c>
      <c r="AX24" s="84" t="s">
        <v>62</v>
      </c>
      <c r="AY24" s="11">
        <v>495</v>
      </c>
      <c r="AZ24" s="107">
        <v>361</v>
      </c>
      <c r="BA24" s="107">
        <v>349</v>
      </c>
      <c r="BB24" s="107">
        <v>445</v>
      </c>
      <c r="BC24" s="107">
        <v>423</v>
      </c>
      <c r="BD24" s="107">
        <v>521</v>
      </c>
      <c r="BE24" s="107">
        <v>547</v>
      </c>
      <c r="BF24" s="107">
        <v>438</v>
      </c>
      <c r="BG24" s="107">
        <v>394</v>
      </c>
      <c r="BH24" s="107">
        <v>385</v>
      </c>
      <c r="BI24" s="107">
        <v>377</v>
      </c>
      <c r="BJ24" s="107">
        <v>339</v>
      </c>
      <c r="BK24" s="111">
        <f t="shared" si="39"/>
        <v>5074</v>
      </c>
      <c r="BL24" s="42">
        <f t="shared" si="40"/>
        <v>0.16374608706877078</v>
      </c>
      <c r="BN24" s="84" t="s">
        <v>62</v>
      </c>
      <c r="BO24" s="11">
        <v>471</v>
      </c>
      <c r="BP24" s="107">
        <v>482</v>
      </c>
      <c r="BQ24" s="107">
        <v>525</v>
      </c>
      <c r="BR24" s="107">
        <v>467</v>
      </c>
      <c r="BS24" s="107">
        <v>461</v>
      </c>
      <c r="BT24" s="107">
        <v>610</v>
      </c>
      <c r="BU24" s="107">
        <v>565</v>
      </c>
      <c r="BV24" s="107">
        <v>428</v>
      </c>
      <c r="BW24" s="107">
        <v>363</v>
      </c>
      <c r="BX24" s="107">
        <v>295</v>
      </c>
      <c r="BY24" s="107">
        <v>650</v>
      </c>
      <c r="BZ24" s="107">
        <v>597</v>
      </c>
      <c r="CA24" s="111">
        <f t="shared" si="41"/>
        <v>5914</v>
      </c>
      <c r="CB24" s="42">
        <f t="shared" si="42"/>
        <v>0.16219625911908289</v>
      </c>
      <c r="CD24" s="84" t="s">
        <v>62</v>
      </c>
      <c r="CE24" s="11">
        <v>593</v>
      </c>
      <c r="CF24" s="107">
        <v>570</v>
      </c>
      <c r="CG24" s="107">
        <v>509</v>
      </c>
      <c r="CH24" s="107">
        <v>541</v>
      </c>
      <c r="CI24" s="107">
        <v>580</v>
      </c>
      <c r="CJ24" s="107">
        <v>553</v>
      </c>
      <c r="CK24" s="107">
        <v>535</v>
      </c>
      <c r="CL24" s="107">
        <v>367</v>
      </c>
      <c r="CM24" s="107">
        <v>397</v>
      </c>
      <c r="CN24" s="107">
        <v>524</v>
      </c>
      <c r="CO24" s="107">
        <v>467</v>
      </c>
      <c r="CP24" s="107">
        <v>436</v>
      </c>
      <c r="CQ24" s="111">
        <f t="shared" si="43"/>
        <v>6072</v>
      </c>
      <c r="CR24" s="42">
        <f t="shared" si="47"/>
        <v>0.16139921852157041</v>
      </c>
      <c r="CT24" s="84" t="s">
        <v>62</v>
      </c>
      <c r="CU24" s="11">
        <v>477</v>
      </c>
      <c r="CV24" s="107">
        <v>535</v>
      </c>
      <c r="CW24" s="107">
        <v>402</v>
      </c>
      <c r="CX24" s="107">
        <v>519</v>
      </c>
      <c r="CY24" s="107">
        <v>547</v>
      </c>
      <c r="CZ24" s="107">
        <v>582</v>
      </c>
      <c r="DA24" s="107">
        <v>602</v>
      </c>
      <c r="DB24" s="107">
        <v>559</v>
      </c>
      <c r="DC24" s="107">
        <v>510</v>
      </c>
      <c r="DD24" s="107">
        <v>523</v>
      </c>
      <c r="DE24" s="107">
        <v>511</v>
      </c>
      <c r="DF24" s="107">
        <v>536</v>
      </c>
      <c r="DG24" s="111">
        <f t="shared" si="44"/>
        <v>6303</v>
      </c>
      <c r="DH24" s="42">
        <f t="shared" si="45"/>
        <v>0.16669752188516571</v>
      </c>
      <c r="DJ24" s="84" t="s">
        <v>62</v>
      </c>
      <c r="DK24" s="11">
        <v>597</v>
      </c>
      <c r="DL24" s="107">
        <v>503</v>
      </c>
      <c r="DM24" s="107">
        <v>512</v>
      </c>
      <c r="DN24" s="107">
        <v>510</v>
      </c>
      <c r="DO24" s="107">
        <v>469</v>
      </c>
      <c r="DP24" s="107">
        <v>576</v>
      </c>
      <c r="DQ24" s="107">
        <v>566</v>
      </c>
      <c r="DR24" s="107">
        <v>752</v>
      </c>
      <c r="DS24" s="107">
        <v>650</v>
      </c>
      <c r="DT24" s="107">
        <v>626</v>
      </c>
      <c r="DU24" s="107">
        <v>646</v>
      </c>
      <c r="DV24" s="107">
        <v>523</v>
      </c>
      <c r="DW24" s="111">
        <f t="shared" si="46"/>
        <v>6930</v>
      </c>
      <c r="DX24" s="42">
        <f t="shared" si="48"/>
        <v>0.16258064516129031</v>
      </c>
    </row>
    <row r="25" spans="2:128" x14ac:dyDescent="0.25">
      <c r="B25" s="84" t="s">
        <v>56</v>
      </c>
      <c r="C25" s="11">
        <v>70</v>
      </c>
      <c r="D25" s="8">
        <v>55</v>
      </c>
      <c r="E25" s="8">
        <v>75</v>
      </c>
      <c r="F25" s="8">
        <v>71</v>
      </c>
      <c r="G25" s="8">
        <v>104</v>
      </c>
      <c r="H25" s="8">
        <v>112</v>
      </c>
      <c r="I25" s="8">
        <v>93</v>
      </c>
      <c r="J25" s="8">
        <v>180</v>
      </c>
      <c r="K25" s="8">
        <v>127</v>
      </c>
      <c r="L25" s="8">
        <v>167</v>
      </c>
      <c r="M25" s="8">
        <v>156</v>
      </c>
      <c r="N25" s="8">
        <v>161</v>
      </c>
      <c r="O25" s="88">
        <f t="shared" si="33"/>
        <v>1371</v>
      </c>
      <c r="P25" s="42">
        <f t="shared" si="34"/>
        <v>0.1524349566377585</v>
      </c>
      <c r="R25" s="84" t="s">
        <v>56</v>
      </c>
      <c r="S25" s="27">
        <v>167</v>
      </c>
      <c r="T25" s="23">
        <v>133</v>
      </c>
      <c r="U25" s="23">
        <v>210</v>
      </c>
      <c r="V25" s="23">
        <v>252</v>
      </c>
      <c r="W25" s="23">
        <v>340</v>
      </c>
      <c r="X25" s="23">
        <v>325</v>
      </c>
      <c r="Y25" s="23">
        <v>354</v>
      </c>
      <c r="Z25" s="23">
        <v>357</v>
      </c>
      <c r="AA25" s="23">
        <v>338</v>
      </c>
      <c r="AB25" s="23">
        <v>375</v>
      </c>
      <c r="AC25" s="23">
        <v>356</v>
      </c>
      <c r="AD25" s="23">
        <v>338</v>
      </c>
      <c r="AE25" s="88">
        <f t="shared" si="35"/>
        <v>3545</v>
      </c>
      <c r="AF25" s="33">
        <f t="shared" si="36"/>
        <v>0.1514827792496368</v>
      </c>
      <c r="AH25" s="84" t="s">
        <v>56</v>
      </c>
      <c r="AI25" s="11">
        <v>992</v>
      </c>
      <c r="AJ25" s="8">
        <v>698</v>
      </c>
      <c r="AK25" s="8">
        <v>622</v>
      </c>
      <c r="AL25" s="8">
        <v>530</v>
      </c>
      <c r="AM25" s="8">
        <v>480</v>
      </c>
      <c r="AN25" s="8">
        <v>418</v>
      </c>
      <c r="AO25" s="8">
        <v>424</v>
      </c>
      <c r="AP25" s="8">
        <v>514</v>
      </c>
      <c r="AQ25" s="8">
        <v>404</v>
      </c>
      <c r="AR25" s="8">
        <v>491</v>
      </c>
      <c r="AS25" s="8">
        <v>410</v>
      </c>
      <c r="AT25" s="8">
        <v>410</v>
      </c>
      <c r="AU25" s="88">
        <f t="shared" si="37"/>
        <v>6393</v>
      </c>
      <c r="AV25" s="42">
        <f t="shared" si="38"/>
        <v>0.14470021049772527</v>
      </c>
      <c r="AX25" s="84" t="s">
        <v>56</v>
      </c>
      <c r="AY25" s="11">
        <v>423</v>
      </c>
      <c r="AZ25" s="107">
        <v>320</v>
      </c>
      <c r="BA25" s="107">
        <v>321</v>
      </c>
      <c r="BB25" s="107">
        <v>358</v>
      </c>
      <c r="BC25" s="107">
        <v>439</v>
      </c>
      <c r="BD25" s="107">
        <v>500</v>
      </c>
      <c r="BE25" s="107">
        <v>452</v>
      </c>
      <c r="BF25" s="107">
        <v>368</v>
      </c>
      <c r="BG25" s="107">
        <v>343</v>
      </c>
      <c r="BH25" s="107">
        <v>327</v>
      </c>
      <c r="BI25" s="107">
        <v>297</v>
      </c>
      <c r="BJ25" s="107">
        <v>277</v>
      </c>
      <c r="BK25" s="111">
        <f t="shared" si="39"/>
        <v>4425</v>
      </c>
      <c r="BL25" s="42">
        <f t="shared" si="40"/>
        <v>0.14280182011811404</v>
      </c>
      <c r="BN25" s="84" t="s">
        <v>56</v>
      </c>
      <c r="BO25" s="11">
        <v>367</v>
      </c>
      <c r="BP25" s="107">
        <v>380</v>
      </c>
      <c r="BQ25" s="107">
        <v>474</v>
      </c>
      <c r="BR25" s="107">
        <v>416</v>
      </c>
      <c r="BS25" s="107">
        <v>409</v>
      </c>
      <c r="BT25" s="107">
        <v>505</v>
      </c>
      <c r="BU25" s="107">
        <v>407</v>
      </c>
      <c r="BV25" s="107">
        <v>318</v>
      </c>
      <c r="BW25" s="107">
        <v>326</v>
      </c>
      <c r="BX25" s="107">
        <v>263</v>
      </c>
      <c r="BY25" s="107">
        <v>567</v>
      </c>
      <c r="BZ25" s="107">
        <v>583</v>
      </c>
      <c r="CA25" s="111">
        <f t="shared" si="41"/>
        <v>5015</v>
      </c>
      <c r="CB25" s="42">
        <f t="shared" si="42"/>
        <v>0.13754045307443366</v>
      </c>
      <c r="CD25" s="84" t="s">
        <v>56</v>
      </c>
      <c r="CE25" s="11">
        <v>551</v>
      </c>
      <c r="CF25" s="107">
        <v>458</v>
      </c>
      <c r="CG25" s="107">
        <v>471</v>
      </c>
      <c r="CH25" s="107">
        <v>463</v>
      </c>
      <c r="CI25" s="107">
        <v>468</v>
      </c>
      <c r="CJ25" s="107">
        <v>521</v>
      </c>
      <c r="CK25" s="107">
        <v>460</v>
      </c>
      <c r="CL25" s="107">
        <v>340</v>
      </c>
      <c r="CM25" s="107">
        <v>298</v>
      </c>
      <c r="CN25" s="107">
        <v>427</v>
      </c>
      <c r="CO25" s="107">
        <v>382</v>
      </c>
      <c r="CP25" s="107">
        <v>378</v>
      </c>
      <c r="CQ25" s="111">
        <f t="shared" si="43"/>
        <v>5217</v>
      </c>
      <c r="CR25" s="42">
        <f t="shared" si="47"/>
        <v>0.13867254990563782</v>
      </c>
      <c r="CT25" s="84" t="s">
        <v>56</v>
      </c>
      <c r="CU25" s="11">
        <v>440</v>
      </c>
      <c r="CV25" s="107">
        <v>406</v>
      </c>
      <c r="CW25" s="107">
        <v>328</v>
      </c>
      <c r="CX25" s="107">
        <v>419</v>
      </c>
      <c r="CY25" s="107">
        <v>487</v>
      </c>
      <c r="CZ25" s="107">
        <v>521</v>
      </c>
      <c r="DA25" s="107">
        <v>584</v>
      </c>
      <c r="DB25" s="107">
        <v>485</v>
      </c>
      <c r="DC25" s="107">
        <v>463</v>
      </c>
      <c r="DD25" s="107">
        <v>450</v>
      </c>
      <c r="DE25" s="107">
        <v>474</v>
      </c>
      <c r="DF25" s="107">
        <v>442</v>
      </c>
      <c r="DG25" s="111">
        <f t="shared" si="44"/>
        <v>5499</v>
      </c>
      <c r="DH25" s="42">
        <f t="shared" si="45"/>
        <v>0.14543386845097989</v>
      </c>
      <c r="DJ25" s="84" t="s">
        <v>56</v>
      </c>
      <c r="DK25" s="11">
        <v>530</v>
      </c>
      <c r="DL25" s="107">
        <v>475</v>
      </c>
      <c r="DM25" s="107">
        <v>478</v>
      </c>
      <c r="DN25" s="107">
        <v>469</v>
      </c>
      <c r="DO25" s="107">
        <v>439</v>
      </c>
      <c r="DP25" s="107">
        <v>437</v>
      </c>
      <c r="DQ25" s="107">
        <v>540</v>
      </c>
      <c r="DR25" s="107">
        <v>647</v>
      </c>
      <c r="DS25" s="107">
        <v>601</v>
      </c>
      <c r="DT25" s="107">
        <v>642</v>
      </c>
      <c r="DU25" s="107">
        <v>567</v>
      </c>
      <c r="DV25" s="107">
        <v>487</v>
      </c>
      <c r="DW25" s="111">
        <f t="shared" si="46"/>
        <v>6312</v>
      </c>
      <c r="DX25" s="42">
        <f t="shared" si="48"/>
        <v>0.14808211143695016</v>
      </c>
    </row>
    <row r="26" spans="2:128" x14ac:dyDescent="0.25">
      <c r="B26" s="84" t="s">
        <v>55</v>
      </c>
      <c r="C26" s="11">
        <v>76</v>
      </c>
      <c r="D26" s="8">
        <v>74</v>
      </c>
      <c r="E26" s="8">
        <v>72</v>
      </c>
      <c r="F26" s="8">
        <v>68</v>
      </c>
      <c r="G26" s="8">
        <v>107</v>
      </c>
      <c r="H26" s="8">
        <v>147</v>
      </c>
      <c r="I26" s="8">
        <v>125</v>
      </c>
      <c r="J26" s="8">
        <v>153</v>
      </c>
      <c r="K26" s="8">
        <v>156</v>
      </c>
      <c r="L26" s="8">
        <v>190</v>
      </c>
      <c r="M26" s="8">
        <v>181</v>
      </c>
      <c r="N26" s="8">
        <v>215</v>
      </c>
      <c r="O26" s="88">
        <f t="shared" si="33"/>
        <v>1564</v>
      </c>
      <c r="P26" s="42">
        <f t="shared" si="34"/>
        <v>0.17389370691572159</v>
      </c>
      <c r="R26" s="84" t="s">
        <v>55</v>
      </c>
      <c r="S26" s="27">
        <v>203</v>
      </c>
      <c r="T26" s="23">
        <v>197</v>
      </c>
      <c r="U26" s="23">
        <v>246</v>
      </c>
      <c r="V26" s="23">
        <v>326</v>
      </c>
      <c r="W26" s="23">
        <v>388</v>
      </c>
      <c r="X26" s="23">
        <v>394</v>
      </c>
      <c r="Y26" s="23">
        <v>465</v>
      </c>
      <c r="Z26" s="23">
        <v>429</v>
      </c>
      <c r="AA26" s="23">
        <v>426</v>
      </c>
      <c r="AB26" s="23">
        <v>474</v>
      </c>
      <c r="AC26" s="23">
        <v>475</v>
      </c>
      <c r="AD26" s="23">
        <v>383</v>
      </c>
      <c r="AE26" s="88">
        <f t="shared" si="35"/>
        <v>4406</v>
      </c>
      <c r="AF26" s="33">
        <f t="shared" si="36"/>
        <v>0.18827450645243995</v>
      </c>
      <c r="AH26" s="84" t="s">
        <v>55</v>
      </c>
      <c r="AI26" s="13">
        <v>1258</v>
      </c>
      <c r="AJ26" s="8">
        <v>873</v>
      </c>
      <c r="AK26" s="8">
        <v>770</v>
      </c>
      <c r="AL26" s="8">
        <v>631</v>
      </c>
      <c r="AM26" s="8">
        <v>613</v>
      </c>
      <c r="AN26" s="8">
        <v>523</v>
      </c>
      <c r="AO26" s="8">
        <v>561</v>
      </c>
      <c r="AP26" s="8">
        <v>606</v>
      </c>
      <c r="AQ26" s="8">
        <v>441</v>
      </c>
      <c r="AR26" s="8">
        <v>601</v>
      </c>
      <c r="AS26" s="8">
        <v>529</v>
      </c>
      <c r="AT26" s="8">
        <v>476</v>
      </c>
      <c r="AU26" s="88">
        <f t="shared" si="37"/>
        <v>7882</v>
      </c>
      <c r="AV26" s="42">
        <f t="shared" si="38"/>
        <v>0.17840248070437517</v>
      </c>
      <c r="AX26" s="84" t="s">
        <v>55</v>
      </c>
      <c r="AY26" s="13">
        <v>498</v>
      </c>
      <c r="AZ26" s="107">
        <v>437</v>
      </c>
      <c r="BA26" s="107">
        <v>391</v>
      </c>
      <c r="BB26" s="107">
        <v>458</v>
      </c>
      <c r="BC26" s="107">
        <v>442</v>
      </c>
      <c r="BD26" s="107">
        <v>564</v>
      </c>
      <c r="BE26" s="107">
        <v>580</v>
      </c>
      <c r="BF26" s="107">
        <v>562</v>
      </c>
      <c r="BG26" s="107">
        <v>489</v>
      </c>
      <c r="BH26" s="107">
        <v>488</v>
      </c>
      <c r="BI26" s="107">
        <v>442</v>
      </c>
      <c r="BJ26" s="107">
        <v>392</v>
      </c>
      <c r="BK26" s="111">
        <f t="shared" si="39"/>
        <v>5743</v>
      </c>
      <c r="BL26" s="42">
        <f t="shared" si="40"/>
        <v>0.18533578597476361</v>
      </c>
      <c r="BN26" s="84" t="s">
        <v>55</v>
      </c>
      <c r="BO26" s="13">
        <v>515</v>
      </c>
      <c r="BP26" s="107">
        <v>510</v>
      </c>
      <c r="BQ26" s="107">
        <v>566</v>
      </c>
      <c r="BR26" s="107">
        <v>538</v>
      </c>
      <c r="BS26" s="107">
        <v>574</v>
      </c>
      <c r="BT26" s="107">
        <v>676</v>
      </c>
      <c r="BU26" s="107">
        <v>571</v>
      </c>
      <c r="BV26" s="107">
        <v>485</v>
      </c>
      <c r="BW26" s="107">
        <v>511</v>
      </c>
      <c r="BX26" s="107">
        <v>411</v>
      </c>
      <c r="BY26" s="107">
        <v>716</v>
      </c>
      <c r="BZ26" s="107">
        <v>725</v>
      </c>
      <c r="CA26" s="111">
        <f t="shared" si="41"/>
        <v>6798</v>
      </c>
      <c r="CB26" s="42">
        <f t="shared" si="42"/>
        <v>0.1864406779661017</v>
      </c>
      <c r="CD26" s="84" t="s">
        <v>55</v>
      </c>
      <c r="CE26" s="13">
        <v>686</v>
      </c>
      <c r="CF26" s="107">
        <v>606</v>
      </c>
      <c r="CG26" s="107">
        <v>653</v>
      </c>
      <c r="CH26" s="107">
        <v>631</v>
      </c>
      <c r="CI26" s="107">
        <v>634</v>
      </c>
      <c r="CJ26" s="107">
        <v>665</v>
      </c>
      <c r="CK26" s="107">
        <v>568</v>
      </c>
      <c r="CL26" s="107">
        <v>458</v>
      </c>
      <c r="CM26" s="107">
        <v>442</v>
      </c>
      <c r="CN26" s="107">
        <v>625</v>
      </c>
      <c r="CO26" s="107">
        <v>581</v>
      </c>
      <c r="CP26" s="107">
        <v>530</v>
      </c>
      <c r="CQ26" s="111">
        <f t="shared" si="43"/>
        <v>7079</v>
      </c>
      <c r="CR26" s="42">
        <f t="shared" si="47"/>
        <v>0.18816618378033545</v>
      </c>
      <c r="CT26" s="84" t="s">
        <v>55</v>
      </c>
      <c r="CU26" s="13">
        <v>552</v>
      </c>
      <c r="CV26" s="107">
        <v>518</v>
      </c>
      <c r="CW26" s="107">
        <v>411</v>
      </c>
      <c r="CX26" s="107">
        <v>538</v>
      </c>
      <c r="CY26" s="107">
        <v>670</v>
      </c>
      <c r="CZ26" s="107">
        <v>612</v>
      </c>
      <c r="DA26" s="107">
        <v>648</v>
      </c>
      <c r="DB26" s="107">
        <v>664</v>
      </c>
      <c r="DC26" s="107">
        <v>527</v>
      </c>
      <c r="DD26" s="107">
        <v>555</v>
      </c>
      <c r="DE26" s="107">
        <v>505</v>
      </c>
      <c r="DF26" s="107">
        <v>570</v>
      </c>
      <c r="DG26" s="111">
        <f t="shared" si="44"/>
        <v>6770</v>
      </c>
      <c r="DH26" s="42">
        <f t="shared" si="45"/>
        <v>0.17904842506149005</v>
      </c>
      <c r="DJ26" s="84" t="s">
        <v>55</v>
      </c>
      <c r="DK26" s="13">
        <v>684</v>
      </c>
      <c r="DL26" s="107">
        <v>556</v>
      </c>
      <c r="DM26" s="107">
        <v>564</v>
      </c>
      <c r="DN26" s="107">
        <v>594</v>
      </c>
      <c r="DO26" s="107">
        <v>543</v>
      </c>
      <c r="DP26" s="107">
        <v>544</v>
      </c>
      <c r="DQ26" s="107">
        <v>626</v>
      </c>
      <c r="DR26" s="107">
        <v>842</v>
      </c>
      <c r="DS26" s="107">
        <v>705</v>
      </c>
      <c r="DT26" s="107">
        <v>744</v>
      </c>
      <c r="DU26" s="107">
        <v>818</v>
      </c>
      <c r="DV26" s="107">
        <v>605</v>
      </c>
      <c r="DW26" s="111">
        <f t="shared" si="46"/>
        <v>7825</v>
      </c>
      <c r="DX26" s="42">
        <f t="shared" si="48"/>
        <v>0.18357771260997066</v>
      </c>
    </row>
    <row r="27" spans="2:128" x14ac:dyDescent="0.25">
      <c r="B27" s="84" t="s">
        <v>58</v>
      </c>
      <c r="C27" s="13">
        <v>64</v>
      </c>
      <c r="D27" s="8">
        <v>52</v>
      </c>
      <c r="E27" s="8">
        <v>68</v>
      </c>
      <c r="F27" s="8">
        <v>59</v>
      </c>
      <c r="G27" s="8">
        <v>69</v>
      </c>
      <c r="H27" s="8">
        <v>101</v>
      </c>
      <c r="I27" s="8">
        <v>79</v>
      </c>
      <c r="J27" s="8">
        <v>120</v>
      </c>
      <c r="K27" s="8">
        <v>114</v>
      </c>
      <c r="L27" s="8">
        <v>133</v>
      </c>
      <c r="M27" s="8">
        <v>165</v>
      </c>
      <c r="N27" s="8">
        <v>140</v>
      </c>
      <c r="O27" s="88">
        <f t="shared" si="33"/>
        <v>1164</v>
      </c>
      <c r="P27" s="42">
        <f t="shared" si="34"/>
        <v>0.12941961307538358</v>
      </c>
      <c r="R27" s="84" t="s">
        <v>58</v>
      </c>
      <c r="S27" s="27">
        <v>133</v>
      </c>
      <c r="T27" s="23">
        <v>135</v>
      </c>
      <c r="U27" s="23">
        <v>164</v>
      </c>
      <c r="V27" s="23">
        <v>246</v>
      </c>
      <c r="W27" s="23">
        <v>243</v>
      </c>
      <c r="X27" s="23">
        <v>260</v>
      </c>
      <c r="Y27" s="23">
        <v>282</v>
      </c>
      <c r="Z27" s="23">
        <v>288</v>
      </c>
      <c r="AA27" s="23">
        <v>288</v>
      </c>
      <c r="AB27" s="23">
        <v>316</v>
      </c>
      <c r="AC27" s="23">
        <v>332</v>
      </c>
      <c r="AD27" s="23">
        <v>233</v>
      </c>
      <c r="AE27" s="88">
        <f t="shared" si="35"/>
        <v>2920</v>
      </c>
      <c r="AF27" s="33">
        <f t="shared" si="36"/>
        <v>0.1247756601999829</v>
      </c>
      <c r="AH27" s="84" t="s">
        <v>58</v>
      </c>
      <c r="AI27" s="11">
        <v>861</v>
      </c>
      <c r="AJ27" s="8">
        <v>599</v>
      </c>
      <c r="AK27" s="8">
        <v>537</v>
      </c>
      <c r="AL27" s="8">
        <v>469</v>
      </c>
      <c r="AM27" s="8">
        <v>393</v>
      </c>
      <c r="AN27" s="8">
        <v>376</v>
      </c>
      <c r="AO27" s="8">
        <v>434</v>
      </c>
      <c r="AP27" s="8">
        <v>417</v>
      </c>
      <c r="AQ27" s="8">
        <v>303</v>
      </c>
      <c r="AR27" s="8">
        <v>353</v>
      </c>
      <c r="AS27" s="8">
        <v>377</v>
      </c>
      <c r="AT27" s="8">
        <v>330</v>
      </c>
      <c r="AU27" s="88">
        <f t="shared" si="37"/>
        <v>5449</v>
      </c>
      <c r="AV27" s="42">
        <f t="shared" si="38"/>
        <v>0.12333355967497341</v>
      </c>
      <c r="AX27" s="84" t="s">
        <v>58</v>
      </c>
      <c r="AY27" s="11">
        <v>353</v>
      </c>
      <c r="AZ27" s="107">
        <v>254</v>
      </c>
      <c r="BA27" s="107">
        <v>256</v>
      </c>
      <c r="BB27" s="107">
        <v>301</v>
      </c>
      <c r="BC27" s="107">
        <v>297</v>
      </c>
      <c r="BD27" s="107">
        <v>407</v>
      </c>
      <c r="BE27" s="107">
        <v>403</v>
      </c>
      <c r="BF27" s="107">
        <v>356</v>
      </c>
      <c r="BG27" s="107">
        <v>314</v>
      </c>
      <c r="BH27" s="107">
        <v>331</v>
      </c>
      <c r="BI27" s="107">
        <v>263</v>
      </c>
      <c r="BJ27" s="107">
        <v>273</v>
      </c>
      <c r="BK27" s="111">
        <f t="shared" si="39"/>
        <v>3808</v>
      </c>
      <c r="BL27" s="42">
        <f t="shared" si="40"/>
        <v>0.1228902442959951</v>
      </c>
      <c r="BN27" s="84" t="s">
        <v>58</v>
      </c>
      <c r="BO27" s="11">
        <v>356</v>
      </c>
      <c r="BP27" s="107">
        <v>369</v>
      </c>
      <c r="BQ27" s="107">
        <v>383</v>
      </c>
      <c r="BR27" s="107">
        <v>352</v>
      </c>
      <c r="BS27" s="107">
        <v>370</v>
      </c>
      <c r="BT27" s="107">
        <v>409</v>
      </c>
      <c r="BU27" s="107">
        <v>395</v>
      </c>
      <c r="BV27" s="107">
        <v>292</v>
      </c>
      <c r="BW27" s="107">
        <v>300</v>
      </c>
      <c r="BX27" s="107">
        <v>259</v>
      </c>
      <c r="BY27" s="107">
        <v>492</v>
      </c>
      <c r="BZ27" s="107">
        <v>516</v>
      </c>
      <c r="CA27" s="111">
        <f t="shared" si="41"/>
        <v>4493</v>
      </c>
      <c r="CB27" s="42">
        <f t="shared" si="42"/>
        <v>0.1232241785968954</v>
      </c>
      <c r="CD27" s="84" t="s">
        <v>58</v>
      </c>
      <c r="CE27" s="11">
        <v>472</v>
      </c>
      <c r="CF27" s="107">
        <v>431</v>
      </c>
      <c r="CG27" s="107">
        <v>451</v>
      </c>
      <c r="CH27" s="107">
        <v>431</v>
      </c>
      <c r="CI27" s="107">
        <v>451</v>
      </c>
      <c r="CJ27" s="107">
        <v>409</v>
      </c>
      <c r="CK27" s="107">
        <v>416</v>
      </c>
      <c r="CL27" s="107">
        <v>292</v>
      </c>
      <c r="CM27" s="107">
        <v>287</v>
      </c>
      <c r="CN27" s="107">
        <v>366</v>
      </c>
      <c r="CO27" s="107">
        <v>328</v>
      </c>
      <c r="CP27" s="107">
        <v>317</v>
      </c>
      <c r="CQ27" s="111">
        <f t="shared" si="43"/>
        <v>4651</v>
      </c>
      <c r="CR27" s="42">
        <f t="shared" si="47"/>
        <v>0.1236277610908801</v>
      </c>
      <c r="CT27" s="84" t="s">
        <v>58</v>
      </c>
      <c r="CU27" s="11">
        <v>358</v>
      </c>
      <c r="CV27" s="107">
        <v>343</v>
      </c>
      <c r="CW27" s="107">
        <v>267</v>
      </c>
      <c r="CX27" s="107">
        <v>362</v>
      </c>
      <c r="CY27" s="107">
        <v>416</v>
      </c>
      <c r="CZ27" s="107">
        <v>414</v>
      </c>
      <c r="DA27" s="107">
        <v>462</v>
      </c>
      <c r="DB27" s="107">
        <v>489</v>
      </c>
      <c r="DC27" s="107">
        <v>420</v>
      </c>
      <c r="DD27" s="107">
        <v>430</v>
      </c>
      <c r="DE27" s="107">
        <v>422</v>
      </c>
      <c r="DF27" s="107">
        <v>380</v>
      </c>
      <c r="DG27" s="111">
        <f t="shared" si="44"/>
        <v>4763</v>
      </c>
      <c r="DH27" s="42">
        <f t="shared" si="45"/>
        <v>0.12596863346645157</v>
      </c>
      <c r="DJ27" s="84" t="s">
        <v>58</v>
      </c>
      <c r="DK27" s="11">
        <v>432</v>
      </c>
      <c r="DL27" s="107">
        <v>375</v>
      </c>
      <c r="DM27" s="107">
        <v>374</v>
      </c>
      <c r="DN27" s="107">
        <v>423</v>
      </c>
      <c r="DO27" s="107">
        <v>393</v>
      </c>
      <c r="DP27" s="107">
        <v>423</v>
      </c>
      <c r="DQ27" s="107">
        <v>455</v>
      </c>
      <c r="DR27" s="107">
        <v>632</v>
      </c>
      <c r="DS27" s="107">
        <v>571</v>
      </c>
      <c r="DT27" s="107">
        <v>534</v>
      </c>
      <c r="DU27" s="107">
        <v>510</v>
      </c>
      <c r="DV27" s="107">
        <v>423</v>
      </c>
      <c r="DW27" s="111">
        <f t="shared" si="46"/>
        <v>5545</v>
      </c>
      <c r="DX27" s="42">
        <f t="shared" si="48"/>
        <v>0.13008797653958945</v>
      </c>
    </row>
    <row r="28" spans="2:128" x14ac:dyDescent="0.25">
      <c r="B28" s="84" t="s">
        <v>154</v>
      </c>
      <c r="C28" s="11">
        <v>55</v>
      </c>
      <c r="D28" s="8">
        <v>36</v>
      </c>
      <c r="E28" s="8">
        <v>44</v>
      </c>
      <c r="F28" s="8">
        <v>34</v>
      </c>
      <c r="G28" s="8">
        <v>50</v>
      </c>
      <c r="H28" s="8">
        <v>65</v>
      </c>
      <c r="I28" s="8">
        <v>61</v>
      </c>
      <c r="J28" s="8">
        <v>89</v>
      </c>
      <c r="K28" s="8">
        <v>58</v>
      </c>
      <c r="L28" s="8">
        <v>103</v>
      </c>
      <c r="M28" s="8">
        <v>102</v>
      </c>
      <c r="N28" s="8">
        <v>93</v>
      </c>
      <c r="O28" s="88">
        <f t="shared" si="33"/>
        <v>790</v>
      </c>
      <c r="P28" s="42">
        <f t="shared" si="34"/>
        <v>8.7836335334667559E-2</v>
      </c>
      <c r="R28" s="84" t="s">
        <v>154</v>
      </c>
      <c r="S28" s="27">
        <v>103</v>
      </c>
      <c r="T28" s="23">
        <v>85</v>
      </c>
      <c r="U28" s="23">
        <v>119</v>
      </c>
      <c r="V28" s="23">
        <v>150</v>
      </c>
      <c r="W28" s="23">
        <v>196</v>
      </c>
      <c r="X28" s="23">
        <v>201</v>
      </c>
      <c r="Y28" s="23">
        <v>250</v>
      </c>
      <c r="Z28" s="23">
        <v>208</v>
      </c>
      <c r="AA28" s="23">
        <v>208</v>
      </c>
      <c r="AB28" s="23">
        <v>225</v>
      </c>
      <c r="AC28" s="23">
        <v>200</v>
      </c>
      <c r="AD28" s="23">
        <v>215</v>
      </c>
      <c r="AE28" s="88">
        <f>SUM(S28:AD28)</f>
        <v>2160</v>
      </c>
      <c r="AF28" s="33">
        <f t="shared" si="36"/>
        <v>9.2299803435603789E-2</v>
      </c>
      <c r="AH28" s="84" t="s">
        <v>154</v>
      </c>
      <c r="AI28" s="11">
        <v>675</v>
      </c>
      <c r="AJ28" s="8">
        <v>427</v>
      </c>
      <c r="AK28" s="8">
        <v>368</v>
      </c>
      <c r="AL28" s="8">
        <v>349</v>
      </c>
      <c r="AM28" s="8">
        <v>276</v>
      </c>
      <c r="AN28" s="8">
        <v>290</v>
      </c>
      <c r="AO28" s="8">
        <v>295</v>
      </c>
      <c r="AP28" s="8">
        <v>327</v>
      </c>
      <c r="AQ28" s="8">
        <v>251</v>
      </c>
      <c r="AR28" s="8">
        <v>332</v>
      </c>
      <c r="AS28" s="8">
        <v>226</v>
      </c>
      <c r="AT28" s="8">
        <v>265</v>
      </c>
      <c r="AU28" s="88">
        <f t="shared" si="37"/>
        <v>4081</v>
      </c>
      <c r="AV28" s="42">
        <f t="shared" si="38"/>
        <v>9.2370023313188929E-2</v>
      </c>
      <c r="AX28" s="84" t="s">
        <v>154</v>
      </c>
      <c r="AY28" s="11">
        <v>257</v>
      </c>
      <c r="AZ28" s="107">
        <v>223</v>
      </c>
      <c r="BA28" s="107">
        <v>194</v>
      </c>
      <c r="BB28" s="107">
        <v>225</v>
      </c>
      <c r="BC28" s="107">
        <v>245</v>
      </c>
      <c r="BD28" s="107">
        <v>293</v>
      </c>
      <c r="BE28" s="107">
        <v>309</v>
      </c>
      <c r="BF28" s="107">
        <v>255</v>
      </c>
      <c r="BG28" s="107">
        <v>257</v>
      </c>
      <c r="BH28" s="107">
        <v>219</v>
      </c>
      <c r="BI28" s="107">
        <v>229</v>
      </c>
      <c r="BJ28" s="107">
        <v>207</v>
      </c>
      <c r="BK28" s="111">
        <f t="shared" si="39"/>
        <v>2913</v>
      </c>
      <c r="BL28" s="42">
        <f t="shared" si="40"/>
        <v>9.4007164294704237E-2</v>
      </c>
      <c r="BN28" s="84" t="s">
        <v>154</v>
      </c>
      <c r="BO28" s="11">
        <v>269</v>
      </c>
      <c r="BP28" s="107">
        <v>299</v>
      </c>
      <c r="BQ28" s="107">
        <v>330</v>
      </c>
      <c r="BR28" s="107">
        <v>284</v>
      </c>
      <c r="BS28" s="107">
        <v>284</v>
      </c>
      <c r="BT28" s="107">
        <v>343</v>
      </c>
      <c r="BU28" s="107">
        <v>314</v>
      </c>
      <c r="BV28" s="107">
        <v>233</v>
      </c>
      <c r="BW28" s="107">
        <v>259</v>
      </c>
      <c r="BX28" s="107">
        <v>211</v>
      </c>
      <c r="BY28" s="107">
        <v>355</v>
      </c>
      <c r="BZ28" s="107">
        <v>358</v>
      </c>
      <c r="CA28" s="111">
        <f t="shared" si="41"/>
        <v>3539</v>
      </c>
      <c r="CB28" s="42">
        <f t="shared" si="42"/>
        <v>9.705995282760134E-2</v>
      </c>
      <c r="CD28" s="84" t="s">
        <v>396</v>
      </c>
      <c r="CE28" s="11">
        <v>404</v>
      </c>
      <c r="CF28" s="107">
        <v>338</v>
      </c>
      <c r="CG28" s="107">
        <v>343</v>
      </c>
      <c r="CH28" s="107">
        <v>376</v>
      </c>
      <c r="CI28" s="107">
        <v>324</v>
      </c>
      <c r="CJ28" s="107">
        <v>377</v>
      </c>
      <c r="CK28" s="107">
        <v>306</v>
      </c>
      <c r="CL28" s="107">
        <v>242</v>
      </c>
      <c r="CM28" s="107">
        <v>228</v>
      </c>
      <c r="CN28" s="107">
        <v>345</v>
      </c>
      <c r="CO28" s="107">
        <v>304</v>
      </c>
      <c r="CP28" s="107">
        <v>296</v>
      </c>
      <c r="CQ28" s="111">
        <f t="shared" si="43"/>
        <v>3883</v>
      </c>
      <c r="CR28" s="42">
        <f t="shared" si="47"/>
        <v>0.10321363068498976</v>
      </c>
      <c r="CT28" s="84" t="s">
        <v>396</v>
      </c>
      <c r="CU28" s="11">
        <v>290</v>
      </c>
      <c r="CV28" s="107">
        <v>286</v>
      </c>
      <c r="CW28" s="107">
        <v>205</v>
      </c>
      <c r="CX28" s="107">
        <v>304</v>
      </c>
      <c r="CY28" s="107">
        <v>344</v>
      </c>
      <c r="CZ28" s="107">
        <v>377</v>
      </c>
      <c r="DA28" s="107">
        <v>377</v>
      </c>
      <c r="DB28" s="107">
        <v>401</v>
      </c>
      <c r="DC28" s="107">
        <v>336</v>
      </c>
      <c r="DD28" s="107">
        <v>306</v>
      </c>
      <c r="DE28" s="107">
        <v>333</v>
      </c>
      <c r="DF28" s="107">
        <v>338</v>
      </c>
      <c r="DG28" s="111">
        <f t="shared" si="44"/>
        <v>3897</v>
      </c>
      <c r="DH28" s="42">
        <f t="shared" si="45"/>
        <v>0.10306524556346038</v>
      </c>
      <c r="DJ28" s="84" t="s">
        <v>396</v>
      </c>
      <c r="DK28" s="11">
        <v>353</v>
      </c>
      <c r="DL28" s="107">
        <v>331</v>
      </c>
      <c r="DM28" s="107">
        <v>297</v>
      </c>
      <c r="DN28" s="107">
        <v>323</v>
      </c>
      <c r="DO28" s="107">
        <v>294</v>
      </c>
      <c r="DP28" s="107">
        <v>344</v>
      </c>
      <c r="DQ28" s="107">
        <v>376</v>
      </c>
      <c r="DR28" s="107">
        <v>492</v>
      </c>
      <c r="DS28" s="107">
        <v>469</v>
      </c>
      <c r="DT28" s="107">
        <v>391</v>
      </c>
      <c r="DU28" s="107">
        <v>373</v>
      </c>
      <c r="DV28" s="107">
        <v>342</v>
      </c>
      <c r="DW28" s="111">
        <f t="shared" si="46"/>
        <v>4385</v>
      </c>
      <c r="DX28" s="42">
        <f t="shared" si="48"/>
        <v>0.10287390029325513</v>
      </c>
    </row>
    <row r="29" spans="2:128" x14ac:dyDescent="0.25">
      <c r="B29" s="84" t="s">
        <v>65</v>
      </c>
      <c r="C29" s="11">
        <v>21</v>
      </c>
      <c r="D29" s="8">
        <v>20</v>
      </c>
      <c r="E29" s="8">
        <v>19</v>
      </c>
      <c r="F29" s="8">
        <v>22</v>
      </c>
      <c r="G29" s="8">
        <v>25</v>
      </c>
      <c r="H29" s="8">
        <v>35</v>
      </c>
      <c r="I29" s="8">
        <v>41</v>
      </c>
      <c r="J29" s="8">
        <v>54</v>
      </c>
      <c r="K29" s="8">
        <v>44</v>
      </c>
      <c r="L29" s="8">
        <v>52</v>
      </c>
      <c r="M29" s="8">
        <v>59</v>
      </c>
      <c r="N29" s="8">
        <v>64</v>
      </c>
      <c r="O29" s="88">
        <f t="shared" si="33"/>
        <v>456</v>
      </c>
      <c r="P29" s="42">
        <f t="shared" si="34"/>
        <v>5.0700466977985324E-2</v>
      </c>
      <c r="R29" s="84" t="s">
        <v>65</v>
      </c>
      <c r="S29" s="27">
        <v>56</v>
      </c>
      <c r="T29" s="23">
        <v>57</v>
      </c>
      <c r="U29" s="23">
        <v>63</v>
      </c>
      <c r="V29" s="23">
        <v>93</v>
      </c>
      <c r="W29" s="23">
        <v>101</v>
      </c>
      <c r="X29" s="23">
        <v>109</v>
      </c>
      <c r="Y29" s="23">
        <v>122</v>
      </c>
      <c r="Z29" s="23">
        <v>138</v>
      </c>
      <c r="AA29" s="23">
        <v>146</v>
      </c>
      <c r="AB29" s="23">
        <v>109</v>
      </c>
      <c r="AC29" s="23">
        <v>126</v>
      </c>
      <c r="AD29" s="23">
        <v>114</v>
      </c>
      <c r="AE29" s="88">
        <f>SUM(S29:AD29)</f>
        <v>1234</v>
      </c>
      <c r="AF29" s="33">
        <f t="shared" si="36"/>
        <v>5.273053585163661E-2</v>
      </c>
      <c r="AH29" s="84" t="s">
        <v>65</v>
      </c>
      <c r="AI29" s="11">
        <v>360</v>
      </c>
      <c r="AJ29" s="8">
        <v>235</v>
      </c>
      <c r="AK29" s="8">
        <v>225</v>
      </c>
      <c r="AL29" s="8">
        <v>160</v>
      </c>
      <c r="AM29" s="8">
        <v>168</v>
      </c>
      <c r="AN29" s="8">
        <v>175</v>
      </c>
      <c r="AO29" s="8">
        <v>163</v>
      </c>
      <c r="AP29" s="8">
        <v>166</v>
      </c>
      <c r="AQ29" s="8">
        <v>114</v>
      </c>
      <c r="AR29" s="8">
        <v>146</v>
      </c>
      <c r="AS29" s="8">
        <v>129</v>
      </c>
      <c r="AT29" s="8">
        <v>123</v>
      </c>
      <c r="AU29" s="88">
        <f t="shared" si="37"/>
        <v>2164</v>
      </c>
      <c r="AV29" s="42">
        <f t="shared" si="38"/>
        <v>4.8980330911477785E-2</v>
      </c>
      <c r="AX29" s="84" t="s">
        <v>65</v>
      </c>
      <c r="AY29" s="11">
        <v>129</v>
      </c>
      <c r="AZ29" s="107">
        <v>100</v>
      </c>
      <c r="BA29" s="107">
        <v>100</v>
      </c>
      <c r="BB29" s="107">
        <v>117</v>
      </c>
      <c r="BC29" s="107">
        <v>121</v>
      </c>
      <c r="BD29" s="107">
        <v>138</v>
      </c>
      <c r="BE29" s="107">
        <v>168</v>
      </c>
      <c r="BF29" s="107">
        <v>114</v>
      </c>
      <c r="BG29" s="107">
        <v>139</v>
      </c>
      <c r="BH29" s="107">
        <v>131</v>
      </c>
      <c r="BI29" s="107">
        <v>119</v>
      </c>
      <c r="BJ29" s="107">
        <v>88</v>
      </c>
      <c r="BK29" s="111">
        <f t="shared" si="39"/>
        <v>1464</v>
      </c>
      <c r="BL29" s="42">
        <f t="shared" si="40"/>
        <v>4.7245619130603156E-2</v>
      </c>
      <c r="BN29" s="84" t="s">
        <v>65</v>
      </c>
      <c r="BO29" s="11">
        <v>149</v>
      </c>
      <c r="BP29" s="107">
        <v>142</v>
      </c>
      <c r="BQ29" s="107">
        <v>154</v>
      </c>
      <c r="BR29" s="107">
        <v>141</v>
      </c>
      <c r="BS29" s="107">
        <v>157</v>
      </c>
      <c r="BT29" s="107">
        <v>200</v>
      </c>
      <c r="BU29" s="107">
        <v>154</v>
      </c>
      <c r="BV29" s="107">
        <v>139</v>
      </c>
      <c r="BW29" s="107">
        <v>141</v>
      </c>
      <c r="BX29" s="107">
        <v>114</v>
      </c>
      <c r="BY29" s="107">
        <v>199</v>
      </c>
      <c r="BZ29" s="107">
        <v>204</v>
      </c>
      <c r="CA29" s="111">
        <f t="shared" si="41"/>
        <v>1894</v>
      </c>
      <c r="CB29" s="42">
        <f t="shared" si="42"/>
        <v>5.194449015413307E-2</v>
      </c>
      <c r="CD29" s="84" t="s">
        <v>65</v>
      </c>
      <c r="CE29" s="11">
        <v>196</v>
      </c>
      <c r="CF29" s="107">
        <v>152</v>
      </c>
      <c r="CG29" s="107">
        <v>204</v>
      </c>
      <c r="CH29" s="107">
        <v>202</v>
      </c>
      <c r="CI29" s="107">
        <v>182</v>
      </c>
      <c r="CJ29" s="107">
        <v>210</v>
      </c>
      <c r="CK29" s="107">
        <v>159</v>
      </c>
      <c r="CL29" s="107">
        <v>153</v>
      </c>
      <c r="CM29" s="107">
        <v>113</v>
      </c>
      <c r="CN29" s="107">
        <v>185</v>
      </c>
      <c r="CO29" s="107">
        <v>121</v>
      </c>
      <c r="CP29" s="107">
        <v>154</v>
      </c>
      <c r="CQ29" s="111">
        <f t="shared" si="43"/>
        <v>2031</v>
      </c>
      <c r="CR29" s="42">
        <f t="shared" si="47"/>
        <v>5.3985805799952151E-2</v>
      </c>
      <c r="CT29" s="84" t="s">
        <v>65</v>
      </c>
      <c r="CU29" s="11">
        <v>168</v>
      </c>
      <c r="CV29" s="107">
        <v>148</v>
      </c>
      <c r="CW29" s="107">
        <v>95</v>
      </c>
      <c r="CX29" s="107">
        <v>130</v>
      </c>
      <c r="CY29" s="107">
        <v>191</v>
      </c>
      <c r="CZ29" s="107">
        <v>192</v>
      </c>
      <c r="DA29" s="107">
        <v>189</v>
      </c>
      <c r="DB29" s="107">
        <v>210</v>
      </c>
      <c r="DC29" s="107">
        <v>184</v>
      </c>
      <c r="DD29" s="107">
        <v>198</v>
      </c>
      <c r="DE29" s="107">
        <v>144</v>
      </c>
      <c r="DF29" s="107">
        <v>158</v>
      </c>
      <c r="DG29" s="111">
        <f t="shared" si="44"/>
        <v>2007</v>
      </c>
      <c r="DH29" s="42">
        <f t="shared" si="45"/>
        <v>5.3079791595038478E-2</v>
      </c>
      <c r="DJ29" s="84" t="s">
        <v>65</v>
      </c>
      <c r="DK29" s="11">
        <v>181</v>
      </c>
      <c r="DL29" s="107">
        <v>155</v>
      </c>
      <c r="DM29" s="107">
        <v>167</v>
      </c>
      <c r="DN29" s="107">
        <v>205</v>
      </c>
      <c r="DO29" s="107">
        <v>156</v>
      </c>
      <c r="DP29" s="107">
        <v>160</v>
      </c>
      <c r="DQ29" s="107">
        <v>203</v>
      </c>
      <c r="DR29" s="107">
        <v>249</v>
      </c>
      <c r="DS29" s="107">
        <v>222</v>
      </c>
      <c r="DT29" s="107">
        <v>247</v>
      </c>
      <c r="DU29" s="107">
        <v>211</v>
      </c>
      <c r="DV29" s="107">
        <v>171</v>
      </c>
      <c r="DW29" s="111">
        <f t="shared" si="46"/>
        <v>2327</v>
      </c>
      <c r="DX29" s="42">
        <f t="shared" si="48"/>
        <v>5.4592375366568913E-2</v>
      </c>
    </row>
    <row r="30" spans="2:128" ht="15.75" thickBot="1" x14ac:dyDescent="0.3">
      <c r="B30" s="85" t="s">
        <v>50</v>
      </c>
      <c r="C30" s="86">
        <f t="shared" ref="C30:P30" si="49">SUM(C22:C29)</f>
        <v>488</v>
      </c>
      <c r="D30" s="86">
        <f t="shared" si="49"/>
        <v>431</v>
      </c>
      <c r="E30" s="86">
        <f t="shared" si="49"/>
        <v>447</v>
      </c>
      <c r="F30" s="86">
        <f t="shared" si="49"/>
        <v>435</v>
      </c>
      <c r="G30" s="86">
        <f t="shared" si="49"/>
        <v>615</v>
      </c>
      <c r="H30" s="86">
        <f t="shared" si="49"/>
        <v>756</v>
      </c>
      <c r="I30" s="86">
        <f t="shared" si="49"/>
        <v>627</v>
      </c>
      <c r="J30" s="86">
        <f t="shared" si="49"/>
        <v>1014</v>
      </c>
      <c r="K30" s="86">
        <f t="shared" si="49"/>
        <v>823</v>
      </c>
      <c r="L30" s="86">
        <f t="shared" si="49"/>
        <v>1116</v>
      </c>
      <c r="M30" s="86">
        <f t="shared" si="49"/>
        <v>1088</v>
      </c>
      <c r="N30" s="86">
        <f t="shared" si="49"/>
        <v>1154</v>
      </c>
      <c r="O30" s="86">
        <f t="shared" si="49"/>
        <v>8994</v>
      </c>
      <c r="P30" s="82">
        <f t="shared" si="49"/>
        <v>1</v>
      </c>
      <c r="R30" s="85" t="s">
        <v>50</v>
      </c>
      <c r="S30" s="86">
        <f t="shared" ref="S30:AF30" si="50">SUM(S22:S29)</f>
        <v>1093</v>
      </c>
      <c r="T30" s="86">
        <f t="shared" si="50"/>
        <v>965</v>
      </c>
      <c r="U30" s="86">
        <f t="shared" si="50"/>
        <v>1272</v>
      </c>
      <c r="V30" s="86">
        <f t="shared" si="50"/>
        <v>1699</v>
      </c>
      <c r="W30" s="86">
        <f t="shared" si="50"/>
        <v>2059</v>
      </c>
      <c r="X30" s="86">
        <f t="shared" si="50"/>
        <v>2152</v>
      </c>
      <c r="Y30" s="86">
        <f t="shared" si="50"/>
        <v>2345</v>
      </c>
      <c r="Z30" s="86">
        <f t="shared" si="50"/>
        <v>2408</v>
      </c>
      <c r="AA30" s="86">
        <f t="shared" si="50"/>
        <v>2307</v>
      </c>
      <c r="AB30" s="86">
        <f t="shared" si="50"/>
        <v>2468</v>
      </c>
      <c r="AC30" s="86">
        <f t="shared" si="50"/>
        <v>2475</v>
      </c>
      <c r="AD30" s="86">
        <f t="shared" si="50"/>
        <v>2159</v>
      </c>
      <c r="AE30" s="86">
        <f t="shared" si="50"/>
        <v>23402</v>
      </c>
      <c r="AF30" s="40">
        <f t="shared" si="50"/>
        <v>0.99999999999999978</v>
      </c>
      <c r="AH30" s="85" t="s">
        <v>50</v>
      </c>
      <c r="AI30" s="86">
        <f t="shared" ref="AI30:AT30" si="51">SUM(AI22:AI29)</f>
        <v>6655</v>
      </c>
      <c r="AJ30" s="86">
        <f t="shared" si="51"/>
        <v>4706</v>
      </c>
      <c r="AK30" s="86">
        <f t="shared" si="51"/>
        <v>4294</v>
      </c>
      <c r="AL30" s="86">
        <f t="shared" si="51"/>
        <v>3734</v>
      </c>
      <c r="AM30" s="86">
        <f t="shared" si="51"/>
        <v>3429</v>
      </c>
      <c r="AN30" s="86">
        <f t="shared" si="51"/>
        <v>3010</v>
      </c>
      <c r="AO30" s="86">
        <f t="shared" si="51"/>
        <v>3254</v>
      </c>
      <c r="AP30" s="86">
        <f t="shared" si="51"/>
        <v>3489</v>
      </c>
      <c r="AQ30" s="86">
        <f t="shared" si="51"/>
        <v>2635</v>
      </c>
      <c r="AR30" s="86">
        <f t="shared" si="51"/>
        <v>3297</v>
      </c>
      <c r="AS30" s="86">
        <f t="shared" si="51"/>
        <v>2862</v>
      </c>
      <c r="AT30" s="86">
        <f t="shared" si="51"/>
        <v>2816</v>
      </c>
      <c r="AU30" s="86">
        <f>SUM(AI30:AT30)</f>
        <v>44181</v>
      </c>
      <c r="AV30" s="43">
        <f>SUM(AV22:AV29)</f>
        <v>1</v>
      </c>
      <c r="AX30" s="85" t="s">
        <v>50</v>
      </c>
      <c r="AY30" s="109">
        <f t="shared" ref="AY30:BK30" si="52">SUM(AY22:AY29)</f>
        <v>2823</v>
      </c>
      <c r="AZ30" s="109">
        <f t="shared" si="52"/>
        <v>2237</v>
      </c>
      <c r="BA30" s="109">
        <f t="shared" si="52"/>
        <v>2160</v>
      </c>
      <c r="BB30" s="109">
        <f t="shared" si="52"/>
        <v>2527</v>
      </c>
      <c r="BC30" s="109">
        <f t="shared" si="52"/>
        <v>2612</v>
      </c>
      <c r="BD30" s="109">
        <f t="shared" si="52"/>
        <v>3277</v>
      </c>
      <c r="BE30" s="109">
        <f t="shared" si="52"/>
        <v>3280</v>
      </c>
      <c r="BF30" s="109">
        <f t="shared" si="52"/>
        <v>2720</v>
      </c>
      <c r="BG30" s="109">
        <f t="shared" si="52"/>
        <v>2504</v>
      </c>
      <c r="BH30" s="109">
        <f t="shared" si="52"/>
        <v>2451</v>
      </c>
      <c r="BI30" s="109">
        <f t="shared" si="52"/>
        <v>2298</v>
      </c>
      <c r="BJ30" s="109">
        <f t="shared" si="52"/>
        <v>2098</v>
      </c>
      <c r="BK30" s="109">
        <f t="shared" si="52"/>
        <v>30987</v>
      </c>
      <c r="BL30" s="43">
        <f>SUM(BL22:BL29)</f>
        <v>1</v>
      </c>
      <c r="BN30" s="85" t="s">
        <v>50</v>
      </c>
      <c r="BO30" s="109">
        <f t="shared" ref="BO30:CA30" si="53">SUM(BO22:BO29)</f>
        <v>2751</v>
      </c>
      <c r="BP30" s="109">
        <f t="shared" si="53"/>
        <v>2790</v>
      </c>
      <c r="BQ30" s="109">
        <f t="shared" si="53"/>
        <v>3184</v>
      </c>
      <c r="BR30" s="109">
        <f t="shared" si="53"/>
        <v>2969</v>
      </c>
      <c r="BS30" s="109">
        <f t="shared" si="53"/>
        <v>2955</v>
      </c>
      <c r="BT30" s="109">
        <f t="shared" si="53"/>
        <v>3543</v>
      </c>
      <c r="BU30" s="109">
        <f t="shared" si="53"/>
        <v>3082</v>
      </c>
      <c r="BV30" s="109">
        <f t="shared" si="53"/>
        <v>2438</v>
      </c>
      <c r="BW30" s="109">
        <f t="shared" si="53"/>
        <v>2444</v>
      </c>
      <c r="BX30" s="109">
        <f t="shared" si="53"/>
        <v>2007</v>
      </c>
      <c r="BY30" s="109">
        <f t="shared" si="53"/>
        <v>4304</v>
      </c>
      <c r="BZ30" s="109">
        <f t="shared" si="53"/>
        <v>3995</v>
      </c>
      <c r="CA30" s="109">
        <f t="shared" si="53"/>
        <v>36462</v>
      </c>
      <c r="CB30" s="43">
        <f>SUM(CB22:CB29)</f>
        <v>1</v>
      </c>
      <c r="CD30" s="85" t="s">
        <v>50</v>
      </c>
      <c r="CE30" s="109">
        <f t="shared" ref="CE30:CQ30" si="54">SUM(CE22:CE29)</f>
        <v>3849</v>
      </c>
      <c r="CF30" s="109">
        <f t="shared" si="54"/>
        <v>3327</v>
      </c>
      <c r="CG30" s="109">
        <f t="shared" si="54"/>
        <v>3436</v>
      </c>
      <c r="CH30" s="109">
        <f t="shared" si="54"/>
        <v>3386</v>
      </c>
      <c r="CI30" s="109">
        <f t="shared" si="54"/>
        <v>3451</v>
      </c>
      <c r="CJ30" s="109">
        <f t="shared" si="54"/>
        <v>3521</v>
      </c>
      <c r="CK30" s="109">
        <f t="shared" si="54"/>
        <v>3121</v>
      </c>
      <c r="CL30" s="109">
        <f t="shared" si="54"/>
        <v>2416</v>
      </c>
      <c r="CM30" s="109">
        <f t="shared" si="54"/>
        <v>2279</v>
      </c>
      <c r="CN30" s="109">
        <f t="shared" si="54"/>
        <v>3260</v>
      </c>
      <c r="CO30" s="109">
        <f t="shared" si="54"/>
        <v>2816</v>
      </c>
      <c r="CP30" s="109">
        <f t="shared" si="54"/>
        <v>2759</v>
      </c>
      <c r="CQ30" s="109">
        <f t="shared" si="54"/>
        <v>37621</v>
      </c>
      <c r="CR30" s="43">
        <f>SUM(CR22:CR29)</f>
        <v>1</v>
      </c>
      <c r="CT30" s="85" t="s">
        <v>50</v>
      </c>
      <c r="CU30" s="109">
        <f t="shared" ref="CU30:DG30" si="55">SUM(CU22:CU29)</f>
        <v>2935</v>
      </c>
      <c r="CV30" s="109">
        <f t="shared" si="55"/>
        <v>2907</v>
      </c>
      <c r="CW30" s="109">
        <f t="shared" si="55"/>
        <v>2233</v>
      </c>
      <c r="CX30" s="109">
        <f t="shared" si="55"/>
        <v>2998</v>
      </c>
      <c r="CY30" s="109">
        <f t="shared" si="55"/>
        <v>3437</v>
      </c>
      <c r="CZ30" s="109">
        <f t="shared" si="55"/>
        <v>3507</v>
      </c>
      <c r="DA30" s="109">
        <f t="shared" si="55"/>
        <v>3701</v>
      </c>
      <c r="DB30" s="109">
        <f t="shared" si="55"/>
        <v>3605</v>
      </c>
      <c r="DC30" s="109">
        <f t="shared" si="55"/>
        <v>3126</v>
      </c>
      <c r="DD30" s="109">
        <f t="shared" si="55"/>
        <v>3198</v>
      </c>
      <c r="DE30" s="109">
        <f t="shared" si="55"/>
        <v>3066</v>
      </c>
      <c r="DF30" s="109">
        <f t="shared" si="55"/>
        <v>3098</v>
      </c>
      <c r="DG30" s="109">
        <f t="shared" si="55"/>
        <v>37811</v>
      </c>
      <c r="DH30" s="43">
        <f>SUM(DH22:DH29)</f>
        <v>1.0000000000000002</v>
      </c>
      <c r="DJ30" s="85" t="s">
        <v>50</v>
      </c>
      <c r="DK30" s="109">
        <f t="shared" ref="DK30:DW30" si="56">SUM(DK22:DK29)</f>
        <v>3500</v>
      </c>
      <c r="DL30" s="109">
        <f t="shared" si="56"/>
        <v>3033</v>
      </c>
      <c r="DM30" s="109">
        <f t="shared" si="56"/>
        <v>3058</v>
      </c>
      <c r="DN30" s="109">
        <f t="shared" si="56"/>
        <v>3216</v>
      </c>
      <c r="DO30" s="109">
        <f t="shared" si="56"/>
        <v>2957</v>
      </c>
      <c r="DP30" s="109">
        <f t="shared" si="56"/>
        <v>3256</v>
      </c>
      <c r="DQ30" s="109">
        <f t="shared" si="56"/>
        <v>3518</v>
      </c>
      <c r="DR30" s="109">
        <f t="shared" si="56"/>
        <v>4559</v>
      </c>
      <c r="DS30" s="109">
        <f t="shared" si="56"/>
        <v>4093</v>
      </c>
      <c r="DT30" s="109">
        <f t="shared" si="56"/>
        <v>4152</v>
      </c>
      <c r="DU30" s="109">
        <f t="shared" si="56"/>
        <v>3968</v>
      </c>
      <c r="DV30" s="109">
        <f t="shared" si="56"/>
        <v>3315</v>
      </c>
      <c r="DW30" s="109">
        <f t="shared" si="56"/>
        <v>42625</v>
      </c>
      <c r="DX30" s="43">
        <f>SUM(DX22:DX29)</f>
        <v>1</v>
      </c>
    </row>
    <row r="31" spans="2:128" ht="16.5" thickTop="1" thickBot="1" x14ac:dyDescent="0.3"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13"/>
      <c r="CB31" s="113"/>
      <c r="CR31" s="113"/>
      <c r="DH31" s="11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13"/>
    </row>
    <row r="32" spans="2:128" ht="15.75" thickTop="1" x14ac:dyDescent="0.25">
      <c r="B32" s="292" t="s">
        <v>134</v>
      </c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4"/>
      <c r="R32" s="292" t="s">
        <v>135</v>
      </c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4"/>
      <c r="AH32" s="292" t="s">
        <v>230</v>
      </c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4"/>
      <c r="AX32" s="292" t="s">
        <v>304</v>
      </c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4"/>
      <c r="BN32" s="292" t="s">
        <v>362</v>
      </c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4"/>
      <c r="CD32" s="292" t="s">
        <v>382</v>
      </c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4"/>
      <c r="CT32" s="292" t="s">
        <v>410</v>
      </c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4"/>
      <c r="DJ32" s="292" t="s">
        <v>434</v>
      </c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4"/>
    </row>
    <row r="33" spans="2:128" x14ac:dyDescent="0.25">
      <c r="B33" s="89" t="s">
        <v>71</v>
      </c>
      <c r="C33" s="87" t="s">
        <v>0</v>
      </c>
      <c r="D33" s="87" t="s">
        <v>2</v>
      </c>
      <c r="E33" s="87" t="s">
        <v>3</v>
      </c>
      <c r="F33" s="87" t="s">
        <v>4</v>
      </c>
      <c r="G33" s="87" t="s">
        <v>5</v>
      </c>
      <c r="H33" s="87" t="s">
        <v>6</v>
      </c>
      <c r="I33" s="87" t="s">
        <v>7</v>
      </c>
      <c r="J33" s="87" t="s">
        <v>8</v>
      </c>
      <c r="K33" s="87" t="s">
        <v>9</v>
      </c>
      <c r="L33" s="87" t="s">
        <v>10</v>
      </c>
      <c r="M33" s="87" t="s">
        <v>11</v>
      </c>
      <c r="N33" s="87" t="s">
        <v>12</v>
      </c>
      <c r="O33" s="87" t="s">
        <v>13</v>
      </c>
      <c r="P33" s="6" t="s">
        <v>14</v>
      </c>
      <c r="R33" s="89" t="s">
        <v>71</v>
      </c>
      <c r="S33" s="87" t="s">
        <v>0</v>
      </c>
      <c r="T33" s="87" t="s">
        <v>2</v>
      </c>
      <c r="U33" s="87" t="s">
        <v>3</v>
      </c>
      <c r="V33" s="87" t="s">
        <v>4</v>
      </c>
      <c r="W33" s="87" t="s">
        <v>5</v>
      </c>
      <c r="X33" s="87" t="s">
        <v>6</v>
      </c>
      <c r="Y33" s="87" t="s">
        <v>7</v>
      </c>
      <c r="Z33" s="87" t="s">
        <v>8</v>
      </c>
      <c r="AA33" s="87" t="s">
        <v>9</v>
      </c>
      <c r="AB33" s="87" t="s">
        <v>10</v>
      </c>
      <c r="AC33" s="87" t="s">
        <v>11</v>
      </c>
      <c r="AD33" s="87" t="s">
        <v>12</v>
      </c>
      <c r="AE33" s="87" t="s">
        <v>13</v>
      </c>
      <c r="AF33" s="6" t="s">
        <v>14</v>
      </c>
      <c r="AH33" s="89" t="s">
        <v>71</v>
      </c>
      <c r="AI33" s="87" t="s">
        <v>0</v>
      </c>
      <c r="AJ33" s="87" t="s">
        <v>2</v>
      </c>
      <c r="AK33" s="87" t="s">
        <v>3</v>
      </c>
      <c r="AL33" s="87" t="s">
        <v>4</v>
      </c>
      <c r="AM33" s="87" t="s">
        <v>5</v>
      </c>
      <c r="AN33" s="87" t="s">
        <v>6</v>
      </c>
      <c r="AO33" s="87" t="s">
        <v>7</v>
      </c>
      <c r="AP33" s="87" t="s">
        <v>8</v>
      </c>
      <c r="AQ33" s="87" t="s">
        <v>9</v>
      </c>
      <c r="AR33" s="87" t="s">
        <v>10</v>
      </c>
      <c r="AS33" s="87" t="s">
        <v>11</v>
      </c>
      <c r="AT33" s="87" t="s">
        <v>12</v>
      </c>
      <c r="AU33" s="87" t="s">
        <v>13</v>
      </c>
      <c r="AV33" s="6" t="s">
        <v>14</v>
      </c>
      <c r="AX33" s="112" t="s">
        <v>71</v>
      </c>
      <c r="AY33" s="110" t="s">
        <v>0</v>
      </c>
      <c r="AZ33" s="110" t="s">
        <v>2</v>
      </c>
      <c r="BA33" s="110" t="s">
        <v>3</v>
      </c>
      <c r="BB33" s="110" t="s">
        <v>4</v>
      </c>
      <c r="BC33" s="110" t="s">
        <v>5</v>
      </c>
      <c r="BD33" s="110" t="s">
        <v>6</v>
      </c>
      <c r="BE33" s="110" t="s">
        <v>7</v>
      </c>
      <c r="BF33" s="110" t="s">
        <v>8</v>
      </c>
      <c r="BG33" s="110" t="s">
        <v>9</v>
      </c>
      <c r="BH33" s="110" t="s">
        <v>10</v>
      </c>
      <c r="BI33" s="110" t="s">
        <v>11</v>
      </c>
      <c r="BJ33" s="110" t="s">
        <v>12</v>
      </c>
      <c r="BK33" s="110" t="s">
        <v>13</v>
      </c>
      <c r="BL33" s="6" t="s">
        <v>14</v>
      </c>
      <c r="BN33" s="112" t="s">
        <v>71</v>
      </c>
      <c r="BO33" s="110" t="s">
        <v>0</v>
      </c>
      <c r="BP33" s="110" t="s">
        <v>2</v>
      </c>
      <c r="BQ33" s="110" t="s">
        <v>3</v>
      </c>
      <c r="BR33" s="110" t="s">
        <v>4</v>
      </c>
      <c r="BS33" s="110" t="s">
        <v>5</v>
      </c>
      <c r="BT33" s="110" t="s">
        <v>6</v>
      </c>
      <c r="BU33" s="110" t="s">
        <v>7</v>
      </c>
      <c r="BV33" s="110" t="s">
        <v>8</v>
      </c>
      <c r="BW33" s="110" t="s">
        <v>9</v>
      </c>
      <c r="BX33" s="110" t="s">
        <v>10</v>
      </c>
      <c r="BY33" s="110" t="s">
        <v>11</v>
      </c>
      <c r="BZ33" s="110" t="s">
        <v>12</v>
      </c>
      <c r="CA33" s="110" t="s">
        <v>13</v>
      </c>
      <c r="CB33" s="6" t="s">
        <v>14</v>
      </c>
      <c r="CD33" s="112" t="s">
        <v>71</v>
      </c>
      <c r="CE33" s="110" t="s">
        <v>0</v>
      </c>
      <c r="CF33" s="110" t="s">
        <v>2</v>
      </c>
      <c r="CG33" s="110" t="s">
        <v>3</v>
      </c>
      <c r="CH33" s="110" t="s">
        <v>4</v>
      </c>
      <c r="CI33" s="110" t="s">
        <v>5</v>
      </c>
      <c r="CJ33" s="110" t="s">
        <v>6</v>
      </c>
      <c r="CK33" s="110" t="s">
        <v>7</v>
      </c>
      <c r="CL33" s="110" t="s">
        <v>8</v>
      </c>
      <c r="CM33" s="110" t="s">
        <v>9</v>
      </c>
      <c r="CN33" s="110" t="s">
        <v>10</v>
      </c>
      <c r="CO33" s="110" t="s">
        <v>11</v>
      </c>
      <c r="CP33" s="110" t="s">
        <v>12</v>
      </c>
      <c r="CQ33" s="110" t="s">
        <v>13</v>
      </c>
      <c r="CR33" s="6" t="s">
        <v>14</v>
      </c>
      <c r="CT33" s="112" t="s">
        <v>71</v>
      </c>
      <c r="CU33" s="110" t="s">
        <v>0</v>
      </c>
      <c r="CV33" s="110" t="s">
        <v>2</v>
      </c>
      <c r="CW33" s="110" t="s">
        <v>3</v>
      </c>
      <c r="CX33" s="110" t="s">
        <v>4</v>
      </c>
      <c r="CY33" s="110" t="s">
        <v>5</v>
      </c>
      <c r="CZ33" s="110" t="s">
        <v>6</v>
      </c>
      <c r="DA33" s="110" t="s">
        <v>7</v>
      </c>
      <c r="DB33" s="110" t="s">
        <v>8</v>
      </c>
      <c r="DC33" s="110" t="s">
        <v>9</v>
      </c>
      <c r="DD33" s="110" t="s">
        <v>10</v>
      </c>
      <c r="DE33" s="110" t="s">
        <v>11</v>
      </c>
      <c r="DF33" s="110" t="s">
        <v>12</v>
      </c>
      <c r="DG33" s="110" t="s">
        <v>13</v>
      </c>
      <c r="DH33" s="6" t="s">
        <v>14</v>
      </c>
      <c r="DJ33" s="112" t="s">
        <v>71</v>
      </c>
      <c r="DK33" s="110" t="s">
        <v>0</v>
      </c>
      <c r="DL33" s="110" t="s">
        <v>2</v>
      </c>
      <c r="DM33" s="110" t="s">
        <v>3</v>
      </c>
      <c r="DN33" s="110" t="s">
        <v>4</v>
      </c>
      <c r="DO33" s="110" t="s">
        <v>5</v>
      </c>
      <c r="DP33" s="110" t="s">
        <v>6</v>
      </c>
      <c r="DQ33" s="110" t="s">
        <v>7</v>
      </c>
      <c r="DR33" s="110" t="s">
        <v>8</v>
      </c>
      <c r="DS33" s="110" t="s">
        <v>9</v>
      </c>
      <c r="DT33" s="110" t="s">
        <v>10</v>
      </c>
      <c r="DU33" s="110" t="s">
        <v>11</v>
      </c>
      <c r="DV33" s="110" t="s">
        <v>12</v>
      </c>
      <c r="DW33" s="110" t="s">
        <v>13</v>
      </c>
      <c r="DX33" s="6" t="s">
        <v>14</v>
      </c>
    </row>
    <row r="34" spans="2:128" x14ac:dyDescent="0.25">
      <c r="B34" s="84" t="s">
        <v>75</v>
      </c>
      <c r="C34" s="8">
        <v>3</v>
      </c>
      <c r="D34" s="8">
        <v>4</v>
      </c>
      <c r="E34" s="8"/>
      <c r="F34" s="8">
        <v>4</v>
      </c>
      <c r="G34" s="8">
        <v>2</v>
      </c>
      <c r="H34" s="8">
        <v>3</v>
      </c>
      <c r="I34" s="8">
        <v>7</v>
      </c>
      <c r="J34" s="8">
        <v>7</v>
      </c>
      <c r="K34" s="8">
        <v>6</v>
      </c>
      <c r="L34" s="8">
        <v>4</v>
      </c>
      <c r="M34" s="8">
        <v>8</v>
      </c>
      <c r="N34" s="8">
        <v>6</v>
      </c>
      <c r="O34" s="88">
        <f t="shared" ref="O34:O39" si="57">SUM(C34:N34)</f>
        <v>54</v>
      </c>
      <c r="P34" s="42">
        <f t="shared" ref="P34:P39" si="58">O34/$O$40</f>
        <v>6.00400266844563E-3</v>
      </c>
      <c r="R34" s="84" t="s">
        <v>75</v>
      </c>
      <c r="S34" s="8">
        <v>14</v>
      </c>
      <c r="T34" s="8">
        <v>12</v>
      </c>
      <c r="U34" s="8">
        <v>9</v>
      </c>
      <c r="V34" s="8">
        <v>6</v>
      </c>
      <c r="W34" s="8">
        <v>6</v>
      </c>
      <c r="X34" s="8">
        <v>6</v>
      </c>
      <c r="Y34" s="8">
        <v>5</v>
      </c>
      <c r="Z34" s="8">
        <v>10</v>
      </c>
      <c r="AA34" s="8">
        <v>8</v>
      </c>
      <c r="AB34" s="8">
        <v>6</v>
      </c>
      <c r="AC34" s="8">
        <v>4</v>
      </c>
      <c r="AD34" s="8">
        <v>9</v>
      </c>
      <c r="AE34" s="88">
        <f t="shared" ref="AE34:AE39" si="59">SUM(S34:AD34)</f>
        <v>95</v>
      </c>
      <c r="AF34" s="42">
        <f t="shared" ref="AF34:AF39" si="60">AE34/$AE$40</f>
        <v>4.0594820955473891E-3</v>
      </c>
      <c r="AH34" s="84" t="s">
        <v>75</v>
      </c>
      <c r="AI34" s="8">
        <v>18</v>
      </c>
      <c r="AJ34" s="8">
        <v>16</v>
      </c>
      <c r="AK34" s="8">
        <v>14</v>
      </c>
      <c r="AL34" s="8">
        <v>13</v>
      </c>
      <c r="AM34" s="8">
        <v>18</v>
      </c>
      <c r="AN34" s="8">
        <v>16</v>
      </c>
      <c r="AO34" s="8">
        <v>10</v>
      </c>
      <c r="AP34" s="8">
        <v>14</v>
      </c>
      <c r="AQ34" s="8">
        <v>8</v>
      </c>
      <c r="AR34" s="8">
        <v>11</v>
      </c>
      <c r="AS34" s="8">
        <v>9</v>
      </c>
      <c r="AT34" s="8">
        <v>11</v>
      </c>
      <c r="AU34" s="88">
        <f t="shared" ref="AU34:AU39" si="61">SUM(AI34:AT34)</f>
        <v>158</v>
      </c>
      <c r="AV34" s="42">
        <f t="shared" ref="AV34:AV39" si="62">AU34/$AU$40</f>
        <v>3.5761979131300786E-3</v>
      </c>
      <c r="AX34" s="84" t="s">
        <v>75</v>
      </c>
      <c r="AY34" s="107">
        <v>13</v>
      </c>
      <c r="AZ34" s="107">
        <v>10</v>
      </c>
      <c r="BA34" s="107">
        <v>8</v>
      </c>
      <c r="BB34" s="107">
        <v>12</v>
      </c>
      <c r="BC34" s="107">
        <v>12</v>
      </c>
      <c r="BD34" s="107">
        <v>15</v>
      </c>
      <c r="BE34" s="107">
        <v>10</v>
      </c>
      <c r="BF34" s="107">
        <v>6</v>
      </c>
      <c r="BG34" s="107">
        <v>3</v>
      </c>
      <c r="BH34" s="107">
        <v>11</v>
      </c>
      <c r="BI34" s="107">
        <v>8</v>
      </c>
      <c r="BJ34" s="107">
        <v>6</v>
      </c>
      <c r="BK34" s="111">
        <f t="shared" ref="BK34:BK39" si="63">SUM(AY34:BJ34)</f>
        <v>114</v>
      </c>
      <c r="BL34" s="42">
        <f t="shared" ref="BL34:BL39" si="64">BK34/$BK$40</f>
        <v>3.6789621454158196E-3</v>
      </c>
      <c r="BN34" s="84" t="s">
        <v>75</v>
      </c>
      <c r="BO34" s="107">
        <v>10</v>
      </c>
      <c r="BP34" s="107">
        <v>12</v>
      </c>
      <c r="BQ34" s="107">
        <v>10</v>
      </c>
      <c r="BR34" s="107">
        <v>10</v>
      </c>
      <c r="BS34" s="107">
        <v>9</v>
      </c>
      <c r="BT34" s="107">
        <v>9</v>
      </c>
      <c r="BU34" s="107">
        <v>6</v>
      </c>
      <c r="BV34" s="107">
        <v>4</v>
      </c>
      <c r="BW34" s="107">
        <v>3</v>
      </c>
      <c r="BX34" s="107">
        <v>7</v>
      </c>
      <c r="BY34" s="107">
        <v>23</v>
      </c>
      <c r="BZ34" s="107">
        <v>20</v>
      </c>
      <c r="CA34" s="111">
        <f t="shared" ref="CA34:CA39" si="65">SUM(BO34:BZ34)</f>
        <v>123</v>
      </c>
      <c r="CB34" s="42">
        <f t="shared" ref="CB34:CB39" si="66">CA34/$CA$40</f>
        <v>3.3733750205693601E-3</v>
      </c>
      <c r="CD34" s="84" t="s">
        <v>75</v>
      </c>
      <c r="CE34" s="107">
        <v>12</v>
      </c>
      <c r="CF34" s="107">
        <v>13</v>
      </c>
      <c r="CG34" s="107">
        <v>21</v>
      </c>
      <c r="CH34" s="107">
        <v>7</v>
      </c>
      <c r="CI34" s="107">
        <v>5</v>
      </c>
      <c r="CJ34" s="107">
        <v>16</v>
      </c>
      <c r="CK34" s="107">
        <v>19</v>
      </c>
      <c r="CL34" s="107">
        <v>9</v>
      </c>
      <c r="CM34" s="107">
        <v>7</v>
      </c>
      <c r="CN34" s="107">
        <v>14</v>
      </c>
      <c r="CO34" s="107">
        <v>10</v>
      </c>
      <c r="CP34" s="107">
        <v>12</v>
      </c>
      <c r="CQ34" s="111">
        <f t="shared" ref="CQ34:CQ39" si="67">SUM(CE34:CP34)</f>
        <v>145</v>
      </c>
      <c r="CR34" s="42">
        <f t="shared" ref="CR34:CR39" si="68">CQ34/$CQ$40</f>
        <v>3.8542303500704394E-3</v>
      </c>
      <c r="CT34" s="84" t="s">
        <v>75</v>
      </c>
      <c r="CU34" s="107">
        <v>11</v>
      </c>
      <c r="CV34" s="107">
        <v>13</v>
      </c>
      <c r="CW34" s="107">
        <v>13</v>
      </c>
      <c r="CX34" s="107">
        <v>20</v>
      </c>
      <c r="CY34" s="107">
        <v>39</v>
      </c>
      <c r="CZ34" s="107">
        <v>23</v>
      </c>
      <c r="DA34" s="107">
        <v>24</v>
      </c>
      <c r="DB34" s="107">
        <v>28</v>
      </c>
      <c r="DC34" s="107">
        <v>20</v>
      </c>
      <c r="DD34" s="107">
        <v>24</v>
      </c>
      <c r="DE34" s="107">
        <v>24</v>
      </c>
      <c r="DF34" s="107">
        <v>22</v>
      </c>
      <c r="DG34" s="111">
        <f t="shared" ref="DG34:DG39" si="69">SUM(CU34:DF34)</f>
        <v>261</v>
      </c>
      <c r="DH34" s="42">
        <f t="shared" ref="DH34:DH39" si="70">DG34/$DG$40</f>
        <v>6.9027531670677843E-3</v>
      </c>
      <c r="DJ34" s="84" t="s">
        <v>75</v>
      </c>
      <c r="DK34" s="107">
        <v>22</v>
      </c>
      <c r="DL34" s="107">
        <v>27</v>
      </c>
      <c r="DM34" s="107">
        <v>23</v>
      </c>
      <c r="DN34" s="107">
        <v>30</v>
      </c>
      <c r="DO34" s="107">
        <v>24</v>
      </c>
      <c r="DP34" s="107">
        <v>25</v>
      </c>
      <c r="DQ34" s="107">
        <v>25</v>
      </c>
      <c r="DR34" s="107">
        <v>38</v>
      </c>
      <c r="DS34" s="107">
        <v>15</v>
      </c>
      <c r="DT34" s="107">
        <v>22</v>
      </c>
      <c r="DU34" s="107">
        <v>23</v>
      </c>
      <c r="DV34" s="107">
        <v>42</v>
      </c>
      <c r="DW34" s="111">
        <f t="shared" ref="DW34:DW39" si="71">SUM(DK34:DV34)</f>
        <v>316</v>
      </c>
      <c r="DX34" s="42">
        <f>DW34/$DW$40</f>
        <v>7.4134897360703814E-3</v>
      </c>
    </row>
    <row r="35" spans="2:128" x14ac:dyDescent="0.25">
      <c r="B35" s="84" t="s">
        <v>73</v>
      </c>
      <c r="C35" s="8">
        <v>214</v>
      </c>
      <c r="D35" s="8">
        <v>195</v>
      </c>
      <c r="E35" s="8">
        <v>217</v>
      </c>
      <c r="F35" s="8">
        <v>199</v>
      </c>
      <c r="G35" s="8">
        <v>258</v>
      </c>
      <c r="H35" s="8">
        <v>381</v>
      </c>
      <c r="I35" s="8">
        <v>285</v>
      </c>
      <c r="J35" s="8">
        <v>460</v>
      </c>
      <c r="K35" s="8">
        <v>347</v>
      </c>
      <c r="L35" s="8">
        <v>414</v>
      </c>
      <c r="M35" s="8">
        <v>406</v>
      </c>
      <c r="N35" s="8">
        <v>479</v>
      </c>
      <c r="O35" s="88">
        <f t="shared" si="57"/>
        <v>3855</v>
      </c>
      <c r="P35" s="42">
        <f t="shared" si="58"/>
        <v>0.42861907938625748</v>
      </c>
      <c r="R35" s="84" t="s">
        <v>73</v>
      </c>
      <c r="S35" s="8">
        <v>484</v>
      </c>
      <c r="T35" s="8">
        <v>358</v>
      </c>
      <c r="U35" s="8">
        <v>496</v>
      </c>
      <c r="V35" s="8">
        <v>524</v>
      </c>
      <c r="W35" s="8">
        <v>647</v>
      </c>
      <c r="X35" s="8">
        <v>702</v>
      </c>
      <c r="Y35" s="8">
        <v>777</v>
      </c>
      <c r="Z35" s="8">
        <v>858</v>
      </c>
      <c r="AA35" s="8">
        <v>765</v>
      </c>
      <c r="AB35" s="8">
        <v>763</v>
      </c>
      <c r="AC35" s="8">
        <v>839</v>
      </c>
      <c r="AD35" s="8">
        <v>744</v>
      </c>
      <c r="AE35" s="88">
        <f>SUM(S35:AD35)</f>
        <v>7957</v>
      </c>
      <c r="AF35" s="42">
        <f t="shared" si="60"/>
        <v>0.34001367404495342</v>
      </c>
      <c r="AH35" s="84" t="s">
        <v>73</v>
      </c>
      <c r="AI35" s="8">
        <v>2297</v>
      </c>
      <c r="AJ35" s="8">
        <v>1513</v>
      </c>
      <c r="AK35" s="8">
        <v>1293</v>
      </c>
      <c r="AL35" s="8">
        <v>1208</v>
      </c>
      <c r="AM35" s="8">
        <v>1068</v>
      </c>
      <c r="AN35" s="8">
        <v>1006</v>
      </c>
      <c r="AO35" s="8">
        <v>1185</v>
      </c>
      <c r="AP35" s="8">
        <v>1250</v>
      </c>
      <c r="AQ35" s="8">
        <v>983</v>
      </c>
      <c r="AR35" s="8">
        <v>1145</v>
      </c>
      <c r="AS35" s="8">
        <v>997</v>
      </c>
      <c r="AT35" s="8">
        <v>990</v>
      </c>
      <c r="AU35" s="88">
        <f t="shared" si="61"/>
        <v>14935</v>
      </c>
      <c r="AV35" s="42">
        <f t="shared" si="62"/>
        <v>0.33804123944682102</v>
      </c>
      <c r="AX35" s="84" t="s">
        <v>73</v>
      </c>
      <c r="AY35" s="107">
        <v>1029</v>
      </c>
      <c r="AZ35" s="107">
        <v>802</v>
      </c>
      <c r="BA35" s="107">
        <v>792</v>
      </c>
      <c r="BB35" s="107">
        <v>917</v>
      </c>
      <c r="BC35" s="107">
        <v>950</v>
      </c>
      <c r="BD35" s="107">
        <v>1182</v>
      </c>
      <c r="BE35" s="107">
        <v>1196</v>
      </c>
      <c r="BF35" s="107">
        <v>1048</v>
      </c>
      <c r="BG35" s="107">
        <v>861</v>
      </c>
      <c r="BH35" s="107">
        <v>825</v>
      </c>
      <c r="BI35" s="107">
        <v>779</v>
      </c>
      <c r="BJ35" s="107">
        <v>688</v>
      </c>
      <c r="BK35" s="111">
        <f t="shared" si="63"/>
        <v>11069</v>
      </c>
      <c r="BL35" s="42">
        <f t="shared" si="64"/>
        <v>0.35721431568076933</v>
      </c>
      <c r="BN35" s="84" t="s">
        <v>73</v>
      </c>
      <c r="BO35" s="107">
        <v>965</v>
      </c>
      <c r="BP35" s="107">
        <v>957</v>
      </c>
      <c r="BQ35" s="107">
        <v>1116</v>
      </c>
      <c r="BR35" s="107">
        <v>1021</v>
      </c>
      <c r="BS35" s="107">
        <v>996</v>
      </c>
      <c r="BT35" s="107">
        <v>1179</v>
      </c>
      <c r="BU35" s="107">
        <v>994</v>
      </c>
      <c r="BV35" s="107">
        <v>735</v>
      </c>
      <c r="BW35" s="107">
        <v>789</v>
      </c>
      <c r="BX35" s="107">
        <v>645</v>
      </c>
      <c r="BY35" s="107">
        <v>1389</v>
      </c>
      <c r="BZ35" s="107">
        <v>1384</v>
      </c>
      <c r="CA35" s="111">
        <f t="shared" si="65"/>
        <v>12170</v>
      </c>
      <c r="CB35" s="42">
        <f t="shared" si="66"/>
        <v>0.3337721463441391</v>
      </c>
      <c r="CD35" s="84" t="s">
        <v>73</v>
      </c>
      <c r="CE35" s="107">
        <v>1335</v>
      </c>
      <c r="CF35" s="107">
        <v>1238</v>
      </c>
      <c r="CG35" s="107">
        <v>1157</v>
      </c>
      <c r="CH35" s="107">
        <v>1158</v>
      </c>
      <c r="CI35" s="107">
        <v>1183</v>
      </c>
      <c r="CJ35" s="107">
        <v>1164</v>
      </c>
      <c r="CK35" s="107">
        <v>1096</v>
      </c>
      <c r="CL35" s="107">
        <v>825</v>
      </c>
      <c r="CM35" s="107">
        <v>887</v>
      </c>
      <c r="CN35" s="107">
        <v>1087</v>
      </c>
      <c r="CO35" s="107">
        <v>1052</v>
      </c>
      <c r="CP35" s="107">
        <v>1066</v>
      </c>
      <c r="CQ35" s="111">
        <f t="shared" si="67"/>
        <v>13248</v>
      </c>
      <c r="CR35" s="42">
        <f t="shared" si="68"/>
        <v>0.35214374950160815</v>
      </c>
      <c r="CT35" s="84" t="s">
        <v>73</v>
      </c>
      <c r="CU35" s="107">
        <v>1242</v>
      </c>
      <c r="CV35" s="107">
        <v>1180</v>
      </c>
      <c r="CW35" s="107">
        <v>879</v>
      </c>
      <c r="CX35" s="107">
        <v>1187</v>
      </c>
      <c r="CY35" s="107">
        <v>1407</v>
      </c>
      <c r="CZ35" s="107">
        <v>1414</v>
      </c>
      <c r="DA35" s="107">
        <v>1484</v>
      </c>
      <c r="DB35" s="107">
        <v>1495</v>
      </c>
      <c r="DC35" s="107">
        <v>1321</v>
      </c>
      <c r="DD35" s="107">
        <v>1348</v>
      </c>
      <c r="DE35" s="107">
        <v>1265</v>
      </c>
      <c r="DF35" s="107">
        <v>1317</v>
      </c>
      <c r="DG35" s="111">
        <f t="shared" si="69"/>
        <v>15539</v>
      </c>
      <c r="DH35" s="42">
        <f t="shared" si="70"/>
        <v>0.41096506307688241</v>
      </c>
      <c r="DJ35" s="84" t="s">
        <v>73</v>
      </c>
      <c r="DK35" s="107">
        <v>1524</v>
      </c>
      <c r="DL35" s="107">
        <v>1294</v>
      </c>
      <c r="DM35" s="107">
        <v>1293</v>
      </c>
      <c r="DN35" s="107">
        <v>1382</v>
      </c>
      <c r="DO35" s="107">
        <v>1253</v>
      </c>
      <c r="DP35" s="107">
        <v>1257</v>
      </c>
      <c r="DQ35" s="107">
        <v>1401</v>
      </c>
      <c r="DR35" s="107">
        <v>1856</v>
      </c>
      <c r="DS35" s="107">
        <v>1702</v>
      </c>
      <c r="DT35" s="107">
        <v>1683</v>
      </c>
      <c r="DU35" s="107">
        <v>1673</v>
      </c>
      <c r="DV35" s="107">
        <v>1383</v>
      </c>
      <c r="DW35" s="111">
        <f t="shared" si="71"/>
        <v>17701</v>
      </c>
      <c r="DX35" s="42">
        <f t="shared" ref="DX35:DX39" si="72">DW35/$DW$40</f>
        <v>0.41527272727272729</v>
      </c>
    </row>
    <row r="36" spans="2:128" x14ac:dyDescent="0.25">
      <c r="B36" s="84" t="s">
        <v>76</v>
      </c>
      <c r="C36" s="8">
        <v>4</v>
      </c>
      <c r="D36" s="8">
        <v>6</v>
      </c>
      <c r="E36" s="8">
        <v>2</v>
      </c>
      <c r="F36" s="8">
        <v>5</v>
      </c>
      <c r="G36" s="8">
        <v>7</v>
      </c>
      <c r="H36" s="8">
        <v>12</v>
      </c>
      <c r="I36" s="8">
        <v>9</v>
      </c>
      <c r="J36" s="8">
        <v>6</v>
      </c>
      <c r="K36" s="8"/>
      <c r="L36" s="8">
        <v>4</v>
      </c>
      <c r="M36" s="8">
        <v>7</v>
      </c>
      <c r="N36" s="8">
        <v>2</v>
      </c>
      <c r="O36" s="88">
        <f t="shared" si="57"/>
        <v>64</v>
      </c>
      <c r="P36" s="42">
        <f t="shared" si="58"/>
        <v>7.1158550144540802E-3</v>
      </c>
      <c r="R36" s="84" t="s">
        <v>76</v>
      </c>
      <c r="S36" s="8">
        <v>7</v>
      </c>
      <c r="T36" s="8">
        <v>5</v>
      </c>
      <c r="U36" s="8">
        <v>3</v>
      </c>
      <c r="V36" s="8">
        <v>3</v>
      </c>
      <c r="W36" s="8">
        <v>6</v>
      </c>
      <c r="X36" s="8">
        <v>4</v>
      </c>
      <c r="Y36" s="8">
        <v>6</v>
      </c>
      <c r="Z36" s="8">
        <v>8</v>
      </c>
      <c r="AA36" s="8">
        <v>8</v>
      </c>
      <c r="AB36" s="8">
        <v>4</v>
      </c>
      <c r="AC36" s="8">
        <v>9</v>
      </c>
      <c r="AD36" s="8">
        <v>10</v>
      </c>
      <c r="AE36" s="88">
        <f>SUM(S36:AD36)</f>
        <v>73</v>
      </c>
      <c r="AF36" s="42">
        <f t="shared" si="60"/>
        <v>3.1193915049995725E-3</v>
      </c>
      <c r="AH36" s="84" t="s">
        <v>76</v>
      </c>
      <c r="AI36" s="8">
        <v>20</v>
      </c>
      <c r="AJ36" s="8">
        <v>14</v>
      </c>
      <c r="AK36" s="8">
        <v>8</v>
      </c>
      <c r="AL36" s="8">
        <v>5</v>
      </c>
      <c r="AM36" s="8">
        <v>6</v>
      </c>
      <c r="AN36" s="8">
        <v>7</v>
      </c>
      <c r="AO36" s="8">
        <v>8</v>
      </c>
      <c r="AP36" s="8">
        <v>6</v>
      </c>
      <c r="AQ36" s="8">
        <v>10</v>
      </c>
      <c r="AR36" s="8">
        <v>8</v>
      </c>
      <c r="AS36" s="8">
        <v>6</v>
      </c>
      <c r="AT36" s="8">
        <v>6</v>
      </c>
      <c r="AU36" s="88">
        <f t="shared" si="61"/>
        <v>104</v>
      </c>
      <c r="AV36" s="42">
        <f t="shared" si="62"/>
        <v>2.353953056743849E-3</v>
      </c>
      <c r="AX36" s="84" t="s">
        <v>76</v>
      </c>
      <c r="AY36" s="107">
        <v>8</v>
      </c>
      <c r="AZ36" s="107">
        <v>5</v>
      </c>
      <c r="BA36" s="107">
        <v>6</v>
      </c>
      <c r="BB36" s="107">
        <v>7</v>
      </c>
      <c r="BC36" s="107">
        <v>3</v>
      </c>
      <c r="BD36" s="107">
        <v>3</v>
      </c>
      <c r="BE36" s="107">
        <v>7</v>
      </c>
      <c r="BF36" s="107">
        <v>3</v>
      </c>
      <c r="BG36" s="107">
        <v>4</v>
      </c>
      <c r="BH36" s="107">
        <v>9</v>
      </c>
      <c r="BI36" s="107">
        <v>2</v>
      </c>
      <c r="BJ36" s="107">
        <v>6</v>
      </c>
      <c r="BK36" s="111">
        <f t="shared" si="63"/>
        <v>63</v>
      </c>
      <c r="BL36" s="42">
        <f t="shared" si="64"/>
        <v>2.0331106593087424E-3</v>
      </c>
      <c r="BN36" s="84" t="s">
        <v>76</v>
      </c>
      <c r="BO36" s="107">
        <v>3</v>
      </c>
      <c r="BP36" s="107">
        <v>6</v>
      </c>
      <c r="BQ36" s="107">
        <v>6</v>
      </c>
      <c r="BR36" s="107">
        <v>2</v>
      </c>
      <c r="BS36" s="107">
        <v>5</v>
      </c>
      <c r="BT36" s="107">
        <v>14</v>
      </c>
      <c r="BU36" s="107">
        <v>4</v>
      </c>
      <c r="BV36" s="107">
        <v>3</v>
      </c>
      <c r="BW36" s="107">
        <v>5</v>
      </c>
      <c r="BX36" s="107">
        <v>3</v>
      </c>
      <c r="BY36" s="107">
        <v>11</v>
      </c>
      <c r="BZ36" s="107">
        <v>14</v>
      </c>
      <c r="CA36" s="111">
        <f t="shared" si="65"/>
        <v>76</v>
      </c>
      <c r="CB36" s="42">
        <f t="shared" si="66"/>
        <v>2.0843618013274092E-3</v>
      </c>
      <c r="CD36" s="84" t="s">
        <v>76</v>
      </c>
      <c r="CE36" s="107">
        <v>8</v>
      </c>
      <c r="CF36" s="107">
        <v>15</v>
      </c>
      <c r="CG36" s="107">
        <v>10</v>
      </c>
      <c r="CH36" s="107">
        <v>11</v>
      </c>
      <c r="CI36" s="107">
        <v>6</v>
      </c>
      <c r="CJ36" s="107">
        <v>12</v>
      </c>
      <c r="CK36" s="107">
        <v>9</v>
      </c>
      <c r="CL36" s="107">
        <v>6</v>
      </c>
      <c r="CM36" s="107">
        <v>4</v>
      </c>
      <c r="CN36" s="107">
        <v>6</v>
      </c>
      <c r="CO36" s="107">
        <v>10</v>
      </c>
      <c r="CP36" s="107">
        <v>11</v>
      </c>
      <c r="CQ36" s="111">
        <f t="shared" si="67"/>
        <v>108</v>
      </c>
      <c r="CR36" s="42">
        <f t="shared" si="68"/>
        <v>2.8707370883283272E-3</v>
      </c>
      <c r="CT36" s="84" t="s">
        <v>76</v>
      </c>
      <c r="CU36" s="107">
        <v>15</v>
      </c>
      <c r="CV36" s="107">
        <v>11</v>
      </c>
      <c r="CW36" s="107">
        <v>10</v>
      </c>
      <c r="CX36" s="107">
        <v>16</v>
      </c>
      <c r="CY36" s="107">
        <v>19</v>
      </c>
      <c r="CZ36" s="107">
        <v>19</v>
      </c>
      <c r="DA36" s="107">
        <v>9</v>
      </c>
      <c r="DB36" s="107">
        <v>20</v>
      </c>
      <c r="DC36" s="107">
        <v>14</v>
      </c>
      <c r="DD36" s="107">
        <v>14</v>
      </c>
      <c r="DE36" s="107">
        <v>18</v>
      </c>
      <c r="DF36" s="107">
        <v>15</v>
      </c>
      <c r="DG36" s="111">
        <f t="shared" si="69"/>
        <v>180</v>
      </c>
      <c r="DH36" s="42">
        <f t="shared" si="70"/>
        <v>4.7605194255639889E-3</v>
      </c>
      <c r="DJ36" s="84" t="s">
        <v>76</v>
      </c>
      <c r="DK36" s="107">
        <v>18</v>
      </c>
      <c r="DL36" s="107">
        <v>12</v>
      </c>
      <c r="DM36" s="107">
        <v>10</v>
      </c>
      <c r="DN36" s="107">
        <v>15</v>
      </c>
      <c r="DO36" s="107">
        <v>13</v>
      </c>
      <c r="DP36" s="107">
        <v>18</v>
      </c>
      <c r="DQ36" s="107">
        <v>17</v>
      </c>
      <c r="DR36" s="107">
        <v>16</v>
      </c>
      <c r="DS36" s="107">
        <v>15</v>
      </c>
      <c r="DT36" s="107">
        <v>23</v>
      </c>
      <c r="DU36" s="107">
        <v>6</v>
      </c>
      <c r="DV36" s="107">
        <v>17</v>
      </c>
      <c r="DW36" s="111">
        <f t="shared" si="71"/>
        <v>180</v>
      </c>
      <c r="DX36" s="42">
        <f t="shared" si="72"/>
        <v>4.2228739002932551E-3</v>
      </c>
    </row>
    <row r="37" spans="2:128" x14ac:dyDescent="0.25">
      <c r="B37" s="84" t="s">
        <v>69</v>
      </c>
      <c r="C37" s="8">
        <v>25</v>
      </c>
      <c r="D37" s="8">
        <v>18</v>
      </c>
      <c r="E37" s="8">
        <v>28</v>
      </c>
      <c r="F37" s="8">
        <v>21</v>
      </c>
      <c r="G37" s="8">
        <v>38</v>
      </c>
      <c r="H37" s="8">
        <v>42</v>
      </c>
      <c r="I37" s="8">
        <v>36</v>
      </c>
      <c r="J37" s="8">
        <v>91</v>
      </c>
      <c r="K37" s="8">
        <v>113</v>
      </c>
      <c r="L37" s="8">
        <v>235</v>
      </c>
      <c r="M37" s="8">
        <v>231</v>
      </c>
      <c r="N37" s="8">
        <v>180</v>
      </c>
      <c r="O37" s="88">
        <f t="shared" si="57"/>
        <v>1058</v>
      </c>
      <c r="P37" s="42">
        <f t="shared" si="58"/>
        <v>0.11763397820769401</v>
      </c>
      <c r="R37" s="84" t="s">
        <v>69</v>
      </c>
      <c r="S37" s="8">
        <v>113</v>
      </c>
      <c r="T37" s="8">
        <v>175</v>
      </c>
      <c r="U37" s="8">
        <v>278</v>
      </c>
      <c r="V37" s="8">
        <v>574</v>
      </c>
      <c r="W37" s="8">
        <v>663</v>
      </c>
      <c r="X37" s="8">
        <v>696</v>
      </c>
      <c r="Y37" s="8">
        <v>645</v>
      </c>
      <c r="Z37" s="8">
        <v>633</v>
      </c>
      <c r="AA37" s="8">
        <v>645</v>
      </c>
      <c r="AB37" s="8">
        <v>748</v>
      </c>
      <c r="AC37" s="8">
        <v>783</v>
      </c>
      <c r="AD37" s="8">
        <v>657</v>
      </c>
      <c r="AE37" s="88">
        <f t="shared" si="59"/>
        <v>6610</v>
      </c>
      <c r="AF37" s="42">
        <f t="shared" si="60"/>
        <v>0.28245449106913939</v>
      </c>
      <c r="AH37" s="84" t="s">
        <v>69</v>
      </c>
      <c r="AI37" s="8">
        <v>2071</v>
      </c>
      <c r="AJ37" s="8">
        <v>1585</v>
      </c>
      <c r="AK37" s="8">
        <v>1487</v>
      </c>
      <c r="AL37" s="8">
        <v>1256</v>
      </c>
      <c r="AM37" s="8">
        <v>1136</v>
      </c>
      <c r="AN37" s="8">
        <v>879</v>
      </c>
      <c r="AO37" s="8">
        <v>869</v>
      </c>
      <c r="AP37" s="8">
        <v>962</v>
      </c>
      <c r="AQ37" s="8">
        <v>705</v>
      </c>
      <c r="AR37" s="8">
        <v>1004</v>
      </c>
      <c r="AS37" s="8">
        <v>873</v>
      </c>
      <c r="AT37" s="8">
        <v>828</v>
      </c>
      <c r="AU37" s="88">
        <f t="shared" si="61"/>
        <v>13655</v>
      </c>
      <c r="AV37" s="42">
        <f t="shared" si="62"/>
        <v>0.30906950951766599</v>
      </c>
      <c r="AX37" s="84" t="s">
        <v>69</v>
      </c>
      <c r="AY37" s="107">
        <v>782</v>
      </c>
      <c r="AZ37" s="107">
        <v>731</v>
      </c>
      <c r="BA37" s="107">
        <v>597</v>
      </c>
      <c r="BB37" s="107">
        <v>739</v>
      </c>
      <c r="BC37" s="107">
        <v>708</v>
      </c>
      <c r="BD37" s="107">
        <v>967</v>
      </c>
      <c r="BE37" s="107">
        <v>995</v>
      </c>
      <c r="BF37" s="107">
        <v>745</v>
      </c>
      <c r="BG37" s="107">
        <v>841</v>
      </c>
      <c r="BH37" s="107">
        <v>809</v>
      </c>
      <c r="BI37" s="107">
        <v>799</v>
      </c>
      <c r="BJ37" s="107">
        <v>762</v>
      </c>
      <c r="BK37" s="111">
        <f t="shared" si="63"/>
        <v>9475</v>
      </c>
      <c r="BL37" s="42">
        <f t="shared" si="64"/>
        <v>0.3057733888404815</v>
      </c>
      <c r="BN37" s="84" t="s">
        <v>69</v>
      </c>
      <c r="BO37" s="107">
        <v>956</v>
      </c>
      <c r="BP37" s="107">
        <v>953</v>
      </c>
      <c r="BQ37" s="107">
        <v>1057</v>
      </c>
      <c r="BR37" s="107">
        <v>983</v>
      </c>
      <c r="BS37" s="107">
        <v>1011</v>
      </c>
      <c r="BT37" s="107">
        <v>1243</v>
      </c>
      <c r="BU37" s="107">
        <v>1199</v>
      </c>
      <c r="BV37" s="107">
        <v>994</v>
      </c>
      <c r="BW37" s="107">
        <v>934</v>
      </c>
      <c r="BX37" s="107">
        <v>818</v>
      </c>
      <c r="BY37" s="107">
        <v>1540</v>
      </c>
      <c r="BZ37" s="107">
        <v>1272</v>
      </c>
      <c r="CA37" s="111">
        <f t="shared" si="65"/>
        <v>12960</v>
      </c>
      <c r="CB37" s="42">
        <f t="shared" si="66"/>
        <v>0.355438538752674</v>
      </c>
      <c r="CD37" s="84" t="s">
        <v>69</v>
      </c>
      <c r="CE37" s="107">
        <v>1309</v>
      </c>
      <c r="CF37" s="107">
        <v>1034</v>
      </c>
      <c r="CG37" s="107">
        <v>1217</v>
      </c>
      <c r="CH37" s="107">
        <v>1216</v>
      </c>
      <c r="CI37" s="107">
        <v>1212</v>
      </c>
      <c r="CJ37" s="107">
        <v>1206</v>
      </c>
      <c r="CK37" s="107">
        <v>1019</v>
      </c>
      <c r="CL37" s="107">
        <v>800</v>
      </c>
      <c r="CM37" s="107">
        <v>657</v>
      </c>
      <c r="CN37" s="107">
        <v>1144</v>
      </c>
      <c r="CO37" s="107">
        <v>816</v>
      </c>
      <c r="CP37" s="107">
        <v>686</v>
      </c>
      <c r="CQ37" s="111">
        <f t="shared" si="67"/>
        <v>12316</v>
      </c>
      <c r="CR37" s="42">
        <f t="shared" si="68"/>
        <v>0.32737035166529332</v>
      </c>
      <c r="CT37" s="84" t="s">
        <v>69</v>
      </c>
      <c r="CU37" s="107">
        <v>550</v>
      </c>
      <c r="CV37" s="107">
        <v>556</v>
      </c>
      <c r="CW37" s="107">
        <v>416</v>
      </c>
      <c r="CX37" s="107">
        <v>589</v>
      </c>
      <c r="CY37" s="107">
        <v>659</v>
      </c>
      <c r="CZ37" s="107">
        <v>679</v>
      </c>
      <c r="DA37" s="107">
        <v>703</v>
      </c>
      <c r="DB37" s="107">
        <v>662</v>
      </c>
      <c r="DC37" s="107">
        <v>589</v>
      </c>
      <c r="DD37" s="107">
        <v>606</v>
      </c>
      <c r="DE37" s="107">
        <v>610</v>
      </c>
      <c r="DF37" s="107">
        <v>638</v>
      </c>
      <c r="DG37" s="111">
        <f t="shared" si="69"/>
        <v>7257</v>
      </c>
      <c r="DH37" s="42">
        <f t="shared" si="70"/>
        <v>0.19192827484065483</v>
      </c>
      <c r="DJ37" s="84" t="s">
        <v>69</v>
      </c>
      <c r="DK37" s="107">
        <v>646</v>
      </c>
      <c r="DL37" s="107">
        <v>592</v>
      </c>
      <c r="DM37" s="107">
        <v>612</v>
      </c>
      <c r="DN37" s="107">
        <v>639</v>
      </c>
      <c r="DO37" s="107">
        <v>646</v>
      </c>
      <c r="DP37" s="107">
        <v>767</v>
      </c>
      <c r="DQ37" s="107">
        <v>736</v>
      </c>
      <c r="DR37" s="107">
        <v>919</v>
      </c>
      <c r="DS37" s="107">
        <v>864</v>
      </c>
      <c r="DT37" s="107">
        <v>862</v>
      </c>
      <c r="DU37" s="107">
        <v>830</v>
      </c>
      <c r="DV37" s="107">
        <v>696</v>
      </c>
      <c r="DW37" s="111">
        <f t="shared" si="71"/>
        <v>8809</v>
      </c>
      <c r="DX37" s="42">
        <f t="shared" si="72"/>
        <v>0.20666275659824046</v>
      </c>
    </row>
    <row r="38" spans="2:128" x14ac:dyDescent="0.25">
      <c r="B38" s="84" t="s">
        <v>72</v>
      </c>
      <c r="C38" s="8">
        <v>185</v>
      </c>
      <c r="D38" s="8">
        <v>144</v>
      </c>
      <c r="E38" s="8">
        <v>151</v>
      </c>
      <c r="F38" s="8">
        <v>158</v>
      </c>
      <c r="G38" s="8">
        <v>210</v>
      </c>
      <c r="H38" s="8">
        <v>240</v>
      </c>
      <c r="I38" s="8">
        <v>198</v>
      </c>
      <c r="J38" s="8">
        <v>338</v>
      </c>
      <c r="K38" s="8">
        <v>279</v>
      </c>
      <c r="L38" s="8">
        <v>331</v>
      </c>
      <c r="M38" s="8">
        <v>334</v>
      </c>
      <c r="N38" s="8">
        <v>362</v>
      </c>
      <c r="O38" s="88">
        <f t="shared" si="57"/>
        <v>2930</v>
      </c>
      <c r="P38" s="42">
        <f t="shared" si="58"/>
        <v>0.32577273738047585</v>
      </c>
      <c r="R38" s="84" t="s">
        <v>72</v>
      </c>
      <c r="S38" s="8">
        <v>357</v>
      </c>
      <c r="T38" s="8">
        <v>313</v>
      </c>
      <c r="U38" s="8">
        <v>373</v>
      </c>
      <c r="V38" s="8">
        <v>464</v>
      </c>
      <c r="W38" s="8">
        <v>574</v>
      </c>
      <c r="X38" s="8">
        <v>574</v>
      </c>
      <c r="Y38" s="8">
        <v>730</v>
      </c>
      <c r="Z38" s="8">
        <v>684</v>
      </c>
      <c r="AA38" s="8">
        <v>685</v>
      </c>
      <c r="AB38" s="8">
        <v>746</v>
      </c>
      <c r="AC38" s="8">
        <v>653</v>
      </c>
      <c r="AD38" s="8">
        <v>584</v>
      </c>
      <c r="AE38" s="88">
        <f t="shared" si="59"/>
        <v>6737</v>
      </c>
      <c r="AF38" s="42">
        <f t="shared" si="60"/>
        <v>0.28788137766002908</v>
      </c>
      <c r="AH38" s="84" t="s">
        <v>72</v>
      </c>
      <c r="AI38" s="8">
        <v>1736</v>
      </c>
      <c r="AJ38" s="8">
        <v>1218</v>
      </c>
      <c r="AK38" s="8">
        <v>1158</v>
      </c>
      <c r="AL38" s="8">
        <v>971</v>
      </c>
      <c r="AM38" s="8">
        <v>918</v>
      </c>
      <c r="AN38" s="8">
        <v>870</v>
      </c>
      <c r="AO38" s="8">
        <v>893</v>
      </c>
      <c r="AP38" s="8">
        <v>994</v>
      </c>
      <c r="AQ38" s="8">
        <v>721</v>
      </c>
      <c r="AR38" s="8">
        <v>873</v>
      </c>
      <c r="AS38" s="8">
        <v>743</v>
      </c>
      <c r="AT38" s="8">
        <v>735</v>
      </c>
      <c r="AU38" s="88">
        <f t="shared" si="61"/>
        <v>11830</v>
      </c>
      <c r="AV38" s="42">
        <f t="shared" si="62"/>
        <v>0.26776216020461285</v>
      </c>
      <c r="AX38" s="84" t="s">
        <v>72</v>
      </c>
      <c r="AY38" s="107">
        <v>769</v>
      </c>
      <c r="AZ38" s="107">
        <v>520</v>
      </c>
      <c r="BA38" s="107">
        <v>579</v>
      </c>
      <c r="BB38" s="107">
        <v>675</v>
      </c>
      <c r="BC38" s="107">
        <v>695</v>
      </c>
      <c r="BD38" s="107">
        <v>847</v>
      </c>
      <c r="BE38" s="107">
        <v>808</v>
      </c>
      <c r="BF38" s="107">
        <v>714</v>
      </c>
      <c r="BG38" s="107">
        <v>595</v>
      </c>
      <c r="BH38" s="107">
        <v>616</v>
      </c>
      <c r="BI38" s="107">
        <v>514</v>
      </c>
      <c r="BJ38" s="107">
        <v>456</v>
      </c>
      <c r="BK38" s="111">
        <f t="shared" si="63"/>
        <v>7788</v>
      </c>
      <c r="BL38" s="42">
        <f t="shared" si="64"/>
        <v>0.25133120340788073</v>
      </c>
      <c r="BN38" s="84" t="s">
        <v>72</v>
      </c>
      <c r="BO38" s="107">
        <v>621</v>
      </c>
      <c r="BP38" s="107">
        <v>662</v>
      </c>
      <c r="BQ38" s="107">
        <v>766</v>
      </c>
      <c r="BR38" s="107">
        <v>735</v>
      </c>
      <c r="BS38" s="107">
        <v>720</v>
      </c>
      <c r="BT38" s="107">
        <v>872</v>
      </c>
      <c r="BU38" s="107">
        <v>683</v>
      </c>
      <c r="BV38" s="107">
        <v>511</v>
      </c>
      <c r="BW38" s="107">
        <v>563</v>
      </c>
      <c r="BX38" s="107">
        <v>423</v>
      </c>
      <c r="BY38" s="107">
        <v>971</v>
      </c>
      <c r="BZ38" s="107">
        <v>947</v>
      </c>
      <c r="CA38" s="111">
        <f t="shared" si="65"/>
        <v>8474</v>
      </c>
      <c r="CB38" s="42">
        <f t="shared" si="66"/>
        <v>0.23240634084800615</v>
      </c>
      <c r="CD38" s="84" t="s">
        <v>72</v>
      </c>
      <c r="CE38" s="107">
        <v>869</v>
      </c>
      <c r="CF38" s="107">
        <v>736</v>
      </c>
      <c r="CG38" s="107">
        <v>750</v>
      </c>
      <c r="CH38" s="107">
        <v>725</v>
      </c>
      <c r="CI38" s="107">
        <v>752</v>
      </c>
      <c r="CJ38" s="107">
        <v>803</v>
      </c>
      <c r="CK38" s="107">
        <v>710</v>
      </c>
      <c r="CL38" s="107">
        <v>563</v>
      </c>
      <c r="CM38" s="107">
        <v>541</v>
      </c>
      <c r="CN38" s="107">
        <v>751</v>
      </c>
      <c r="CO38" s="107">
        <v>688</v>
      </c>
      <c r="CP38" s="107">
        <v>742</v>
      </c>
      <c r="CQ38" s="111">
        <f t="shared" si="67"/>
        <v>8630</v>
      </c>
      <c r="CR38" s="42">
        <f t="shared" si="68"/>
        <v>0.22939315807660615</v>
      </c>
      <c r="CT38" s="84" t="s">
        <v>72</v>
      </c>
      <c r="CU38" s="107">
        <v>817</v>
      </c>
      <c r="CV38" s="107">
        <v>846</v>
      </c>
      <c r="CW38" s="107">
        <v>674</v>
      </c>
      <c r="CX38" s="107">
        <v>886</v>
      </c>
      <c r="CY38" s="107">
        <v>957</v>
      </c>
      <c r="CZ38" s="107">
        <v>955</v>
      </c>
      <c r="DA38" s="107">
        <v>1072</v>
      </c>
      <c r="DB38" s="107">
        <v>1031</v>
      </c>
      <c r="DC38" s="107">
        <v>866</v>
      </c>
      <c r="DD38" s="107">
        <v>880</v>
      </c>
      <c r="DE38" s="107">
        <v>829</v>
      </c>
      <c r="DF38" s="107">
        <v>798</v>
      </c>
      <c r="DG38" s="111">
        <f t="shared" si="69"/>
        <v>10611</v>
      </c>
      <c r="DH38" s="42">
        <f t="shared" si="70"/>
        <v>0.28063262013699719</v>
      </c>
      <c r="DJ38" s="84" t="s">
        <v>72</v>
      </c>
      <c r="DK38" s="107">
        <v>952</v>
      </c>
      <c r="DL38" s="107">
        <v>806</v>
      </c>
      <c r="DM38" s="107">
        <v>798</v>
      </c>
      <c r="DN38" s="107">
        <v>849</v>
      </c>
      <c r="DO38" s="107">
        <v>758</v>
      </c>
      <c r="DP38" s="107">
        <v>861</v>
      </c>
      <c r="DQ38" s="107">
        <v>969</v>
      </c>
      <c r="DR38" s="107">
        <v>1255</v>
      </c>
      <c r="DS38" s="107">
        <v>1082</v>
      </c>
      <c r="DT38" s="107">
        <v>1119</v>
      </c>
      <c r="DU38" s="107">
        <v>1060</v>
      </c>
      <c r="DV38" s="107">
        <v>860</v>
      </c>
      <c r="DW38" s="111">
        <f t="shared" si="71"/>
        <v>11369</v>
      </c>
      <c r="DX38" s="42">
        <f t="shared" si="72"/>
        <v>0.26672140762463342</v>
      </c>
    </row>
    <row r="39" spans="2:128" x14ac:dyDescent="0.25">
      <c r="B39" s="84" t="s">
        <v>74</v>
      </c>
      <c r="C39" s="8">
        <v>57</v>
      </c>
      <c r="D39" s="8">
        <v>64</v>
      </c>
      <c r="E39" s="8">
        <v>49</v>
      </c>
      <c r="F39" s="8">
        <v>48</v>
      </c>
      <c r="G39" s="8">
        <v>100</v>
      </c>
      <c r="H39" s="8">
        <v>78</v>
      </c>
      <c r="I39" s="8">
        <v>92</v>
      </c>
      <c r="J39" s="8">
        <v>112</v>
      </c>
      <c r="K39" s="8">
        <v>78</v>
      </c>
      <c r="L39" s="8">
        <v>128</v>
      </c>
      <c r="M39" s="8">
        <v>102</v>
      </c>
      <c r="N39" s="8">
        <v>125</v>
      </c>
      <c r="O39" s="88">
        <f t="shared" si="57"/>
        <v>1033</v>
      </c>
      <c r="P39" s="42">
        <f t="shared" si="58"/>
        <v>0.1148543473426729</v>
      </c>
      <c r="R39" s="84" t="s">
        <v>74</v>
      </c>
      <c r="S39" s="8">
        <v>118</v>
      </c>
      <c r="T39" s="8">
        <v>102</v>
      </c>
      <c r="U39" s="8">
        <v>113</v>
      </c>
      <c r="V39" s="8">
        <v>128</v>
      </c>
      <c r="W39" s="8">
        <v>163</v>
      </c>
      <c r="X39" s="8">
        <v>170</v>
      </c>
      <c r="Y39" s="8">
        <v>182</v>
      </c>
      <c r="Z39" s="8">
        <v>215</v>
      </c>
      <c r="AA39" s="8">
        <v>196</v>
      </c>
      <c r="AB39" s="8">
        <v>201</v>
      </c>
      <c r="AC39" s="8">
        <v>187</v>
      </c>
      <c r="AD39" s="8">
        <v>155</v>
      </c>
      <c r="AE39" s="88">
        <f t="shared" si="59"/>
        <v>1930</v>
      </c>
      <c r="AF39" s="42">
        <f t="shared" si="60"/>
        <v>8.2471583625331163E-2</v>
      </c>
      <c r="AH39" s="84" t="s">
        <v>74</v>
      </c>
      <c r="AI39" s="8">
        <v>513</v>
      </c>
      <c r="AJ39" s="8">
        <v>360</v>
      </c>
      <c r="AK39" s="8">
        <v>334</v>
      </c>
      <c r="AL39" s="8">
        <v>281</v>
      </c>
      <c r="AM39" s="8">
        <v>283</v>
      </c>
      <c r="AN39" s="8">
        <v>232</v>
      </c>
      <c r="AO39" s="8">
        <v>289</v>
      </c>
      <c r="AP39" s="8">
        <v>263</v>
      </c>
      <c r="AQ39" s="8">
        <v>208</v>
      </c>
      <c r="AR39" s="8">
        <v>256</v>
      </c>
      <c r="AS39" s="8">
        <v>234</v>
      </c>
      <c r="AT39" s="8">
        <v>246</v>
      </c>
      <c r="AU39" s="88">
        <f t="shared" si="61"/>
        <v>3499</v>
      </c>
      <c r="AV39" s="42">
        <f t="shared" si="62"/>
        <v>7.919693986102623E-2</v>
      </c>
      <c r="AX39" s="84" t="s">
        <v>74</v>
      </c>
      <c r="AY39" s="107">
        <v>222</v>
      </c>
      <c r="AZ39" s="107">
        <v>169</v>
      </c>
      <c r="BA39" s="107">
        <v>178</v>
      </c>
      <c r="BB39" s="107">
        <v>177</v>
      </c>
      <c r="BC39" s="107">
        <v>244</v>
      </c>
      <c r="BD39" s="107">
        <v>263</v>
      </c>
      <c r="BE39" s="107">
        <v>264</v>
      </c>
      <c r="BF39" s="107">
        <v>204</v>
      </c>
      <c r="BG39" s="107">
        <v>200</v>
      </c>
      <c r="BH39" s="107">
        <v>181</v>
      </c>
      <c r="BI39" s="107">
        <v>196</v>
      </c>
      <c r="BJ39" s="107">
        <v>180</v>
      </c>
      <c r="BK39" s="111">
        <f t="shared" si="63"/>
        <v>2478</v>
      </c>
      <c r="BL39" s="42">
        <f t="shared" si="64"/>
        <v>7.9969019266143873E-2</v>
      </c>
      <c r="BN39" s="84" t="s">
        <v>74</v>
      </c>
      <c r="BO39" s="107">
        <v>196</v>
      </c>
      <c r="BP39" s="107">
        <v>200</v>
      </c>
      <c r="BQ39" s="107">
        <v>229</v>
      </c>
      <c r="BR39" s="107">
        <v>218</v>
      </c>
      <c r="BS39" s="107">
        <v>214</v>
      </c>
      <c r="BT39" s="107">
        <v>226</v>
      </c>
      <c r="BU39" s="107">
        <v>196</v>
      </c>
      <c r="BV39" s="107">
        <v>191</v>
      </c>
      <c r="BW39" s="107">
        <v>150</v>
      </c>
      <c r="BX39" s="107">
        <v>111</v>
      </c>
      <c r="BY39" s="107">
        <v>370</v>
      </c>
      <c r="BZ39" s="107">
        <v>358</v>
      </c>
      <c r="CA39" s="111">
        <f t="shared" si="65"/>
        <v>2659</v>
      </c>
      <c r="CB39" s="42">
        <f t="shared" si="66"/>
        <v>7.2925237233283965E-2</v>
      </c>
      <c r="CD39" s="84" t="s">
        <v>74</v>
      </c>
      <c r="CE39" s="107">
        <v>316</v>
      </c>
      <c r="CF39" s="107">
        <v>291</v>
      </c>
      <c r="CG39" s="107">
        <v>281</v>
      </c>
      <c r="CH39" s="107">
        <v>269</v>
      </c>
      <c r="CI39" s="107">
        <v>293</v>
      </c>
      <c r="CJ39" s="107">
        <v>320</v>
      </c>
      <c r="CK39" s="107">
        <v>268</v>
      </c>
      <c r="CL39" s="107">
        <v>213</v>
      </c>
      <c r="CM39" s="107">
        <v>183</v>
      </c>
      <c r="CN39" s="107">
        <v>258</v>
      </c>
      <c r="CO39" s="107">
        <v>240</v>
      </c>
      <c r="CP39" s="107">
        <v>242</v>
      </c>
      <c r="CQ39" s="111">
        <f t="shared" si="67"/>
        <v>3174</v>
      </c>
      <c r="CR39" s="42">
        <f t="shared" si="68"/>
        <v>8.4367773318093614E-2</v>
      </c>
      <c r="CT39" s="84" t="s">
        <v>74</v>
      </c>
      <c r="CU39" s="107">
        <v>300</v>
      </c>
      <c r="CV39" s="107">
        <v>301</v>
      </c>
      <c r="CW39" s="107">
        <v>241</v>
      </c>
      <c r="CX39" s="107">
        <v>300</v>
      </c>
      <c r="CY39" s="107">
        <v>356</v>
      </c>
      <c r="CZ39" s="107">
        <v>417</v>
      </c>
      <c r="DA39" s="107">
        <v>409</v>
      </c>
      <c r="DB39" s="107">
        <v>369</v>
      </c>
      <c r="DC39" s="107">
        <v>316</v>
      </c>
      <c r="DD39" s="107">
        <v>326</v>
      </c>
      <c r="DE39" s="107">
        <v>320</v>
      </c>
      <c r="DF39" s="107">
        <v>308</v>
      </c>
      <c r="DG39" s="111">
        <f t="shared" si="69"/>
        <v>3963</v>
      </c>
      <c r="DH39" s="42">
        <f t="shared" si="70"/>
        <v>0.10481076935283383</v>
      </c>
      <c r="DJ39" s="84" t="s">
        <v>74</v>
      </c>
      <c r="DK39" s="107">
        <v>338</v>
      </c>
      <c r="DL39" s="107">
        <v>302</v>
      </c>
      <c r="DM39" s="107">
        <v>322</v>
      </c>
      <c r="DN39" s="107">
        <v>301</v>
      </c>
      <c r="DO39" s="107">
        <v>263</v>
      </c>
      <c r="DP39" s="107">
        <v>328</v>
      </c>
      <c r="DQ39" s="107">
        <v>370</v>
      </c>
      <c r="DR39" s="107">
        <v>475</v>
      </c>
      <c r="DS39" s="107">
        <v>415</v>
      </c>
      <c r="DT39" s="107">
        <v>443</v>
      </c>
      <c r="DU39" s="107">
        <v>376</v>
      </c>
      <c r="DV39" s="107">
        <v>317</v>
      </c>
      <c r="DW39" s="111">
        <f t="shared" si="71"/>
        <v>4250</v>
      </c>
      <c r="DX39" s="42">
        <f t="shared" si="72"/>
        <v>9.9706744868035185E-2</v>
      </c>
    </row>
    <row r="40" spans="2:128" ht="15.75" thickBot="1" x14ac:dyDescent="0.3">
      <c r="B40" s="85" t="s">
        <v>50</v>
      </c>
      <c r="C40" s="86">
        <f>SUM(C34:C39)</f>
        <v>488</v>
      </c>
      <c r="D40" s="86">
        <f t="shared" ref="D40:O40" si="73">SUM(D34:D39)</f>
        <v>431</v>
      </c>
      <c r="E40" s="86">
        <f t="shared" si="73"/>
        <v>447</v>
      </c>
      <c r="F40" s="86">
        <f t="shared" si="73"/>
        <v>435</v>
      </c>
      <c r="G40" s="86">
        <f t="shared" si="73"/>
        <v>615</v>
      </c>
      <c r="H40" s="86">
        <f t="shared" si="73"/>
        <v>756</v>
      </c>
      <c r="I40" s="86">
        <f t="shared" si="73"/>
        <v>627</v>
      </c>
      <c r="J40" s="86">
        <f t="shared" si="73"/>
        <v>1014</v>
      </c>
      <c r="K40" s="86">
        <f t="shared" si="73"/>
        <v>823</v>
      </c>
      <c r="L40" s="86">
        <f t="shared" si="73"/>
        <v>1116</v>
      </c>
      <c r="M40" s="86">
        <f>SUM(M34:M39)</f>
        <v>1088</v>
      </c>
      <c r="N40" s="86">
        <f>SUM(N34:N39)</f>
        <v>1154</v>
      </c>
      <c r="O40" s="86">
        <f t="shared" si="73"/>
        <v>8994</v>
      </c>
      <c r="P40" s="40">
        <f>SUM(P34:P39)</f>
        <v>0.99999999999999989</v>
      </c>
      <c r="R40" s="85" t="s">
        <v>50</v>
      </c>
      <c r="S40" s="86">
        <f t="shared" ref="S40:AE40" si="74">SUM(S34:S39)</f>
        <v>1093</v>
      </c>
      <c r="T40" s="86">
        <f t="shared" si="74"/>
        <v>965</v>
      </c>
      <c r="U40" s="86">
        <f>SUM(U34:U39)</f>
        <v>1272</v>
      </c>
      <c r="V40" s="86">
        <f t="shared" si="74"/>
        <v>1699</v>
      </c>
      <c r="W40" s="86">
        <f t="shared" si="74"/>
        <v>2059</v>
      </c>
      <c r="X40" s="86">
        <f t="shared" si="74"/>
        <v>2152</v>
      </c>
      <c r="Y40" s="86">
        <f t="shared" si="74"/>
        <v>2345</v>
      </c>
      <c r="Z40" s="86">
        <f t="shared" si="74"/>
        <v>2408</v>
      </c>
      <c r="AA40" s="86">
        <f t="shared" si="74"/>
        <v>2307</v>
      </c>
      <c r="AB40" s="86">
        <f>SUM(AB34:AB39)</f>
        <v>2468</v>
      </c>
      <c r="AC40" s="86">
        <f t="shared" si="74"/>
        <v>2475</v>
      </c>
      <c r="AD40" s="86">
        <f t="shared" si="74"/>
        <v>2159</v>
      </c>
      <c r="AE40" s="86">
        <f t="shared" si="74"/>
        <v>23402</v>
      </c>
      <c r="AF40" s="40">
        <f>SUM(AF34:AF39)</f>
        <v>1</v>
      </c>
      <c r="AH40" s="85" t="s">
        <v>50</v>
      </c>
      <c r="AI40" s="86">
        <f>SUM(AI34:AI39)</f>
        <v>6655</v>
      </c>
      <c r="AJ40" s="86">
        <f>SUM(AJ34:AJ39)</f>
        <v>4706</v>
      </c>
      <c r="AK40" s="86">
        <f>SUM(AK34:AK39)</f>
        <v>4294</v>
      </c>
      <c r="AL40" s="86">
        <f t="shared" ref="AL40:AQ40" si="75">SUM(AL34:AL39)</f>
        <v>3734</v>
      </c>
      <c r="AM40" s="86">
        <f t="shared" si="75"/>
        <v>3429</v>
      </c>
      <c r="AN40" s="86">
        <f t="shared" si="75"/>
        <v>3010</v>
      </c>
      <c r="AO40" s="86">
        <f t="shared" si="75"/>
        <v>3254</v>
      </c>
      <c r="AP40" s="86">
        <f t="shared" si="75"/>
        <v>3489</v>
      </c>
      <c r="AQ40" s="86">
        <f t="shared" si="75"/>
        <v>2635</v>
      </c>
      <c r="AR40" s="86">
        <f>SUM(AR34:AR39)</f>
        <v>3297</v>
      </c>
      <c r="AS40" s="86">
        <f>SUM(AS34:AS39)</f>
        <v>2862</v>
      </c>
      <c r="AT40" s="86">
        <f>SUM(AT34:AT39)</f>
        <v>2816</v>
      </c>
      <c r="AU40" s="86">
        <f>SUM(AU34:AU39)</f>
        <v>44181</v>
      </c>
      <c r="AV40" s="43">
        <f>SUM(AV34:AV39)</f>
        <v>1</v>
      </c>
      <c r="AX40" s="85" t="s">
        <v>50</v>
      </c>
      <c r="AY40" s="109">
        <f>SUM(AY34:AY39)</f>
        <v>2823</v>
      </c>
      <c r="AZ40" s="109">
        <f>SUM(AZ34:AZ39)</f>
        <v>2237</v>
      </c>
      <c r="BA40" s="109">
        <f>SUM(BA34:BA39)</f>
        <v>2160</v>
      </c>
      <c r="BB40" s="109">
        <f t="shared" ref="BB40:BG40" si="76">SUM(BB34:BB39)</f>
        <v>2527</v>
      </c>
      <c r="BC40" s="109">
        <f t="shared" si="76"/>
        <v>2612</v>
      </c>
      <c r="BD40" s="109">
        <f t="shared" si="76"/>
        <v>3277</v>
      </c>
      <c r="BE40" s="109">
        <f t="shared" si="76"/>
        <v>3280</v>
      </c>
      <c r="BF40" s="109">
        <f t="shared" si="76"/>
        <v>2720</v>
      </c>
      <c r="BG40" s="109">
        <f t="shared" si="76"/>
        <v>2504</v>
      </c>
      <c r="BH40" s="109">
        <f>SUM(BH34:BH39)</f>
        <v>2451</v>
      </c>
      <c r="BI40" s="109">
        <f>SUM(BI34:BI39)</f>
        <v>2298</v>
      </c>
      <c r="BJ40" s="109">
        <f>SUM(BJ34:BJ39)</f>
        <v>2098</v>
      </c>
      <c r="BK40" s="109">
        <f>SUM(BK34:BK39)</f>
        <v>30987</v>
      </c>
      <c r="BL40" s="43">
        <f>SUM(BL34:BL39)</f>
        <v>0.99999999999999989</v>
      </c>
      <c r="BN40" s="85" t="s">
        <v>50</v>
      </c>
      <c r="BO40" s="109">
        <f>SUM(BO34:BO39)</f>
        <v>2751</v>
      </c>
      <c r="BP40" s="109">
        <f>SUM(BP34:BP39)</f>
        <v>2790</v>
      </c>
      <c r="BQ40" s="109">
        <f>SUM(BQ34:BQ39)</f>
        <v>3184</v>
      </c>
      <c r="BR40" s="109">
        <f t="shared" ref="BR40:BW40" si="77">SUM(BR34:BR39)</f>
        <v>2969</v>
      </c>
      <c r="BS40" s="109">
        <f t="shared" si="77"/>
        <v>2955</v>
      </c>
      <c r="BT40" s="109">
        <f t="shared" si="77"/>
        <v>3543</v>
      </c>
      <c r="BU40" s="109">
        <f t="shared" si="77"/>
        <v>3082</v>
      </c>
      <c r="BV40" s="109">
        <f t="shared" si="77"/>
        <v>2438</v>
      </c>
      <c r="BW40" s="109">
        <f t="shared" si="77"/>
        <v>2444</v>
      </c>
      <c r="BX40" s="109">
        <f>SUM(BX34:BX39)</f>
        <v>2007</v>
      </c>
      <c r="BY40" s="109">
        <f>SUM(BY34:BY39)</f>
        <v>4304</v>
      </c>
      <c r="BZ40" s="109">
        <f>SUM(BZ34:BZ39)</f>
        <v>3995</v>
      </c>
      <c r="CA40" s="109">
        <f>SUM(CA34:CA39)</f>
        <v>36462</v>
      </c>
      <c r="CB40" s="43">
        <f>SUM(CB34:CB39)</f>
        <v>0.99999999999999989</v>
      </c>
      <c r="CD40" s="85" t="s">
        <v>50</v>
      </c>
      <c r="CE40" s="109">
        <f>SUM(CE34:CE39)</f>
        <v>3849</v>
      </c>
      <c r="CF40" s="109">
        <f>SUM(CF34:CF39)</f>
        <v>3327</v>
      </c>
      <c r="CG40" s="109">
        <f>SUM(CG34:CG39)</f>
        <v>3436</v>
      </c>
      <c r="CH40" s="109">
        <f t="shared" ref="CH40:CM40" si="78">SUM(CH34:CH39)</f>
        <v>3386</v>
      </c>
      <c r="CI40" s="109">
        <f t="shared" si="78"/>
        <v>3451</v>
      </c>
      <c r="CJ40" s="109">
        <f t="shared" si="78"/>
        <v>3521</v>
      </c>
      <c r="CK40" s="109">
        <f t="shared" si="78"/>
        <v>3121</v>
      </c>
      <c r="CL40" s="109">
        <f t="shared" si="78"/>
        <v>2416</v>
      </c>
      <c r="CM40" s="109">
        <f t="shared" si="78"/>
        <v>2279</v>
      </c>
      <c r="CN40" s="109">
        <f>SUM(CN34:CN39)</f>
        <v>3260</v>
      </c>
      <c r="CO40" s="109">
        <f>SUM(CO34:CO39)</f>
        <v>2816</v>
      </c>
      <c r="CP40" s="109">
        <f>SUM(CP34:CP39)</f>
        <v>2759</v>
      </c>
      <c r="CQ40" s="109">
        <f>SUM(CQ34:CQ39)</f>
        <v>37621</v>
      </c>
      <c r="CR40" s="43">
        <f>SUM(CR34:CR39)</f>
        <v>1</v>
      </c>
      <c r="CT40" s="85" t="s">
        <v>50</v>
      </c>
      <c r="CU40" s="109">
        <f>SUM(CU34:CU39)</f>
        <v>2935</v>
      </c>
      <c r="CV40" s="109">
        <f>SUM(CV34:CV39)</f>
        <v>2907</v>
      </c>
      <c r="CW40" s="109">
        <f>SUM(CW34:CW39)</f>
        <v>2233</v>
      </c>
      <c r="CX40" s="109">
        <f t="shared" ref="CX40:DC40" si="79">SUM(CX34:CX39)</f>
        <v>2998</v>
      </c>
      <c r="CY40" s="109">
        <f t="shared" si="79"/>
        <v>3437</v>
      </c>
      <c r="CZ40" s="109">
        <f t="shared" si="79"/>
        <v>3507</v>
      </c>
      <c r="DA40" s="109">
        <f t="shared" si="79"/>
        <v>3701</v>
      </c>
      <c r="DB40" s="109">
        <f t="shared" si="79"/>
        <v>3605</v>
      </c>
      <c r="DC40" s="109">
        <f t="shared" si="79"/>
        <v>3126</v>
      </c>
      <c r="DD40" s="109">
        <f>SUM(DD34:DD39)</f>
        <v>3198</v>
      </c>
      <c r="DE40" s="109">
        <f>SUM(DE34:DE39)</f>
        <v>3066</v>
      </c>
      <c r="DF40" s="109">
        <f>SUM(DF34:DF39)</f>
        <v>3098</v>
      </c>
      <c r="DG40" s="109">
        <f>SUM(DG34:DG39)</f>
        <v>37811</v>
      </c>
      <c r="DH40" s="43">
        <f>SUM(DH34:DH39)</f>
        <v>1</v>
      </c>
      <c r="DJ40" s="85" t="s">
        <v>50</v>
      </c>
      <c r="DK40" s="109">
        <f>SUM(DK34:DK39)</f>
        <v>3500</v>
      </c>
      <c r="DL40" s="109">
        <f>SUM(DL34:DL39)</f>
        <v>3033</v>
      </c>
      <c r="DM40" s="109">
        <f>SUM(DM34:DM39)</f>
        <v>3058</v>
      </c>
      <c r="DN40" s="109">
        <f t="shared" ref="DN40:DS40" si="80">SUM(DN34:DN39)</f>
        <v>3216</v>
      </c>
      <c r="DO40" s="109">
        <f t="shared" si="80"/>
        <v>2957</v>
      </c>
      <c r="DP40" s="109">
        <f t="shared" si="80"/>
        <v>3256</v>
      </c>
      <c r="DQ40" s="109">
        <f t="shared" si="80"/>
        <v>3518</v>
      </c>
      <c r="DR40" s="109">
        <f t="shared" si="80"/>
        <v>4559</v>
      </c>
      <c r="DS40" s="109">
        <f t="shared" si="80"/>
        <v>4093</v>
      </c>
      <c r="DT40" s="109">
        <f>SUM(DT34:DT39)</f>
        <v>4152</v>
      </c>
      <c r="DU40" s="109">
        <f>SUM(DU34:DU39)</f>
        <v>3968</v>
      </c>
      <c r="DV40" s="109">
        <f>SUM(DV34:DV39)</f>
        <v>3315</v>
      </c>
      <c r="DW40" s="109">
        <f>SUM(DW34:DW39)</f>
        <v>42625</v>
      </c>
      <c r="DX40" s="43">
        <f>SUM(DX34:DX39)</f>
        <v>0.99999999999999989</v>
      </c>
    </row>
    <row r="41" spans="2:128" ht="16.5" thickTop="1" thickBot="1" x14ac:dyDescent="0.3"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13"/>
      <c r="CB41" s="113"/>
      <c r="CR41" s="113"/>
      <c r="DH41" s="11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13"/>
    </row>
    <row r="42" spans="2:128" ht="15.75" thickTop="1" x14ac:dyDescent="0.25">
      <c r="B42" s="292" t="s">
        <v>136</v>
      </c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4"/>
      <c r="R42" s="292" t="s">
        <v>137</v>
      </c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4"/>
      <c r="AH42" s="292" t="s">
        <v>231</v>
      </c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4"/>
      <c r="AX42" s="292" t="s">
        <v>305</v>
      </c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4"/>
      <c r="BN42" s="292" t="s">
        <v>363</v>
      </c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4"/>
      <c r="CD42" s="292" t="s">
        <v>383</v>
      </c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  <c r="CO42" s="293"/>
      <c r="CP42" s="293"/>
      <c r="CQ42" s="293"/>
      <c r="CR42" s="294"/>
      <c r="CT42" s="292" t="s">
        <v>411</v>
      </c>
      <c r="CU42" s="293"/>
      <c r="CV42" s="293"/>
      <c r="CW42" s="293"/>
      <c r="CX42" s="293"/>
      <c r="CY42" s="293"/>
      <c r="CZ42" s="293"/>
      <c r="DA42" s="293"/>
      <c r="DB42" s="293"/>
      <c r="DC42" s="293"/>
      <c r="DD42" s="293"/>
      <c r="DE42" s="293"/>
      <c r="DF42" s="293"/>
      <c r="DG42" s="293"/>
      <c r="DH42" s="294"/>
      <c r="DJ42" s="292" t="s">
        <v>435</v>
      </c>
      <c r="DK42" s="293"/>
      <c r="DL42" s="293"/>
      <c r="DM42" s="293"/>
      <c r="DN42" s="293"/>
      <c r="DO42" s="293"/>
      <c r="DP42" s="293"/>
      <c r="DQ42" s="293"/>
      <c r="DR42" s="293"/>
      <c r="DS42" s="293"/>
      <c r="DT42" s="293"/>
      <c r="DU42" s="293"/>
      <c r="DV42" s="293"/>
      <c r="DW42" s="293"/>
      <c r="DX42" s="294"/>
    </row>
    <row r="43" spans="2:128" x14ac:dyDescent="0.25">
      <c r="B43" s="89" t="s">
        <v>77</v>
      </c>
      <c r="C43" s="87" t="s">
        <v>0</v>
      </c>
      <c r="D43" s="87" t="s">
        <v>2</v>
      </c>
      <c r="E43" s="87" t="s">
        <v>3</v>
      </c>
      <c r="F43" s="87" t="s">
        <v>4</v>
      </c>
      <c r="G43" s="87" t="s">
        <v>5</v>
      </c>
      <c r="H43" s="87" t="s">
        <v>6</v>
      </c>
      <c r="I43" s="87" t="s">
        <v>7</v>
      </c>
      <c r="J43" s="87" t="s">
        <v>8</v>
      </c>
      <c r="K43" s="87" t="s">
        <v>9</v>
      </c>
      <c r="L43" s="87" t="s">
        <v>10</v>
      </c>
      <c r="M43" s="87" t="s">
        <v>11</v>
      </c>
      <c r="N43" s="87" t="s">
        <v>12</v>
      </c>
      <c r="O43" s="87" t="s">
        <v>13</v>
      </c>
      <c r="P43" s="6" t="s">
        <v>14</v>
      </c>
      <c r="R43" s="89" t="s">
        <v>77</v>
      </c>
      <c r="S43" s="87" t="s">
        <v>0</v>
      </c>
      <c r="T43" s="87" t="s">
        <v>2</v>
      </c>
      <c r="U43" s="87" t="s">
        <v>3</v>
      </c>
      <c r="V43" s="87" t="s">
        <v>4</v>
      </c>
      <c r="W43" s="87" t="s">
        <v>5</v>
      </c>
      <c r="X43" s="87" t="s">
        <v>6</v>
      </c>
      <c r="Y43" s="87" t="s">
        <v>7</v>
      </c>
      <c r="Z43" s="87" t="s">
        <v>8</v>
      </c>
      <c r="AA43" s="87" t="s">
        <v>9</v>
      </c>
      <c r="AB43" s="87" t="s">
        <v>10</v>
      </c>
      <c r="AC43" s="87" t="s">
        <v>11</v>
      </c>
      <c r="AD43" s="87" t="s">
        <v>12</v>
      </c>
      <c r="AE43" s="87" t="s">
        <v>13</v>
      </c>
      <c r="AF43" s="6" t="s">
        <v>14</v>
      </c>
      <c r="AH43" s="89" t="s">
        <v>77</v>
      </c>
      <c r="AI43" s="87" t="s">
        <v>0</v>
      </c>
      <c r="AJ43" s="87" t="s">
        <v>2</v>
      </c>
      <c r="AK43" s="87" t="s">
        <v>3</v>
      </c>
      <c r="AL43" s="87" t="s">
        <v>4</v>
      </c>
      <c r="AM43" s="87" t="s">
        <v>5</v>
      </c>
      <c r="AN43" s="87" t="s">
        <v>6</v>
      </c>
      <c r="AO43" s="87" t="s">
        <v>7</v>
      </c>
      <c r="AP43" s="87" t="s">
        <v>8</v>
      </c>
      <c r="AQ43" s="87" t="s">
        <v>9</v>
      </c>
      <c r="AR43" s="87" t="s">
        <v>10</v>
      </c>
      <c r="AS43" s="87" t="s">
        <v>11</v>
      </c>
      <c r="AT43" s="87" t="s">
        <v>12</v>
      </c>
      <c r="AU43" s="87" t="s">
        <v>13</v>
      </c>
      <c r="AV43" s="6" t="s">
        <v>14</v>
      </c>
      <c r="AX43" s="112" t="s">
        <v>77</v>
      </c>
      <c r="AY43" s="110" t="s">
        <v>0</v>
      </c>
      <c r="AZ43" s="110" t="s">
        <v>2</v>
      </c>
      <c r="BA43" s="110" t="s">
        <v>3</v>
      </c>
      <c r="BB43" s="110" t="s">
        <v>4</v>
      </c>
      <c r="BC43" s="110" t="s">
        <v>5</v>
      </c>
      <c r="BD43" s="110" t="s">
        <v>6</v>
      </c>
      <c r="BE43" s="110" t="s">
        <v>7</v>
      </c>
      <c r="BF43" s="110" t="s">
        <v>8</v>
      </c>
      <c r="BG43" s="110" t="s">
        <v>9</v>
      </c>
      <c r="BH43" s="110" t="s">
        <v>10</v>
      </c>
      <c r="BI43" s="110" t="s">
        <v>11</v>
      </c>
      <c r="BJ43" s="110" t="s">
        <v>12</v>
      </c>
      <c r="BK43" s="110" t="s">
        <v>13</v>
      </c>
      <c r="BL43" s="6" t="s">
        <v>14</v>
      </c>
      <c r="BN43" s="112" t="s">
        <v>77</v>
      </c>
      <c r="BO43" s="110" t="s">
        <v>0</v>
      </c>
      <c r="BP43" s="110" t="s">
        <v>2</v>
      </c>
      <c r="BQ43" s="110" t="s">
        <v>3</v>
      </c>
      <c r="BR43" s="110" t="s">
        <v>4</v>
      </c>
      <c r="BS43" s="110" t="s">
        <v>5</v>
      </c>
      <c r="BT43" s="110" t="s">
        <v>6</v>
      </c>
      <c r="BU43" s="110" t="s">
        <v>7</v>
      </c>
      <c r="BV43" s="110" t="s">
        <v>8</v>
      </c>
      <c r="BW43" s="110" t="s">
        <v>9</v>
      </c>
      <c r="BX43" s="110" t="s">
        <v>10</v>
      </c>
      <c r="BY43" s="110" t="s">
        <v>11</v>
      </c>
      <c r="BZ43" s="110" t="s">
        <v>12</v>
      </c>
      <c r="CA43" s="110" t="s">
        <v>13</v>
      </c>
      <c r="CB43" s="6" t="s">
        <v>14</v>
      </c>
      <c r="CD43" s="112" t="s">
        <v>77</v>
      </c>
      <c r="CE43" s="110" t="s">
        <v>0</v>
      </c>
      <c r="CF43" s="110" t="s">
        <v>2</v>
      </c>
      <c r="CG43" s="110" t="s">
        <v>3</v>
      </c>
      <c r="CH43" s="110" t="s">
        <v>4</v>
      </c>
      <c r="CI43" s="110" t="s">
        <v>5</v>
      </c>
      <c r="CJ43" s="110" t="s">
        <v>6</v>
      </c>
      <c r="CK43" s="110" t="s">
        <v>7</v>
      </c>
      <c r="CL43" s="110" t="s">
        <v>8</v>
      </c>
      <c r="CM43" s="110" t="s">
        <v>9</v>
      </c>
      <c r="CN43" s="110" t="s">
        <v>10</v>
      </c>
      <c r="CO43" s="110" t="s">
        <v>11</v>
      </c>
      <c r="CP43" s="110" t="s">
        <v>12</v>
      </c>
      <c r="CQ43" s="110" t="s">
        <v>13</v>
      </c>
      <c r="CR43" s="6" t="s">
        <v>14</v>
      </c>
      <c r="CT43" s="112" t="s">
        <v>77</v>
      </c>
      <c r="CU43" s="110" t="s">
        <v>0</v>
      </c>
      <c r="CV43" s="110" t="s">
        <v>2</v>
      </c>
      <c r="CW43" s="110" t="s">
        <v>3</v>
      </c>
      <c r="CX43" s="110" t="s">
        <v>4</v>
      </c>
      <c r="CY43" s="110" t="s">
        <v>5</v>
      </c>
      <c r="CZ43" s="110" t="s">
        <v>6</v>
      </c>
      <c r="DA43" s="110" t="s">
        <v>7</v>
      </c>
      <c r="DB43" s="110" t="s">
        <v>8</v>
      </c>
      <c r="DC43" s="110" t="s">
        <v>9</v>
      </c>
      <c r="DD43" s="110" t="s">
        <v>10</v>
      </c>
      <c r="DE43" s="110" t="s">
        <v>11</v>
      </c>
      <c r="DF43" s="110" t="s">
        <v>12</v>
      </c>
      <c r="DG43" s="110" t="s">
        <v>13</v>
      </c>
      <c r="DH43" s="6" t="s">
        <v>14</v>
      </c>
      <c r="DJ43" s="112" t="s">
        <v>77</v>
      </c>
      <c r="DK43" s="110" t="s">
        <v>0</v>
      </c>
      <c r="DL43" s="110" t="s">
        <v>2</v>
      </c>
      <c r="DM43" s="110" t="s">
        <v>3</v>
      </c>
      <c r="DN43" s="110" t="s">
        <v>4</v>
      </c>
      <c r="DO43" s="110" t="s">
        <v>5</v>
      </c>
      <c r="DP43" s="110" t="s">
        <v>6</v>
      </c>
      <c r="DQ43" s="110" t="s">
        <v>7</v>
      </c>
      <c r="DR43" s="110" t="s">
        <v>8</v>
      </c>
      <c r="DS43" s="110" t="s">
        <v>9</v>
      </c>
      <c r="DT43" s="110" t="s">
        <v>10</v>
      </c>
      <c r="DU43" s="110" t="s">
        <v>11</v>
      </c>
      <c r="DV43" s="110" t="s">
        <v>12</v>
      </c>
      <c r="DW43" s="110" t="s">
        <v>13</v>
      </c>
      <c r="DX43" s="6" t="s">
        <v>14</v>
      </c>
    </row>
    <row r="44" spans="2:128" x14ac:dyDescent="0.25">
      <c r="B44" s="84" t="s">
        <v>344</v>
      </c>
      <c r="C44" s="8">
        <v>14</v>
      </c>
      <c r="D44" s="8">
        <v>9</v>
      </c>
      <c r="E44" s="8">
        <v>10</v>
      </c>
      <c r="F44" s="8">
        <v>8</v>
      </c>
      <c r="G44" s="8">
        <v>12</v>
      </c>
      <c r="H44" s="8">
        <v>16</v>
      </c>
      <c r="I44" s="8">
        <v>15</v>
      </c>
      <c r="J44" s="8">
        <v>27</v>
      </c>
      <c r="K44" s="8">
        <v>14</v>
      </c>
      <c r="L44" s="8">
        <v>15</v>
      </c>
      <c r="M44" s="8">
        <v>15</v>
      </c>
      <c r="N44" s="8">
        <v>24</v>
      </c>
      <c r="O44" s="88">
        <f t="shared" ref="O44:O49" si="81">SUM(C44:N44)</f>
        <v>179</v>
      </c>
      <c r="P44" s="42">
        <f t="shared" ref="P44:P49" si="82">O44/$O$51</f>
        <v>1.9336718159230853E-2</v>
      </c>
      <c r="R44" s="84" t="s">
        <v>344</v>
      </c>
      <c r="S44" s="8">
        <v>32</v>
      </c>
      <c r="T44" s="8">
        <v>22</v>
      </c>
      <c r="U44" s="8">
        <v>28</v>
      </c>
      <c r="V44" s="8">
        <v>24</v>
      </c>
      <c r="W44" s="8">
        <v>32</v>
      </c>
      <c r="X44" s="8">
        <v>27</v>
      </c>
      <c r="Y44" s="8">
        <v>44</v>
      </c>
      <c r="Z44" s="8">
        <v>33</v>
      </c>
      <c r="AA44" s="8">
        <v>32</v>
      </c>
      <c r="AB44" s="8">
        <v>36</v>
      </c>
      <c r="AC44" s="8">
        <v>39</v>
      </c>
      <c r="AD44" s="8">
        <v>31</v>
      </c>
      <c r="AE44" s="88">
        <f t="shared" ref="AE44:AE50" si="83">SUM(S44:AD44)</f>
        <v>380</v>
      </c>
      <c r="AF44" s="42">
        <f>AE44/$AE$51</f>
        <v>1.4070947196919203E-2</v>
      </c>
      <c r="AH44" s="84" t="s">
        <v>344</v>
      </c>
      <c r="AI44" s="8">
        <v>90</v>
      </c>
      <c r="AJ44" s="8">
        <v>61</v>
      </c>
      <c r="AK44" s="8">
        <v>47</v>
      </c>
      <c r="AL44" s="8">
        <v>47</v>
      </c>
      <c r="AM44" s="8">
        <v>39</v>
      </c>
      <c r="AN44" s="8">
        <v>49</v>
      </c>
      <c r="AO44" s="8">
        <v>63</v>
      </c>
      <c r="AP44" s="8">
        <v>46</v>
      </c>
      <c r="AQ44" s="8">
        <v>35</v>
      </c>
      <c r="AR44" s="8">
        <v>49</v>
      </c>
      <c r="AS44" s="8">
        <v>41</v>
      </c>
      <c r="AT44" s="8">
        <v>41</v>
      </c>
      <c r="AU44" s="88">
        <f t="shared" ref="AU44:AU50" si="84">SUM(AI44:AT44)</f>
        <v>608</v>
      </c>
      <c r="AV44" s="42">
        <f t="shared" ref="AV44:AV49" si="85">AU44/$AU$51</f>
        <v>1.3491623210917564E-2</v>
      </c>
      <c r="AX44" s="84" t="s">
        <v>344</v>
      </c>
      <c r="AY44" s="107">
        <v>49</v>
      </c>
      <c r="AZ44" s="107">
        <v>38</v>
      </c>
      <c r="BA44" s="107">
        <v>36</v>
      </c>
      <c r="BB44" s="107">
        <v>41</v>
      </c>
      <c r="BC44" s="107">
        <v>38</v>
      </c>
      <c r="BD44" s="107">
        <v>46</v>
      </c>
      <c r="BE44" s="107">
        <v>47</v>
      </c>
      <c r="BF44" s="107">
        <v>33</v>
      </c>
      <c r="BG44" s="107">
        <v>40</v>
      </c>
      <c r="BH44" s="107">
        <v>33</v>
      </c>
      <c r="BI44" s="107">
        <v>33</v>
      </c>
      <c r="BJ44" s="107">
        <v>25</v>
      </c>
      <c r="BK44" s="111">
        <f t="shared" ref="BK44:BK50" si="86">SUM(AY44:BJ44)</f>
        <v>459</v>
      </c>
      <c r="BL44" s="42">
        <f t="shared" ref="BL44:BL50" si="87">BK44/$BK$51</f>
        <v>1.4527155336118496E-2</v>
      </c>
      <c r="BN44" s="84" t="s">
        <v>344</v>
      </c>
      <c r="BO44" s="107">
        <v>48</v>
      </c>
      <c r="BP44" s="107">
        <v>42</v>
      </c>
      <c r="BQ44" s="107">
        <v>39</v>
      </c>
      <c r="BR44" s="107">
        <v>54</v>
      </c>
      <c r="BS44" s="107">
        <v>31</v>
      </c>
      <c r="BT44" s="107">
        <v>34</v>
      </c>
      <c r="BU44" s="107">
        <v>34</v>
      </c>
      <c r="BV44" s="107">
        <v>35</v>
      </c>
      <c r="BW44" s="107">
        <v>29</v>
      </c>
      <c r="BX44" s="107">
        <v>32</v>
      </c>
      <c r="BY44" s="107">
        <v>63</v>
      </c>
      <c r="BZ44" s="107">
        <v>61</v>
      </c>
      <c r="CA44" s="111">
        <f t="shared" ref="CA44:CA50" si="88">SUM(BO44:BZ44)</f>
        <v>502</v>
      </c>
      <c r="CB44" s="42">
        <f t="shared" ref="CB44:CB50" si="89">CA44/$CA$51</f>
        <v>1.3492447454711606E-2</v>
      </c>
      <c r="CD44" s="84" t="s">
        <v>344</v>
      </c>
      <c r="CE44" s="107">
        <v>46</v>
      </c>
      <c r="CF44" s="107">
        <v>43</v>
      </c>
      <c r="CG44" s="107">
        <v>58</v>
      </c>
      <c r="CH44" s="107">
        <v>50</v>
      </c>
      <c r="CI44" s="107">
        <v>39</v>
      </c>
      <c r="CJ44" s="107">
        <v>50</v>
      </c>
      <c r="CK44" s="107">
        <v>45</v>
      </c>
      <c r="CL44" s="107">
        <v>19</v>
      </c>
      <c r="CM44" s="107">
        <v>25</v>
      </c>
      <c r="CN44" s="107">
        <v>35</v>
      </c>
      <c r="CO44" s="107">
        <v>41</v>
      </c>
      <c r="CP44" s="107">
        <v>59</v>
      </c>
      <c r="CQ44" s="111">
        <f t="shared" ref="CQ44:CQ50" si="90">SUM(CE44:CP44)</f>
        <v>510</v>
      </c>
      <c r="CR44" s="42">
        <f t="shared" ref="CR44:CR50" si="91">CQ44/$CQ$51</f>
        <v>1.3297872340425532E-2</v>
      </c>
      <c r="CT44" s="84" t="s">
        <v>344</v>
      </c>
      <c r="CU44" s="107">
        <v>48</v>
      </c>
      <c r="CV44" s="107">
        <v>46</v>
      </c>
      <c r="CW44" s="107">
        <v>26</v>
      </c>
      <c r="CX44" s="107">
        <v>47</v>
      </c>
      <c r="CY44" s="107">
        <v>55</v>
      </c>
      <c r="CZ44" s="107">
        <v>56</v>
      </c>
      <c r="DA44" s="107">
        <v>55</v>
      </c>
      <c r="DB44" s="107">
        <v>51</v>
      </c>
      <c r="DC44" s="107">
        <v>45</v>
      </c>
      <c r="DD44" s="107">
        <v>42</v>
      </c>
      <c r="DE44" s="107">
        <v>41</v>
      </c>
      <c r="DF44" s="107">
        <v>45</v>
      </c>
      <c r="DG44" s="111">
        <f t="shared" ref="DG44:DG50" si="92">SUM(CU44:DF44)</f>
        <v>557</v>
      </c>
      <c r="DH44" s="42">
        <f t="shared" ref="DH44:DH50" si="93">DG44/$DG$51</f>
        <v>1.4318397984627645E-2</v>
      </c>
      <c r="DJ44" s="84" t="s">
        <v>344</v>
      </c>
      <c r="DK44" s="107">
        <v>58</v>
      </c>
      <c r="DL44" s="107">
        <v>60</v>
      </c>
      <c r="DM44" s="107">
        <v>54</v>
      </c>
      <c r="DN44" s="107">
        <v>35</v>
      </c>
      <c r="DO44" s="107">
        <v>28</v>
      </c>
      <c r="DP44" s="107">
        <v>43</v>
      </c>
      <c r="DQ44" s="107">
        <v>54</v>
      </c>
      <c r="DR44" s="107">
        <v>71</v>
      </c>
      <c r="DS44" s="107">
        <v>64</v>
      </c>
      <c r="DT44" s="107">
        <v>48</v>
      </c>
      <c r="DU44" s="107">
        <v>60</v>
      </c>
      <c r="DV44" s="107">
        <v>53</v>
      </c>
      <c r="DW44" s="111">
        <f t="shared" ref="DW44:DW50" si="94">SUM(DK44:DV44)</f>
        <v>628</v>
      </c>
      <c r="DX44" s="42">
        <f>DW44/$DW$51</f>
        <v>1.4240039908392101E-2</v>
      </c>
    </row>
    <row r="45" spans="2:128" x14ac:dyDescent="0.25">
      <c r="B45" s="84" t="s">
        <v>78</v>
      </c>
      <c r="C45" s="8">
        <v>111</v>
      </c>
      <c r="D45" s="8">
        <v>83</v>
      </c>
      <c r="E45" s="8">
        <v>85</v>
      </c>
      <c r="F45" s="8">
        <v>82</v>
      </c>
      <c r="G45" s="8">
        <v>99</v>
      </c>
      <c r="H45" s="8">
        <v>143</v>
      </c>
      <c r="I45" s="8">
        <v>130</v>
      </c>
      <c r="J45" s="8">
        <v>158</v>
      </c>
      <c r="K45" s="8">
        <v>104</v>
      </c>
      <c r="L45" s="8">
        <v>176</v>
      </c>
      <c r="M45" s="8">
        <v>166</v>
      </c>
      <c r="N45" s="8">
        <v>215</v>
      </c>
      <c r="O45" s="88">
        <f t="shared" si="81"/>
        <v>1552</v>
      </c>
      <c r="P45" s="42">
        <f t="shared" si="82"/>
        <v>0.16765690828562169</v>
      </c>
      <c r="R45" s="84" t="s">
        <v>78</v>
      </c>
      <c r="S45" s="8">
        <v>188</v>
      </c>
      <c r="T45" s="8">
        <v>187</v>
      </c>
      <c r="U45" s="8">
        <v>199</v>
      </c>
      <c r="V45" s="8">
        <v>173</v>
      </c>
      <c r="W45" s="8">
        <v>214</v>
      </c>
      <c r="X45" s="8">
        <v>236</v>
      </c>
      <c r="Y45" s="8">
        <v>273</v>
      </c>
      <c r="Z45" s="8">
        <v>269</v>
      </c>
      <c r="AA45" s="8">
        <v>292</v>
      </c>
      <c r="AB45" s="8">
        <v>292</v>
      </c>
      <c r="AC45" s="8">
        <v>314</v>
      </c>
      <c r="AD45" s="8">
        <v>260</v>
      </c>
      <c r="AE45" s="88">
        <f t="shared" si="83"/>
        <v>2897</v>
      </c>
      <c r="AF45" s="42">
        <f t="shared" ref="AF45:AF50" si="95">AE45/$AE$51</f>
        <v>0.10727245797230245</v>
      </c>
      <c r="AH45" s="84" t="s">
        <v>78</v>
      </c>
      <c r="AI45" s="8">
        <v>732</v>
      </c>
      <c r="AJ45" s="8">
        <v>537</v>
      </c>
      <c r="AK45" s="8">
        <v>477</v>
      </c>
      <c r="AL45" s="8">
        <v>401</v>
      </c>
      <c r="AM45" s="8">
        <v>374</v>
      </c>
      <c r="AN45" s="8">
        <v>371</v>
      </c>
      <c r="AO45" s="8">
        <v>386</v>
      </c>
      <c r="AP45" s="8">
        <v>368</v>
      </c>
      <c r="AQ45" s="8">
        <v>324</v>
      </c>
      <c r="AR45" s="8">
        <v>407</v>
      </c>
      <c r="AS45" s="8">
        <v>328</v>
      </c>
      <c r="AT45" s="8">
        <v>325</v>
      </c>
      <c r="AU45" s="88">
        <f t="shared" si="84"/>
        <v>5030</v>
      </c>
      <c r="AV45" s="42">
        <f t="shared" si="85"/>
        <v>0.11161655386663707</v>
      </c>
      <c r="AX45" s="84" t="s">
        <v>78</v>
      </c>
      <c r="AY45" s="107">
        <v>318</v>
      </c>
      <c r="AZ45" s="107">
        <v>234</v>
      </c>
      <c r="BA45" s="107">
        <v>251</v>
      </c>
      <c r="BB45" s="107">
        <v>274</v>
      </c>
      <c r="BC45" s="107">
        <v>293</v>
      </c>
      <c r="BD45" s="107">
        <v>375</v>
      </c>
      <c r="BE45" s="107">
        <v>343</v>
      </c>
      <c r="BF45" s="107">
        <v>280</v>
      </c>
      <c r="BG45" s="107">
        <v>242</v>
      </c>
      <c r="BH45" s="107">
        <v>230</v>
      </c>
      <c r="BI45" s="107">
        <v>236</v>
      </c>
      <c r="BJ45" s="107">
        <v>217</v>
      </c>
      <c r="BK45" s="111">
        <f t="shared" si="86"/>
        <v>3293</v>
      </c>
      <c r="BL45" s="42">
        <f t="shared" si="87"/>
        <v>0.10422205342448411</v>
      </c>
      <c r="BN45" s="84" t="s">
        <v>78</v>
      </c>
      <c r="BO45" s="107">
        <v>335</v>
      </c>
      <c r="BP45" s="107">
        <v>358</v>
      </c>
      <c r="BQ45" s="107">
        <v>340</v>
      </c>
      <c r="BR45" s="107">
        <v>307</v>
      </c>
      <c r="BS45" s="107">
        <v>309</v>
      </c>
      <c r="BT45" s="107">
        <v>354</v>
      </c>
      <c r="BU45" s="107">
        <v>337</v>
      </c>
      <c r="BV45" s="107">
        <v>271</v>
      </c>
      <c r="BW45" s="107">
        <v>234</v>
      </c>
      <c r="BX45" s="107">
        <v>221</v>
      </c>
      <c r="BY45" s="107">
        <v>493</v>
      </c>
      <c r="BZ45" s="107">
        <v>445</v>
      </c>
      <c r="CA45" s="111">
        <f t="shared" si="88"/>
        <v>4004</v>
      </c>
      <c r="CB45" s="42">
        <f t="shared" si="89"/>
        <v>0.10761705101327743</v>
      </c>
      <c r="CD45" s="84" t="s">
        <v>78</v>
      </c>
      <c r="CE45" s="107">
        <v>414</v>
      </c>
      <c r="CF45" s="107">
        <v>365</v>
      </c>
      <c r="CG45" s="107">
        <v>350</v>
      </c>
      <c r="CH45" s="107">
        <v>370</v>
      </c>
      <c r="CI45" s="107">
        <v>412</v>
      </c>
      <c r="CJ45" s="107">
        <v>405</v>
      </c>
      <c r="CK45" s="107">
        <v>343</v>
      </c>
      <c r="CL45" s="107">
        <v>262</v>
      </c>
      <c r="CM45" s="107">
        <v>270</v>
      </c>
      <c r="CN45" s="107">
        <v>347</v>
      </c>
      <c r="CO45" s="107">
        <v>343</v>
      </c>
      <c r="CP45" s="107">
        <v>356</v>
      </c>
      <c r="CQ45" s="111">
        <f t="shared" si="90"/>
        <v>4237</v>
      </c>
      <c r="CR45" s="42">
        <f t="shared" si="91"/>
        <v>0.11047663746349604</v>
      </c>
      <c r="CT45" s="84" t="s">
        <v>78</v>
      </c>
      <c r="CU45" s="107">
        <v>363</v>
      </c>
      <c r="CV45" s="107">
        <v>355</v>
      </c>
      <c r="CW45" s="107">
        <v>274</v>
      </c>
      <c r="CX45" s="107">
        <v>370</v>
      </c>
      <c r="CY45" s="107">
        <v>441</v>
      </c>
      <c r="CZ45" s="107">
        <v>415</v>
      </c>
      <c r="DA45" s="107">
        <v>434</v>
      </c>
      <c r="DB45" s="107">
        <v>431</v>
      </c>
      <c r="DC45" s="107">
        <v>359</v>
      </c>
      <c r="DD45" s="107">
        <v>380</v>
      </c>
      <c r="DE45" s="107">
        <v>353</v>
      </c>
      <c r="DF45" s="107">
        <v>369</v>
      </c>
      <c r="DG45" s="111">
        <f t="shared" si="92"/>
        <v>4544</v>
      </c>
      <c r="DH45" s="42">
        <f t="shared" si="93"/>
        <v>0.11680933652091206</v>
      </c>
      <c r="DJ45" s="84" t="s">
        <v>78</v>
      </c>
      <c r="DK45" s="107">
        <v>455</v>
      </c>
      <c r="DL45" s="107">
        <v>375</v>
      </c>
      <c r="DM45" s="107">
        <v>385</v>
      </c>
      <c r="DN45" s="107">
        <v>387</v>
      </c>
      <c r="DO45" s="107">
        <v>399</v>
      </c>
      <c r="DP45" s="107">
        <v>453</v>
      </c>
      <c r="DQ45" s="107">
        <v>499</v>
      </c>
      <c r="DR45" s="107">
        <v>684</v>
      </c>
      <c r="DS45" s="107">
        <v>563</v>
      </c>
      <c r="DT45" s="107">
        <v>627</v>
      </c>
      <c r="DU45" s="107">
        <v>593</v>
      </c>
      <c r="DV45" s="107">
        <v>466</v>
      </c>
      <c r="DW45" s="111">
        <f t="shared" si="94"/>
        <v>5886</v>
      </c>
      <c r="DX45" s="42">
        <f t="shared" ref="DX45:DX50" si="96">DW45/$DW$51</f>
        <v>0.13346636130699985</v>
      </c>
    </row>
    <row r="46" spans="2:128" x14ac:dyDescent="0.25">
      <c r="B46" s="84" t="s">
        <v>79</v>
      </c>
      <c r="C46" s="8">
        <v>8</v>
      </c>
      <c r="D46" s="8">
        <v>5</v>
      </c>
      <c r="E46" s="8">
        <v>6</v>
      </c>
      <c r="F46" s="8">
        <v>5</v>
      </c>
      <c r="G46" s="8">
        <v>8</v>
      </c>
      <c r="H46" s="8">
        <v>16</v>
      </c>
      <c r="I46" s="8">
        <v>9</v>
      </c>
      <c r="J46" s="8">
        <v>11</v>
      </c>
      <c r="K46" s="8">
        <v>10</v>
      </c>
      <c r="L46" s="8">
        <v>9</v>
      </c>
      <c r="M46" s="8">
        <v>11</v>
      </c>
      <c r="N46" s="8">
        <v>11</v>
      </c>
      <c r="O46" s="88">
        <f t="shared" si="81"/>
        <v>109</v>
      </c>
      <c r="P46" s="42">
        <f t="shared" si="82"/>
        <v>1.1774873069028843E-2</v>
      </c>
      <c r="R46" s="84" t="s">
        <v>79</v>
      </c>
      <c r="S46" s="8">
        <v>6</v>
      </c>
      <c r="T46" s="8">
        <v>8</v>
      </c>
      <c r="U46" s="8">
        <v>8</v>
      </c>
      <c r="V46" s="8">
        <v>12</v>
      </c>
      <c r="W46" s="8">
        <v>9</v>
      </c>
      <c r="X46" s="8">
        <v>12</v>
      </c>
      <c r="Y46" s="8">
        <v>19</v>
      </c>
      <c r="Z46" s="8">
        <v>13</v>
      </c>
      <c r="AA46" s="8">
        <v>12</v>
      </c>
      <c r="AB46" s="8">
        <v>13</v>
      </c>
      <c r="AC46" s="8">
        <v>24</v>
      </c>
      <c r="AD46" s="8">
        <v>11</v>
      </c>
      <c r="AE46" s="88">
        <f t="shared" si="83"/>
        <v>147</v>
      </c>
      <c r="AF46" s="42">
        <f t="shared" si="95"/>
        <v>5.4432348367029551E-3</v>
      </c>
      <c r="AH46" s="84" t="s">
        <v>79</v>
      </c>
      <c r="AI46" s="8">
        <v>45</v>
      </c>
      <c r="AJ46" s="8">
        <v>23</v>
      </c>
      <c r="AK46" s="8">
        <v>18</v>
      </c>
      <c r="AL46" s="8">
        <v>13</v>
      </c>
      <c r="AM46" s="8">
        <v>28</v>
      </c>
      <c r="AN46" s="8">
        <v>24</v>
      </c>
      <c r="AO46" s="8">
        <v>18</v>
      </c>
      <c r="AP46" s="8">
        <v>30</v>
      </c>
      <c r="AQ46" s="8">
        <v>17</v>
      </c>
      <c r="AR46" s="8">
        <v>23</v>
      </c>
      <c r="AS46" s="8">
        <v>28</v>
      </c>
      <c r="AT46" s="8">
        <v>14</v>
      </c>
      <c r="AU46" s="88">
        <f t="shared" si="84"/>
        <v>281</v>
      </c>
      <c r="AV46" s="42">
        <f t="shared" si="85"/>
        <v>6.2354377010984136E-3</v>
      </c>
      <c r="AX46" s="84" t="s">
        <v>79</v>
      </c>
      <c r="AY46" s="107">
        <v>18</v>
      </c>
      <c r="AZ46" s="107">
        <v>17</v>
      </c>
      <c r="BA46" s="107">
        <v>16</v>
      </c>
      <c r="BB46" s="107">
        <v>19</v>
      </c>
      <c r="BC46" s="107">
        <v>30</v>
      </c>
      <c r="BD46" s="107">
        <v>31</v>
      </c>
      <c r="BE46" s="107">
        <v>31</v>
      </c>
      <c r="BF46" s="107">
        <v>26</v>
      </c>
      <c r="BG46" s="107">
        <v>29</v>
      </c>
      <c r="BH46" s="107">
        <v>34</v>
      </c>
      <c r="BI46" s="107">
        <v>26</v>
      </c>
      <c r="BJ46" s="107">
        <v>19</v>
      </c>
      <c r="BK46" s="111">
        <f t="shared" si="86"/>
        <v>296</v>
      </c>
      <c r="BL46" s="42">
        <f t="shared" si="87"/>
        <v>9.3682744651221676E-3</v>
      </c>
      <c r="BN46" s="84" t="s">
        <v>79</v>
      </c>
      <c r="BO46" s="107">
        <v>25</v>
      </c>
      <c r="BP46" s="107">
        <v>35</v>
      </c>
      <c r="BQ46" s="107">
        <v>39</v>
      </c>
      <c r="BR46" s="107">
        <v>43</v>
      </c>
      <c r="BS46" s="107">
        <v>49</v>
      </c>
      <c r="BT46" s="107">
        <v>60</v>
      </c>
      <c r="BU46" s="107">
        <v>53</v>
      </c>
      <c r="BV46" s="107">
        <v>31</v>
      </c>
      <c r="BW46" s="107">
        <v>37</v>
      </c>
      <c r="BX46" s="107">
        <v>21</v>
      </c>
      <c r="BY46" s="107">
        <v>106</v>
      </c>
      <c r="BZ46" s="107">
        <v>89</v>
      </c>
      <c r="CA46" s="111">
        <f t="shared" si="88"/>
        <v>588</v>
      </c>
      <c r="CB46" s="42">
        <f t="shared" si="89"/>
        <v>1.5803902596355425E-2</v>
      </c>
      <c r="CD46" s="84" t="s">
        <v>79</v>
      </c>
      <c r="CE46" s="107">
        <v>79</v>
      </c>
      <c r="CF46" s="107">
        <v>84</v>
      </c>
      <c r="CG46" s="107">
        <v>125</v>
      </c>
      <c r="CH46" s="107">
        <v>137</v>
      </c>
      <c r="CI46" s="107">
        <v>115</v>
      </c>
      <c r="CJ46" s="107">
        <v>143</v>
      </c>
      <c r="CK46" s="107">
        <v>95</v>
      </c>
      <c r="CL46" s="107">
        <v>65</v>
      </c>
      <c r="CM46" s="107">
        <v>57</v>
      </c>
      <c r="CN46" s="107">
        <v>79</v>
      </c>
      <c r="CO46" s="107">
        <v>90</v>
      </c>
      <c r="CP46" s="107">
        <v>70</v>
      </c>
      <c r="CQ46" s="111">
        <f t="shared" si="90"/>
        <v>1139</v>
      </c>
      <c r="CR46" s="42">
        <f t="shared" si="91"/>
        <v>2.9698581560283689E-2</v>
      </c>
      <c r="CT46" s="84" t="s">
        <v>79</v>
      </c>
      <c r="CU46" s="107">
        <v>65</v>
      </c>
      <c r="CV46" s="107">
        <v>69</v>
      </c>
      <c r="CW46" s="107">
        <v>48</v>
      </c>
      <c r="CX46" s="107">
        <v>76</v>
      </c>
      <c r="CY46" s="107">
        <v>58</v>
      </c>
      <c r="CZ46" s="107">
        <v>55</v>
      </c>
      <c r="DA46" s="107">
        <v>52</v>
      </c>
      <c r="DB46" s="107">
        <v>39</v>
      </c>
      <c r="DC46" s="107">
        <v>42</v>
      </c>
      <c r="DD46" s="107">
        <v>51</v>
      </c>
      <c r="DE46" s="107">
        <v>53</v>
      </c>
      <c r="DF46" s="107">
        <v>70</v>
      </c>
      <c r="DG46" s="111">
        <f t="shared" si="92"/>
        <v>678</v>
      </c>
      <c r="DH46" s="42">
        <f t="shared" si="93"/>
        <v>1.7428857869977634E-2</v>
      </c>
      <c r="DJ46" s="84" t="s">
        <v>79</v>
      </c>
      <c r="DK46" s="107">
        <v>58</v>
      </c>
      <c r="DL46" s="107">
        <v>43</v>
      </c>
      <c r="DM46" s="107">
        <v>40</v>
      </c>
      <c r="DN46" s="107">
        <v>52</v>
      </c>
      <c r="DO46" s="107">
        <v>38</v>
      </c>
      <c r="DP46" s="107">
        <v>55</v>
      </c>
      <c r="DQ46" s="107">
        <v>52</v>
      </c>
      <c r="DR46" s="107">
        <v>74</v>
      </c>
      <c r="DS46" s="107">
        <v>67</v>
      </c>
      <c r="DT46" s="107">
        <v>55</v>
      </c>
      <c r="DU46" s="107">
        <v>74</v>
      </c>
      <c r="DV46" s="107">
        <v>54</v>
      </c>
      <c r="DW46" s="111">
        <f t="shared" si="94"/>
        <v>662</v>
      </c>
      <c r="DX46" s="42">
        <f t="shared" si="96"/>
        <v>1.5010997483050272E-2</v>
      </c>
    </row>
    <row r="47" spans="2:128" x14ac:dyDescent="0.25">
      <c r="B47" s="84" t="s">
        <v>342</v>
      </c>
      <c r="C47" s="8">
        <v>41</v>
      </c>
      <c r="D47" s="8">
        <v>21</v>
      </c>
      <c r="E47" s="8">
        <v>31</v>
      </c>
      <c r="F47" s="8">
        <v>22</v>
      </c>
      <c r="G47" s="8">
        <v>31</v>
      </c>
      <c r="H47" s="8">
        <v>31</v>
      </c>
      <c r="I47" s="8">
        <v>48</v>
      </c>
      <c r="J47" s="8">
        <v>58</v>
      </c>
      <c r="K47" s="8">
        <v>40</v>
      </c>
      <c r="L47" s="8">
        <v>55</v>
      </c>
      <c r="M47" s="8">
        <v>48</v>
      </c>
      <c r="N47" s="8">
        <v>74</v>
      </c>
      <c r="O47" s="88">
        <f t="shared" si="81"/>
        <v>500</v>
      </c>
      <c r="P47" s="42">
        <f t="shared" si="82"/>
        <v>5.4013179215728638E-2</v>
      </c>
      <c r="R47" s="84" t="s">
        <v>342</v>
      </c>
      <c r="S47" s="8">
        <v>86</v>
      </c>
      <c r="T47" s="8">
        <v>56</v>
      </c>
      <c r="U47" s="8">
        <v>87</v>
      </c>
      <c r="V47" s="8">
        <v>85</v>
      </c>
      <c r="W47" s="8">
        <v>81</v>
      </c>
      <c r="X47" s="8">
        <v>104</v>
      </c>
      <c r="Y47" s="8">
        <v>127</v>
      </c>
      <c r="Z47" s="8">
        <v>114</v>
      </c>
      <c r="AA47" s="8">
        <v>119</v>
      </c>
      <c r="AB47" s="8">
        <v>145</v>
      </c>
      <c r="AC47" s="8">
        <v>139</v>
      </c>
      <c r="AD47" s="8">
        <v>127</v>
      </c>
      <c r="AE47" s="88">
        <f t="shared" si="83"/>
        <v>1270</v>
      </c>
      <c r="AF47" s="42">
        <f t="shared" si="95"/>
        <v>4.7026586684440493E-2</v>
      </c>
      <c r="AH47" s="84" t="s">
        <v>342</v>
      </c>
      <c r="AI47" s="8">
        <v>423</v>
      </c>
      <c r="AJ47" s="8">
        <v>280</v>
      </c>
      <c r="AK47" s="8">
        <v>260</v>
      </c>
      <c r="AL47" s="8">
        <v>210</v>
      </c>
      <c r="AM47" s="8">
        <v>226</v>
      </c>
      <c r="AN47" s="8">
        <v>165</v>
      </c>
      <c r="AO47" s="8">
        <v>205</v>
      </c>
      <c r="AP47" s="8">
        <v>234</v>
      </c>
      <c r="AQ47" s="8">
        <v>174</v>
      </c>
      <c r="AR47" s="8">
        <v>205</v>
      </c>
      <c r="AS47" s="8">
        <v>179</v>
      </c>
      <c r="AT47" s="8">
        <v>168</v>
      </c>
      <c r="AU47" s="88">
        <f t="shared" si="84"/>
        <v>2729</v>
      </c>
      <c r="AV47" s="42">
        <f t="shared" si="85"/>
        <v>6.0556973260845443E-2</v>
      </c>
      <c r="AX47" s="84" t="s">
        <v>342</v>
      </c>
      <c r="AY47" s="107">
        <v>210</v>
      </c>
      <c r="AZ47" s="107">
        <v>168</v>
      </c>
      <c r="BA47" s="107">
        <v>168</v>
      </c>
      <c r="BB47" s="107">
        <v>168</v>
      </c>
      <c r="BC47" s="107">
        <v>223</v>
      </c>
      <c r="BD47" s="107">
        <v>223</v>
      </c>
      <c r="BE47" s="107">
        <v>208</v>
      </c>
      <c r="BF47" s="107">
        <v>219</v>
      </c>
      <c r="BG47" s="107">
        <v>176</v>
      </c>
      <c r="BH47" s="107">
        <v>165</v>
      </c>
      <c r="BI47" s="107">
        <v>171</v>
      </c>
      <c r="BJ47" s="107">
        <v>147</v>
      </c>
      <c r="BK47" s="111">
        <f t="shared" si="86"/>
        <v>2246</v>
      </c>
      <c r="BL47" s="42">
        <f t="shared" si="87"/>
        <v>7.1084947461704018E-2</v>
      </c>
      <c r="BN47" s="84" t="s">
        <v>342</v>
      </c>
      <c r="BO47" s="107">
        <v>211</v>
      </c>
      <c r="BP47" s="107">
        <v>237</v>
      </c>
      <c r="BQ47" s="107">
        <v>240</v>
      </c>
      <c r="BR47" s="107">
        <v>236</v>
      </c>
      <c r="BS47" s="107">
        <v>245</v>
      </c>
      <c r="BT47" s="107">
        <v>283</v>
      </c>
      <c r="BU47" s="107">
        <v>224</v>
      </c>
      <c r="BV47" s="107">
        <v>165</v>
      </c>
      <c r="BW47" s="107">
        <v>194</v>
      </c>
      <c r="BX47" s="107">
        <v>122</v>
      </c>
      <c r="BY47" s="107">
        <v>170</v>
      </c>
      <c r="BZ47" s="107">
        <v>213</v>
      </c>
      <c r="CA47" s="111">
        <f t="shared" si="88"/>
        <v>2540</v>
      </c>
      <c r="CB47" s="42">
        <f t="shared" si="89"/>
        <v>6.8268558834596565E-2</v>
      </c>
      <c r="CD47" s="84" t="s">
        <v>342</v>
      </c>
      <c r="CE47" s="107">
        <v>191</v>
      </c>
      <c r="CF47" s="107">
        <v>181</v>
      </c>
      <c r="CG47" s="107">
        <v>172</v>
      </c>
      <c r="CH47" s="107">
        <v>181</v>
      </c>
      <c r="CI47" s="107">
        <v>158</v>
      </c>
      <c r="CJ47" s="107">
        <v>206</v>
      </c>
      <c r="CK47" s="107">
        <v>195</v>
      </c>
      <c r="CL47" s="107">
        <v>172</v>
      </c>
      <c r="CM47" s="107">
        <v>186</v>
      </c>
      <c r="CN47" s="107">
        <v>255</v>
      </c>
      <c r="CO47" s="107">
        <v>260</v>
      </c>
      <c r="CP47" s="107">
        <v>292</v>
      </c>
      <c r="CQ47" s="111">
        <f t="shared" si="90"/>
        <v>2449</v>
      </c>
      <c r="CR47" s="42">
        <f t="shared" si="91"/>
        <v>6.3855861493533589E-2</v>
      </c>
      <c r="CT47" s="84" t="s">
        <v>342</v>
      </c>
      <c r="CU47" s="107">
        <v>314</v>
      </c>
      <c r="CV47" s="107">
        <v>295</v>
      </c>
      <c r="CW47" s="107">
        <v>262</v>
      </c>
      <c r="CX47" s="107">
        <v>327</v>
      </c>
      <c r="CY47" s="107">
        <v>377</v>
      </c>
      <c r="CZ47" s="107">
        <v>407</v>
      </c>
      <c r="DA47" s="107">
        <v>437</v>
      </c>
      <c r="DB47" s="107">
        <v>436</v>
      </c>
      <c r="DC47" s="107">
        <v>353</v>
      </c>
      <c r="DD47" s="107">
        <v>376</v>
      </c>
      <c r="DE47" s="107">
        <v>374</v>
      </c>
      <c r="DF47" s="107">
        <v>347</v>
      </c>
      <c r="DG47" s="111">
        <f t="shared" si="92"/>
        <v>4305</v>
      </c>
      <c r="DH47" s="42">
        <f t="shared" si="93"/>
        <v>0.11066553559034473</v>
      </c>
      <c r="DJ47" s="84" t="s">
        <v>342</v>
      </c>
      <c r="DK47" s="107">
        <v>366</v>
      </c>
      <c r="DL47" s="107">
        <v>332</v>
      </c>
      <c r="DM47" s="107">
        <v>327</v>
      </c>
      <c r="DN47" s="107">
        <v>364</v>
      </c>
      <c r="DO47" s="107">
        <v>345</v>
      </c>
      <c r="DP47" s="107">
        <v>414</v>
      </c>
      <c r="DQ47" s="107">
        <v>452</v>
      </c>
      <c r="DR47" s="107">
        <v>614</v>
      </c>
      <c r="DS47" s="107">
        <v>549</v>
      </c>
      <c r="DT47" s="107">
        <v>564</v>
      </c>
      <c r="DU47" s="107">
        <v>540</v>
      </c>
      <c r="DV47" s="107">
        <v>457</v>
      </c>
      <c r="DW47" s="111">
        <f t="shared" si="94"/>
        <v>5324</v>
      </c>
      <c r="DX47" s="42">
        <f t="shared" si="96"/>
        <v>0.12072288610235596</v>
      </c>
    </row>
    <row r="48" spans="2:128" x14ac:dyDescent="0.25">
      <c r="B48" s="84" t="s">
        <v>241</v>
      </c>
      <c r="C48" s="8"/>
      <c r="D48" s="8">
        <v>1</v>
      </c>
      <c r="E48" s="8">
        <v>1</v>
      </c>
      <c r="F48" s="8">
        <v>1</v>
      </c>
      <c r="G48" s="8">
        <v>2</v>
      </c>
      <c r="H48" s="8">
        <v>4</v>
      </c>
      <c r="I48" s="8">
        <v>2</v>
      </c>
      <c r="J48" s="8">
        <v>3</v>
      </c>
      <c r="K48" s="8">
        <v>2</v>
      </c>
      <c r="L48" s="8">
        <v>2</v>
      </c>
      <c r="M48" s="8">
        <v>3</v>
      </c>
      <c r="N48" s="8">
        <v>2</v>
      </c>
      <c r="O48" s="88">
        <f>SUM(C48:N48)</f>
        <v>23</v>
      </c>
      <c r="P48" s="42">
        <f t="shared" si="82"/>
        <v>2.4846062439235175E-3</v>
      </c>
      <c r="R48" s="84" t="s">
        <v>241</v>
      </c>
      <c r="S48" s="8">
        <v>2</v>
      </c>
      <c r="T48" s="8">
        <v>1</v>
      </c>
      <c r="U48" s="8">
        <v>5</v>
      </c>
      <c r="V48" s="8">
        <v>2</v>
      </c>
      <c r="W48" s="8"/>
      <c r="X48" s="8">
        <v>5</v>
      </c>
      <c r="Y48" s="8">
        <v>6</v>
      </c>
      <c r="Z48" s="8">
        <v>5</v>
      </c>
      <c r="AA48" s="8">
        <v>8</v>
      </c>
      <c r="AB48" s="8">
        <v>4</v>
      </c>
      <c r="AC48" s="8">
        <v>8</v>
      </c>
      <c r="AD48" s="8">
        <v>6</v>
      </c>
      <c r="AE48" s="88">
        <f t="shared" si="83"/>
        <v>52</v>
      </c>
      <c r="AF48" s="42">
        <f t="shared" si="95"/>
        <v>1.925498037473154E-3</v>
      </c>
      <c r="AH48" s="84" t="s">
        <v>241</v>
      </c>
      <c r="AI48" s="8">
        <v>12</v>
      </c>
      <c r="AJ48" s="8">
        <v>6</v>
      </c>
      <c r="AK48" s="8">
        <v>5</v>
      </c>
      <c r="AL48" s="8">
        <v>4</v>
      </c>
      <c r="AM48" s="8">
        <v>2</v>
      </c>
      <c r="AN48" s="8">
        <v>6</v>
      </c>
      <c r="AO48" s="8">
        <v>10</v>
      </c>
      <c r="AP48" s="8">
        <v>3</v>
      </c>
      <c r="AQ48" s="8">
        <v>4</v>
      </c>
      <c r="AR48" s="8">
        <v>3</v>
      </c>
      <c r="AS48" s="8">
        <v>5</v>
      </c>
      <c r="AT48" s="8">
        <v>2</v>
      </c>
      <c r="AU48" s="88">
        <f t="shared" si="84"/>
        <v>62</v>
      </c>
      <c r="AV48" s="42">
        <f t="shared" si="85"/>
        <v>1.3757905247975147E-3</v>
      </c>
      <c r="AX48" s="84" t="s">
        <v>241</v>
      </c>
      <c r="AY48" s="107">
        <v>7</v>
      </c>
      <c r="AZ48" s="107">
        <v>4</v>
      </c>
      <c r="BA48" s="107">
        <v>4</v>
      </c>
      <c r="BB48" s="107">
        <v>3</v>
      </c>
      <c r="BC48" s="107">
        <v>3</v>
      </c>
      <c r="BD48" s="107">
        <v>5</v>
      </c>
      <c r="BE48" s="107">
        <v>4</v>
      </c>
      <c r="BF48" s="107">
        <v>4</v>
      </c>
      <c r="BG48" s="107">
        <v>5</v>
      </c>
      <c r="BH48" s="107">
        <v>9</v>
      </c>
      <c r="BI48" s="107">
        <v>7</v>
      </c>
      <c r="BJ48" s="107">
        <v>6</v>
      </c>
      <c r="BK48" s="111">
        <f t="shared" si="86"/>
        <v>61</v>
      </c>
      <c r="BL48" s="42">
        <f t="shared" si="87"/>
        <v>1.9306241296366629E-3</v>
      </c>
      <c r="BN48" s="84" t="s">
        <v>241</v>
      </c>
      <c r="BO48" s="107">
        <v>6</v>
      </c>
      <c r="BP48" s="107">
        <v>4</v>
      </c>
      <c r="BQ48" s="107">
        <v>3</v>
      </c>
      <c r="BR48" s="107">
        <v>6</v>
      </c>
      <c r="BS48" s="107">
        <v>3</v>
      </c>
      <c r="BT48" s="107">
        <v>5</v>
      </c>
      <c r="BU48" s="107">
        <v>2</v>
      </c>
      <c r="BV48" s="107">
        <v>3</v>
      </c>
      <c r="BW48" s="107">
        <v>3</v>
      </c>
      <c r="BX48" s="107">
        <v>3</v>
      </c>
      <c r="BY48" s="107">
        <v>10</v>
      </c>
      <c r="BZ48" s="107">
        <v>16</v>
      </c>
      <c r="CA48" s="111">
        <f t="shared" si="88"/>
        <v>64</v>
      </c>
      <c r="CB48" s="42">
        <f t="shared" si="89"/>
        <v>1.7201526635488901E-3</v>
      </c>
      <c r="CD48" s="84" t="s">
        <v>241</v>
      </c>
      <c r="CE48" s="107">
        <v>9</v>
      </c>
      <c r="CF48" s="107">
        <v>7</v>
      </c>
      <c r="CG48" s="107">
        <v>8</v>
      </c>
      <c r="CH48" s="107">
        <v>1</v>
      </c>
      <c r="CI48" s="107">
        <v>8</v>
      </c>
      <c r="CJ48" s="107">
        <v>15</v>
      </c>
      <c r="CK48" s="107">
        <v>8</v>
      </c>
      <c r="CL48" s="107">
        <v>6</v>
      </c>
      <c r="CM48" s="107">
        <v>6</v>
      </c>
      <c r="CN48" s="107">
        <v>12</v>
      </c>
      <c r="CO48" s="107">
        <v>3</v>
      </c>
      <c r="CP48" s="107">
        <v>8</v>
      </c>
      <c r="CQ48" s="111">
        <f t="shared" si="90"/>
        <v>91</v>
      </c>
      <c r="CR48" s="42">
        <f t="shared" si="91"/>
        <v>2.3727576136837714E-3</v>
      </c>
      <c r="CT48" s="84" t="s">
        <v>241</v>
      </c>
      <c r="CU48" s="107">
        <v>5</v>
      </c>
      <c r="CV48" s="107">
        <v>2</v>
      </c>
      <c r="CW48" s="107">
        <v>4</v>
      </c>
      <c r="CX48" s="107">
        <v>12</v>
      </c>
      <c r="CY48" s="107">
        <v>20</v>
      </c>
      <c r="CZ48" s="107">
        <v>49</v>
      </c>
      <c r="DA48" s="107">
        <v>27</v>
      </c>
      <c r="DB48" s="107">
        <v>34</v>
      </c>
      <c r="DC48" s="107">
        <v>29</v>
      </c>
      <c r="DD48" s="107">
        <v>39</v>
      </c>
      <c r="DE48" s="107">
        <v>30</v>
      </c>
      <c r="DF48" s="107">
        <v>36</v>
      </c>
      <c r="DG48" s="111">
        <f t="shared" si="92"/>
        <v>287</v>
      </c>
      <c r="DH48" s="42">
        <f t="shared" si="93"/>
        <v>7.3777023726896481E-3</v>
      </c>
      <c r="DJ48" s="84" t="s">
        <v>241</v>
      </c>
      <c r="DK48" s="107">
        <v>39</v>
      </c>
      <c r="DL48" s="107">
        <v>27</v>
      </c>
      <c r="DM48" s="107">
        <v>48</v>
      </c>
      <c r="DN48" s="107">
        <v>36</v>
      </c>
      <c r="DO48" s="107">
        <v>40</v>
      </c>
      <c r="DP48" s="107">
        <v>31</v>
      </c>
      <c r="DQ48" s="107">
        <v>25</v>
      </c>
      <c r="DR48" s="107">
        <v>43</v>
      </c>
      <c r="DS48" s="107">
        <v>32</v>
      </c>
      <c r="DT48" s="107">
        <v>47</v>
      </c>
      <c r="DU48" s="107">
        <v>46</v>
      </c>
      <c r="DV48" s="107">
        <v>35</v>
      </c>
      <c r="DW48" s="111">
        <f t="shared" si="94"/>
        <v>449</v>
      </c>
      <c r="DX48" s="42">
        <f t="shared" si="96"/>
        <v>1.0181175030044671E-2</v>
      </c>
    </row>
    <row r="49" spans="2:128" x14ac:dyDescent="0.25">
      <c r="B49" s="84" t="s">
        <v>152</v>
      </c>
      <c r="C49" s="12">
        <v>310</v>
      </c>
      <c r="D49" s="12">
        <v>302</v>
      </c>
      <c r="E49" s="12">
        <v>301</v>
      </c>
      <c r="F49" s="12">
        <v>308</v>
      </c>
      <c r="G49" s="12">
        <v>449</v>
      </c>
      <c r="H49" s="12">
        <v>541</v>
      </c>
      <c r="I49" s="12">
        <v>422</v>
      </c>
      <c r="J49" s="12">
        <v>733</v>
      </c>
      <c r="K49" s="12">
        <v>633</v>
      </c>
      <c r="L49" s="12">
        <v>831</v>
      </c>
      <c r="M49" s="12">
        <v>828</v>
      </c>
      <c r="N49" s="12">
        <v>798</v>
      </c>
      <c r="O49" s="88">
        <f t="shared" si="81"/>
        <v>6456</v>
      </c>
      <c r="P49" s="42">
        <f t="shared" si="82"/>
        <v>0.69741817003348816</v>
      </c>
      <c r="R49" s="84" t="s">
        <v>152</v>
      </c>
      <c r="S49" s="12">
        <v>913</v>
      </c>
      <c r="T49" s="12">
        <v>850</v>
      </c>
      <c r="U49" s="12">
        <v>1073</v>
      </c>
      <c r="V49" s="12">
        <v>1589</v>
      </c>
      <c r="W49" s="12">
        <v>1944</v>
      </c>
      <c r="X49" s="12">
        <v>2002</v>
      </c>
      <c r="Y49" s="12">
        <v>2122</v>
      </c>
      <c r="Z49" s="12">
        <v>2186</v>
      </c>
      <c r="AA49" s="12">
        <v>2091</v>
      </c>
      <c r="AB49" s="12">
        <v>2250</v>
      </c>
      <c r="AC49" s="12">
        <v>2214</v>
      </c>
      <c r="AD49" s="12">
        <v>1965</v>
      </c>
      <c r="AE49" s="88">
        <f t="shared" si="83"/>
        <v>21199</v>
      </c>
      <c r="AF49" s="42">
        <f t="shared" si="95"/>
        <v>0.78497370954602685</v>
      </c>
      <c r="AH49" s="84" t="s">
        <v>287</v>
      </c>
      <c r="AI49" s="8">
        <v>5210</v>
      </c>
      <c r="AJ49" s="8">
        <v>3696</v>
      </c>
      <c r="AK49" s="8">
        <v>3371</v>
      </c>
      <c r="AL49" s="8">
        <v>2973</v>
      </c>
      <c r="AM49" s="8">
        <v>2687</v>
      </c>
      <c r="AN49" s="8">
        <v>2315</v>
      </c>
      <c r="AO49" s="8">
        <v>2495</v>
      </c>
      <c r="AP49" s="8">
        <v>2721</v>
      </c>
      <c r="AQ49" s="8">
        <v>2039</v>
      </c>
      <c r="AR49" s="8">
        <v>2551</v>
      </c>
      <c r="AS49" s="8">
        <v>2219</v>
      </c>
      <c r="AT49" s="8">
        <v>2205</v>
      </c>
      <c r="AU49" s="88">
        <f t="shared" si="84"/>
        <v>34482</v>
      </c>
      <c r="AV49" s="42">
        <f t="shared" si="85"/>
        <v>0.76516143348496612</v>
      </c>
      <c r="AX49" s="84" t="s">
        <v>287</v>
      </c>
      <c r="AY49" s="107">
        <v>2136</v>
      </c>
      <c r="AZ49" s="107">
        <v>1729</v>
      </c>
      <c r="BA49" s="107">
        <v>1623</v>
      </c>
      <c r="BB49" s="107">
        <v>1973</v>
      </c>
      <c r="BC49" s="107">
        <v>1940</v>
      </c>
      <c r="BD49" s="107">
        <v>2538</v>
      </c>
      <c r="BE49" s="107">
        <v>2539</v>
      </c>
      <c r="BF49" s="107">
        <v>2096</v>
      </c>
      <c r="BG49" s="107">
        <v>1965</v>
      </c>
      <c r="BH49" s="107">
        <v>1924</v>
      </c>
      <c r="BI49" s="107">
        <v>1781</v>
      </c>
      <c r="BJ49" s="107">
        <v>1639</v>
      </c>
      <c r="BK49" s="111">
        <f t="shared" si="86"/>
        <v>23883</v>
      </c>
      <c r="BL49" s="42">
        <f t="shared" si="87"/>
        <v>0.755886821116597</v>
      </c>
      <c r="BN49" s="84" t="s">
        <v>287</v>
      </c>
      <c r="BO49" s="107">
        <v>2080</v>
      </c>
      <c r="BP49" s="107">
        <v>2067</v>
      </c>
      <c r="BQ49" s="107">
        <v>2447</v>
      </c>
      <c r="BR49" s="107">
        <v>2262</v>
      </c>
      <c r="BS49" s="107">
        <v>2272</v>
      </c>
      <c r="BT49" s="107">
        <v>2748</v>
      </c>
      <c r="BU49" s="107">
        <v>2380</v>
      </c>
      <c r="BV49" s="107">
        <v>1897</v>
      </c>
      <c r="BW49" s="107">
        <v>1903</v>
      </c>
      <c r="BX49" s="107">
        <v>1576</v>
      </c>
      <c r="BY49" s="107">
        <v>3391</v>
      </c>
      <c r="BZ49" s="107">
        <v>3068</v>
      </c>
      <c r="CA49" s="111">
        <f t="shared" si="88"/>
        <v>28091</v>
      </c>
      <c r="CB49" s="42">
        <f t="shared" si="89"/>
        <v>0.75501263237112293</v>
      </c>
      <c r="CD49" s="90" t="s">
        <v>287</v>
      </c>
      <c r="CE49" s="12">
        <v>3040</v>
      </c>
      <c r="CF49" s="12">
        <v>2584</v>
      </c>
      <c r="CG49" s="12">
        <v>2650</v>
      </c>
      <c r="CH49" s="12">
        <v>2600</v>
      </c>
      <c r="CI49" s="12">
        <v>2639</v>
      </c>
      <c r="CJ49" s="12">
        <v>2629</v>
      </c>
      <c r="CK49" s="12">
        <v>2374</v>
      </c>
      <c r="CL49" s="12">
        <v>1863</v>
      </c>
      <c r="CM49" s="12">
        <v>1691</v>
      </c>
      <c r="CN49" s="12">
        <v>2475</v>
      </c>
      <c r="CO49" s="12">
        <v>2035</v>
      </c>
      <c r="CP49" s="12">
        <v>1959</v>
      </c>
      <c r="CQ49" s="111">
        <f t="shared" si="90"/>
        <v>28539</v>
      </c>
      <c r="CR49" s="42">
        <f t="shared" si="91"/>
        <v>0.74413329161451813</v>
      </c>
      <c r="CT49" s="90" t="s">
        <v>287</v>
      </c>
      <c r="CU49" s="12">
        <v>2119</v>
      </c>
      <c r="CV49" s="12">
        <v>2076</v>
      </c>
      <c r="CW49" s="12">
        <v>1579</v>
      </c>
      <c r="CX49" s="12">
        <v>2131</v>
      </c>
      <c r="CY49" s="12">
        <v>2448</v>
      </c>
      <c r="CZ49" s="12">
        <v>2504</v>
      </c>
      <c r="DA49" s="12">
        <v>2639</v>
      </c>
      <c r="DB49" s="12">
        <v>2583</v>
      </c>
      <c r="DC49" s="12">
        <v>2282</v>
      </c>
      <c r="DD49" s="12">
        <v>2280</v>
      </c>
      <c r="DE49" s="12">
        <v>2218</v>
      </c>
      <c r="DF49" s="12">
        <v>2201</v>
      </c>
      <c r="DG49" s="111">
        <f t="shared" si="92"/>
        <v>27060</v>
      </c>
      <c r="DH49" s="42">
        <f t="shared" si="93"/>
        <v>0.69561193799645249</v>
      </c>
      <c r="DJ49" s="90" t="s">
        <v>287</v>
      </c>
      <c r="DK49" s="12">
        <v>2494</v>
      </c>
      <c r="DL49" s="12">
        <v>2185</v>
      </c>
      <c r="DM49" s="12">
        <v>2185</v>
      </c>
      <c r="DN49" s="12">
        <v>2335</v>
      </c>
      <c r="DO49" s="12">
        <v>2104</v>
      </c>
      <c r="DP49" s="12">
        <v>2256</v>
      </c>
      <c r="DQ49" s="12">
        <v>2420</v>
      </c>
      <c r="DR49" s="12">
        <v>3077</v>
      </c>
      <c r="DS49" s="12">
        <v>2806</v>
      </c>
      <c r="DT49" s="12">
        <v>2788</v>
      </c>
      <c r="DU49" s="12">
        <v>2644</v>
      </c>
      <c r="DV49" s="12">
        <v>2221</v>
      </c>
      <c r="DW49" s="111">
        <f t="shared" si="94"/>
        <v>29515</v>
      </c>
      <c r="DX49" s="42">
        <f t="shared" si="96"/>
        <v>0.66925920047164467</v>
      </c>
    </row>
    <row r="50" spans="2:128" x14ac:dyDescent="0.25">
      <c r="B50" s="90" t="s">
        <v>343</v>
      </c>
      <c r="C50" s="12">
        <v>28</v>
      </c>
      <c r="D50" s="12">
        <v>24</v>
      </c>
      <c r="E50" s="12">
        <v>27</v>
      </c>
      <c r="F50" s="12">
        <v>23</v>
      </c>
      <c r="G50" s="12">
        <v>35</v>
      </c>
      <c r="H50" s="12">
        <v>39</v>
      </c>
      <c r="I50" s="12">
        <v>30</v>
      </c>
      <c r="J50" s="12">
        <v>49</v>
      </c>
      <c r="K50" s="12">
        <v>42</v>
      </c>
      <c r="L50" s="12">
        <v>46</v>
      </c>
      <c r="M50" s="12">
        <v>40</v>
      </c>
      <c r="N50" s="12">
        <v>55</v>
      </c>
      <c r="O50" s="88">
        <f>SUM(C50:N50)</f>
        <v>438</v>
      </c>
      <c r="P50" s="42">
        <f>O50/$O$51</f>
        <v>4.7315544992978284E-2</v>
      </c>
      <c r="R50" s="90" t="s">
        <v>343</v>
      </c>
      <c r="S50" s="12">
        <v>71</v>
      </c>
      <c r="T50" s="12">
        <v>60</v>
      </c>
      <c r="U50" s="12">
        <v>62</v>
      </c>
      <c r="V50" s="12">
        <v>69</v>
      </c>
      <c r="W50" s="12">
        <v>84</v>
      </c>
      <c r="X50" s="12">
        <v>100</v>
      </c>
      <c r="Y50" s="12">
        <v>105</v>
      </c>
      <c r="Z50" s="12">
        <v>114</v>
      </c>
      <c r="AA50" s="12">
        <v>103</v>
      </c>
      <c r="AB50" s="12">
        <v>104</v>
      </c>
      <c r="AC50" s="12">
        <v>110</v>
      </c>
      <c r="AD50" s="12">
        <v>79</v>
      </c>
      <c r="AE50" s="88">
        <f t="shared" si="83"/>
        <v>1061</v>
      </c>
      <c r="AF50" s="42">
        <f t="shared" si="95"/>
        <v>3.9287565726134933E-2</v>
      </c>
      <c r="AH50" s="90" t="s">
        <v>343</v>
      </c>
      <c r="AI50" s="12">
        <v>269</v>
      </c>
      <c r="AJ50" s="12">
        <v>192</v>
      </c>
      <c r="AK50" s="12">
        <v>190</v>
      </c>
      <c r="AL50" s="12">
        <v>149</v>
      </c>
      <c r="AM50" s="12">
        <v>144</v>
      </c>
      <c r="AN50" s="12">
        <v>137</v>
      </c>
      <c r="AO50" s="12">
        <v>151</v>
      </c>
      <c r="AP50" s="12">
        <v>157</v>
      </c>
      <c r="AQ50" s="12">
        <v>113</v>
      </c>
      <c r="AR50" s="12">
        <v>131</v>
      </c>
      <c r="AS50" s="12">
        <v>125</v>
      </c>
      <c r="AT50" s="12">
        <v>115</v>
      </c>
      <c r="AU50" s="88">
        <f t="shared" si="84"/>
        <v>1873</v>
      </c>
      <c r="AV50" s="42">
        <f>AU50/$AU$51</f>
        <v>4.1562187950737822E-2</v>
      </c>
      <c r="AX50" s="90" t="s">
        <v>343</v>
      </c>
      <c r="AY50" s="12">
        <v>138</v>
      </c>
      <c r="AZ50" s="12">
        <v>93</v>
      </c>
      <c r="BA50" s="12">
        <v>107</v>
      </c>
      <c r="BB50" s="12">
        <v>106</v>
      </c>
      <c r="BC50" s="12">
        <v>144</v>
      </c>
      <c r="BD50" s="12">
        <v>125</v>
      </c>
      <c r="BE50" s="12">
        <v>159</v>
      </c>
      <c r="BF50" s="12">
        <v>116</v>
      </c>
      <c r="BG50" s="12">
        <v>91</v>
      </c>
      <c r="BH50" s="12">
        <v>102</v>
      </c>
      <c r="BI50" s="12">
        <v>91</v>
      </c>
      <c r="BJ50" s="12">
        <v>86</v>
      </c>
      <c r="BK50" s="111">
        <f t="shared" si="86"/>
        <v>1358</v>
      </c>
      <c r="BL50" s="42">
        <f t="shared" si="87"/>
        <v>4.2980124066337513E-2</v>
      </c>
      <c r="BN50" s="90" t="s">
        <v>343</v>
      </c>
      <c r="BO50" s="12">
        <v>106</v>
      </c>
      <c r="BP50" s="12">
        <v>121</v>
      </c>
      <c r="BQ50" s="12">
        <v>129</v>
      </c>
      <c r="BR50" s="12">
        <v>118</v>
      </c>
      <c r="BS50" s="12">
        <v>109</v>
      </c>
      <c r="BT50" s="12">
        <v>144</v>
      </c>
      <c r="BU50" s="12">
        <v>109</v>
      </c>
      <c r="BV50" s="12">
        <v>92</v>
      </c>
      <c r="BW50" s="12">
        <v>87</v>
      </c>
      <c r="BX50" s="12">
        <v>67</v>
      </c>
      <c r="BY50" s="12">
        <v>156</v>
      </c>
      <c r="BZ50" s="12">
        <v>179</v>
      </c>
      <c r="CA50" s="111">
        <f t="shared" si="88"/>
        <v>1417</v>
      </c>
      <c r="CB50" s="42">
        <f t="shared" si="89"/>
        <v>3.8085255066387144E-2</v>
      </c>
      <c r="CD50" s="84" t="s">
        <v>343</v>
      </c>
      <c r="CE50" s="107">
        <v>138</v>
      </c>
      <c r="CF50" s="107">
        <v>110</v>
      </c>
      <c r="CG50" s="107">
        <v>130</v>
      </c>
      <c r="CH50" s="107">
        <v>121</v>
      </c>
      <c r="CI50" s="107">
        <v>139</v>
      </c>
      <c r="CJ50" s="107">
        <v>148</v>
      </c>
      <c r="CK50" s="107">
        <v>114</v>
      </c>
      <c r="CL50" s="107">
        <v>74</v>
      </c>
      <c r="CM50" s="107">
        <v>86</v>
      </c>
      <c r="CN50" s="107">
        <v>117</v>
      </c>
      <c r="CO50" s="107">
        <v>107</v>
      </c>
      <c r="CP50" s="107">
        <v>103</v>
      </c>
      <c r="CQ50" s="111">
        <f t="shared" si="90"/>
        <v>1387</v>
      </c>
      <c r="CR50" s="42">
        <f t="shared" si="91"/>
        <v>3.6164997914059242E-2</v>
      </c>
      <c r="CT50" s="84" t="s">
        <v>343</v>
      </c>
      <c r="CU50" s="107">
        <v>106</v>
      </c>
      <c r="CV50" s="107">
        <v>126</v>
      </c>
      <c r="CW50" s="107">
        <v>84</v>
      </c>
      <c r="CX50" s="107">
        <v>130</v>
      </c>
      <c r="CY50" s="107">
        <v>146</v>
      </c>
      <c r="CZ50" s="107">
        <v>143</v>
      </c>
      <c r="DA50" s="107">
        <v>163</v>
      </c>
      <c r="DB50" s="107">
        <v>135</v>
      </c>
      <c r="DC50" s="107">
        <v>102</v>
      </c>
      <c r="DD50" s="107">
        <v>105</v>
      </c>
      <c r="DE50" s="107">
        <v>95</v>
      </c>
      <c r="DF50" s="107">
        <v>135</v>
      </c>
      <c r="DG50" s="111">
        <f t="shared" si="92"/>
        <v>1470</v>
      </c>
      <c r="DH50" s="42">
        <f t="shared" si="93"/>
        <v>3.7788231664995758E-2</v>
      </c>
      <c r="DJ50" s="84" t="s">
        <v>343</v>
      </c>
      <c r="DK50" s="107">
        <v>142</v>
      </c>
      <c r="DL50" s="107">
        <v>114</v>
      </c>
      <c r="DM50" s="107">
        <v>98</v>
      </c>
      <c r="DN50" s="107">
        <v>103</v>
      </c>
      <c r="DO50" s="107">
        <v>97</v>
      </c>
      <c r="DP50" s="107">
        <v>117</v>
      </c>
      <c r="DQ50" s="107">
        <v>157</v>
      </c>
      <c r="DR50" s="107">
        <v>190</v>
      </c>
      <c r="DS50" s="107">
        <v>159</v>
      </c>
      <c r="DT50" s="107">
        <v>155</v>
      </c>
      <c r="DU50" s="107">
        <v>156</v>
      </c>
      <c r="DV50" s="107">
        <v>149</v>
      </c>
      <c r="DW50" s="111">
        <f t="shared" si="94"/>
        <v>1637</v>
      </c>
      <c r="DX50" s="42">
        <f t="shared" si="96"/>
        <v>3.7119339697512528E-2</v>
      </c>
    </row>
    <row r="51" spans="2:128" ht="15.75" thickBot="1" x14ac:dyDescent="0.3">
      <c r="B51" s="85" t="s">
        <v>50</v>
      </c>
      <c r="C51" s="109">
        <f t="shared" ref="C51:N51" si="97">SUM(C44:C50)</f>
        <v>512</v>
      </c>
      <c r="D51" s="109">
        <f t="shared" si="97"/>
        <v>445</v>
      </c>
      <c r="E51" s="109">
        <f t="shared" si="97"/>
        <v>461</v>
      </c>
      <c r="F51" s="109">
        <f t="shared" si="97"/>
        <v>449</v>
      </c>
      <c r="G51" s="109">
        <f t="shared" si="97"/>
        <v>636</v>
      </c>
      <c r="H51" s="109">
        <f t="shared" si="97"/>
        <v>790</v>
      </c>
      <c r="I51" s="109">
        <f t="shared" si="97"/>
        <v>656</v>
      </c>
      <c r="J51" s="109">
        <f t="shared" si="97"/>
        <v>1039</v>
      </c>
      <c r="K51" s="109">
        <f t="shared" si="97"/>
        <v>845</v>
      </c>
      <c r="L51" s="109">
        <f t="shared" si="97"/>
        <v>1134</v>
      </c>
      <c r="M51" s="109">
        <f t="shared" si="97"/>
        <v>1111</v>
      </c>
      <c r="N51" s="109">
        <f t="shared" si="97"/>
        <v>1179</v>
      </c>
      <c r="O51" s="86">
        <f>SUM(O44:O50)</f>
        <v>9257</v>
      </c>
      <c r="P51" s="40">
        <f>SUM(P44:P50)</f>
        <v>1</v>
      </c>
      <c r="R51" s="85" t="s">
        <v>50</v>
      </c>
      <c r="S51" s="86">
        <f>SUM(S44:S50)</f>
        <v>1298</v>
      </c>
      <c r="T51" s="86">
        <f t="shared" ref="T51:AC51" si="98">SUM(T44:T50)</f>
        <v>1184</v>
      </c>
      <c r="U51" s="86">
        <f t="shared" si="98"/>
        <v>1462</v>
      </c>
      <c r="V51" s="86">
        <f t="shared" si="98"/>
        <v>1954</v>
      </c>
      <c r="W51" s="86">
        <f t="shared" si="98"/>
        <v>2364</v>
      </c>
      <c r="X51" s="86">
        <f t="shared" si="98"/>
        <v>2486</v>
      </c>
      <c r="Y51" s="86">
        <f t="shared" si="98"/>
        <v>2696</v>
      </c>
      <c r="Z51" s="86">
        <f t="shared" si="98"/>
        <v>2734</v>
      </c>
      <c r="AA51" s="86">
        <f t="shared" si="98"/>
        <v>2657</v>
      </c>
      <c r="AB51" s="86">
        <f t="shared" si="98"/>
        <v>2844</v>
      </c>
      <c r="AC51" s="86">
        <f t="shared" si="98"/>
        <v>2848</v>
      </c>
      <c r="AD51" s="86">
        <f>SUM(AD44:AD50)</f>
        <v>2479</v>
      </c>
      <c r="AE51" s="86">
        <f>SUM(AE44:AE50)</f>
        <v>27006</v>
      </c>
      <c r="AF51" s="42">
        <f>SUM(AF44:AF50)</f>
        <v>1</v>
      </c>
      <c r="AH51" s="85" t="s">
        <v>50</v>
      </c>
      <c r="AI51" s="86">
        <f>SUM(AI44:AI50)</f>
        <v>6781</v>
      </c>
      <c r="AJ51" s="86">
        <f t="shared" ref="AJ51:AT51" si="99">SUM(AJ44:AJ50)</f>
        <v>4795</v>
      </c>
      <c r="AK51" s="86">
        <f t="shared" si="99"/>
        <v>4368</v>
      </c>
      <c r="AL51" s="86">
        <f t="shared" si="99"/>
        <v>3797</v>
      </c>
      <c r="AM51" s="86">
        <f t="shared" si="99"/>
        <v>3500</v>
      </c>
      <c r="AN51" s="86">
        <f t="shared" si="99"/>
        <v>3067</v>
      </c>
      <c r="AO51" s="86">
        <f t="shared" si="99"/>
        <v>3328</v>
      </c>
      <c r="AP51" s="86">
        <f t="shared" si="99"/>
        <v>3559</v>
      </c>
      <c r="AQ51" s="86">
        <f t="shared" si="99"/>
        <v>2706</v>
      </c>
      <c r="AR51" s="86">
        <f t="shared" si="99"/>
        <v>3369</v>
      </c>
      <c r="AS51" s="86">
        <f t="shared" si="99"/>
        <v>2925</v>
      </c>
      <c r="AT51" s="86">
        <f t="shared" si="99"/>
        <v>2870</v>
      </c>
      <c r="AU51" s="86">
        <f>SUM(AU44:AU50)</f>
        <v>45065</v>
      </c>
      <c r="AV51" s="43">
        <f>SUM(AV44:AV50)</f>
        <v>1</v>
      </c>
      <c r="AX51" s="85" t="s">
        <v>50</v>
      </c>
      <c r="AY51" s="109">
        <f>SUM(AY44:AY50)</f>
        <v>2876</v>
      </c>
      <c r="AZ51" s="109">
        <f t="shared" ref="AZ51:BJ51" si="100">SUM(AZ44:AZ50)</f>
        <v>2283</v>
      </c>
      <c r="BA51" s="109">
        <f t="shared" si="100"/>
        <v>2205</v>
      </c>
      <c r="BB51" s="109">
        <f t="shared" si="100"/>
        <v>2584</v>
      </c>
      <c r="BC51" s="109">
        <f t="shared" si="100"/>
        <v>2671</v>
      </c>
      <c r="BD51" s="109">
        <f t="shared" si="100"/>
        <v>3343</v>
      </c>
      <c r="BE51" s="109">
        <f t="shared" si="100"/>
        <v>3331</v>
      </c>
      <c r="BF51" s="109">
        <f t="shared" si="100"/>
        <v>2774</v>
      </c>
      <c r="BG51" s="109">
        <f t="shared" si="100"/>
        <v>2548</v>
      </c>
      <c r="BH51" s="109">
        <f t="shared" si="100"/>
        <v>2497</v>
      </c>
      <c r="BI51" s="109">
        <f t="shared" si="100"/>
        <v>2345</v>
      </c>
      <c r="BJ51" s="109">
        <f t="shared" si="100"/>
        <v>2139</v>
      </c>
      <c r="BK51" s="109">
        <f>SUM(BK44:BK50)</f>
        <v>31596</v>
      </c>
      <c r="BL51" s="43">
        <f>SUM(BL44:BL50)</f>
        <v>1</v>
      </c>
      <c r="BN51" s="85" t="s">
        <v>50</v>
      </c>
      <c r="BO51" s="109">
        <f>SUM(BO44:BO50)</f>
        <v>2811</v>
      </c>
      <c r="BP51" s="109">
        <f t="shared" ref="BP51:BZ51" si="101">SUM(BP44:BP50)</f>
        <v>2864</v>
      </c>
      <c r="BQ51" s="109">
        <f t="shared" si="101"/>
        <v>3237</v>
      </c>
      <c r="BR51" s="109">
        <f t="shared" si="101"/>
        <v>3026</v>
      </c>
      <c r="BS51" s="109">
        <f t="shared" si="101"/>
        <v>3018</v>
      </c>
      <c r="BT51" s="109">
        <f t="shared" si="101"/>
        <v>3628</v>
      </c>
      <c r="BU51" s="109">
        <f t="shared" si="101"/>
        <v>3139</v>
      </c>
      <c r="BV51" s="109">
        <f t="shared" si="101"/>
        <v>2494</v>
      </c>
      <c r="BW51" s="109">
        <f t="shared" si="101"/>
        <v>2487</v>
      </c>
      <c r="BX51" s="109">
        <f t="shared" si="101"/>
        <v>2042</v>
      </c>
      <c r="BY51" s="109">
        <f t="shared" si="101"/>
        <v>4389</v>
      </c>
      <c r="BZ51" s="109">
        <f t="shared" si="101"/>
        <v>4071</v>
      </c>
      <c r="CA51" s="109">
        <f>SUM(CA44:CA50)</f>
        <v>37206</v>
      </c>
      <c r="CB51" s="43">
        <f>SUM(CB44:CB50)</f>
        <v>1</v>
      </c>
      <c r="CD51" s="85" t="s">
        <v>50</v>
      </c>
      <c r="CE51" s="109">
        <f t="shared" ref="CE51:CR51" si="102">SUM(CE44:CE50)</f>
        <v>3917</v>
      </c>
      <c r="CF51" s="109">
        <f t="shared" si="102"/>
        <v>3374</v>
      </c>
      <c r="CG51" s="109">
        <f t="shared" si="102"/>
        <v>3493</v>
      </c>
      <c r="CH51" s="109">
        <f t="shared" si="102"/>
        <v>3460</v>
      </c>
      <c r="CI51" s="109">
        <f t="shared" si="102"/>
        <v>3510</v>
      </c>
      <c r="CJ51" s="109">
        <f t="shared" si="102"/>
        <v>3596</v>
      </c>
      <c r="CK51" s="109">
        <f t="shared" si="102"/>
        <v>3174</v>
      </c>
      <c r="CL51" s="109">
        <f t="shared" si="102"/>
        <v>2461</v>
      </c>
      <c r="CM51" s="109">
        <f t="shared" si="102"/>
        <v>2321</v>
      </c>
      <c r="CN51" s="109">
        <f t="shared" si="102"/>
        <v>3320</v>
      </c>
      <c r="CO51" s="109">
        <f t="shared" si="102"/>
        <v>2879</v>
      </c>
      <c r="CP51" s="109">
        <f t="shared" si="102"/>
        <v>2847</v>
      </c>
      <c r="CQ51" s="109">
        <f t="shared" si="102"/>
        <v>38352</v>
      </c>
      <c r="CR51" s="43">
        <f t="shared" si="102"/>
        <v>1</v>
      </c>
      <c r="CT51" s="85" t="s">
        <v>50</v>
      </c>
      <c r="CU51" s="109">
        <f t="shared" ref="CU51:DH51" si="103">SUM(CU44:CU50)</f>
        <v>3020</v>
      </c>
      <c r="CV51" s="109">
        <f t="shared" si="103"/>
        <v>2969</v>
      </c>
      <c r="CW51" s="109">
        <f t="shared" si="103"/>
        <v>2277</v>
      </c>
      <c r="CX51" s="109">
        <f t="shared" si="103"/>
        <v>3093</v>
      </c>
      <c r="CY51" s="109">
        <f t="shared" si="103"/>
        <v>3545</v>
      </c>
      <c r="CZ51" s="109">
        <f t="shared" si="103"/>
        <v>3629</v>
      </c>
      <c r="DA51" s="109">
        <f t="shared" si="103"/>
        <v>3807</v>
      </c>
      <c r="DB51" s="109">
        <f t="shared" si="103"/>
        <v>3709</v>
      </c>
      <c r="DC51" s="109">
        <f t="shared" si="103"/>
        <v>3212</v>
      </c>
      <c r="DD51" s="109">
        <f t="shared" si="103"/>
        <v>3273</v>
      </c>
      <c r="DE51" s="109">
        <f t="shared" si="103"/>
        <v>3164</v>
      </c>
      <c r="DF51" s="109">
        <f t="shared" si="103"/>
        <v>3203</v>
      </c>
      <c r="DG51" s="109">
        <f t="shared" si="103"/>
        <v>38901</v>
      </c>
      <c r="DH51" s="43">
        <f t="shared" si="103"/>
        <v>1</v>
      </c>
      <c r="DJ51" s="85" t="s">
        <v>50</v>
      </c>
      <c r="DK51" s="109">
        <f t="shared" ref="DK51:DX51" si="104">SUM(DK44:DK50)</f>
        <v>3612</v>
      </c>
      <c r="DL51" s="109">
        <f t="shared" si="104"/>
        <v>3136</v>
      </c>
      <c r="DM51" s="109">
        <f t="shared" si="104"/>
        <v>3137</v>
      </c>
      <c r="DN51" s="109">
        <f t="shared" si="104"/>
        <v>3312</v>
      </c>
      <c r="DO51" s="109">
        <f t="shared" si="104"/>
        <v>3051</v>
      </c>
      <c r="DP51" s="109">
        <f t="shared" si="104"/>
        <v>3369</v>
      </c>
      <c r="DQ51" s="109">
        <f t="shared" si="104"/>
        <v>3659</v>
      </c>
      <c r="DR51" s="109">
        <f t="shared" si="104"/>
        <v>4753</v>
      </c>
      <c r="DS51" s="109">
        <f t="shared" si="104"/>
        <v>4240</v>
      </c>
      <c r="DT51" s="109">
        <f t="shared" si="104"/>
        <v>4284</v>
      </c>
      <c r="DU51" s="109">
        <f t="shared" si="104"/>
        <v>4113</v>
      </c>
      <c r="DV51" s="109">
        <f t="shared" si="104"/>
        <v>3435</v>
      </c>
      <c r="DW51" s="109">
        <f t="shared" si="104"/>
        <v>44101</v>
      </c>
      <c r="DX51" s="43">
        <f t="shared" si="104"/>
        <v>1</v>
      </c>
    </row>
    <row r="52" spans="2:128" ht="15.75" thickTop="1" x14ac:dyDescent="0.25">
      <c r="B52" s="295" t="s">
        <v>153</v>
      </c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83"/>
    </row>
    <row r="53" spans="2:128" x14ac:dyDescent="0.25">
      <c r="B53" s="39"/>
    </row>
    <row r="54" spans="2:128" x14ac:dyDescent="0.25">
      <c r="B54" s="39"/>
    </row>
    <row r="55" spans="2:128" x14ac:dyDescent="0.25">
      <c r="B55" s="39"/>
    </row>
    <row r="56" spans="2:128" x14ac:dyDescent="0.25">
      <c r="B56" s="39"/>
    </row>
    <row r="57" spans="2:128" x14ac:dyDescent="0.25">
      <c r="B57" s="39"/>
    </row>
    <row r="58" spans="2:128" x14ac:dyDescent="0.25">
      <c r="B58" s="39"/>
    </row>
    <row r="59" spans="2:128" x14ac:dyDescent="0.25">
      <c r="B59" s="39"/>
    </row>
  </sheetData>
  <mergeCells count="41">
    <mergeCell ref="DJ2:DX2"/>
    <mergeCell ref="DJ9:DX9"/>
    <mergeCell ref="DJ20:DX20"/>
    <mergeCell ref="DJ32:DX32"/>
    <mergeCell ref="DJ42:DX42"/>
    <mergeCell ref="CT2:DH2"/>
    <mergeCell ref="CT9:DH9"/>
    <mergeCell ref="CT20:DH20"/>
    <mergeCell ref="CT32:DH32"/>
    <mergeCell ref="CT42:DH42"/>
    <mergeCell ref="CD2:CR2"/>
    <mergeCell ref="CD9:CR9"/>
    <mergeCell ref="CD20:CR20"/>
    <mergeCell ref="AH2:AV2"/>
    <mergeCell ref="BN2:CB2"/>
    <mergeCell ref="BN9:CB9"/>
    <mergeCell ref="BN20:CB20"/>
    <mergeCell ref="B20:P20"/>
    <mergeCell ref="R20:AF20"/>
    <mergeCell ref="AX2:BL2"/>
    <mergeCell ref="B2:P2"/>
    <mergeCell ref="AH32:AV32"/>
    <mergeCell ref="AX9:BL9"/>
    <mergeCell ref="AX20:BL20"/>
    <mergeCell ref="R9:AF9"/>
    <mergeCell ref="AH20:AV20"/>
    <mergeCell ref="AH9:AV9"/>
    <mergeCell ref="B9:P9"/>
    <mergeCell ref="R2:AF2"/>
    <mergeCell ref="B52:P52"/>
    <mergeCell ref="R32:AF32"/>
    <mergeCell ref="R42:AF42"/>
    <mergeCell ref="B42:P42"/>
    <mergeCell ref="B32:P32"/>
    <mergeCell ref="AX42:BL42"/>
    <mergeCell ref="AH42:AV42"/>
    <mergeCell ref="CD32:CR32"/>
    <mergeCell ref="CD42:CR42"/>
    <mergeCell ref="AX32:BL32"/>
    <mergeCell ref="BN32:CB32"/>
    <mergeCell ref="BN42:CB4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1:IV41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15" style="7" bestFit="1" customWidth="1"/>
    <col min="3" max="3" width="3.42578125" style="7" bestFit="1" customWidth="1"/>
    <col min="4" max="4" width="4" style="7" bestFit="1" customWidth="1"/>
    <col min="5" max="5" width="4.140625" style="7" bestFit="1" customWidth="1"/>
    <col min="6" max="6" width="3.42578125" style="7" bestFit="1" customWidth="1"/>
    <col min="7" max="11" width="4" style="7" bestFit="1" customWidth="1"/>
    <col min="12" max="12" width="4.140625" style="7" bestFit="1" customWidth="1"/>
    <col min="13" max="13" width="4.28515625" style="7" bestFit="1" customWidth="1"/>
    <col min="14" max="14" width="4" style="7" bestFit="1" customWidth="1"/>
    <col min="15" max="15" width="3.85546875" style="7" bestFit="1" customWidth="1"/>
    <col min="16" max="20" width="4" style="7" bestFit="1" customWidth="1"/>
    <col min="21" max="21" width="5" style="7" bestFit="1" customWidth="1"/>
    <col min="22" max="22" width="4" style="7" bestFit="1" customWidth="1"/>
    <col min="23" max="23" width="3.5703125" style="7" bestFit="1" customWidth="1"/>
    <col min="24" max="24" width="3.28515625" style="7" bestFit="1" customWidth="1"/>
    <col min="25" max="26" width="4" style="7" bestFit="1" customWidth="1"/>
    <col min="27" max="27" width="3" style="7" bestFit="1" customWidth="1"/>
    <col min="28" max="28" width="5" style="7" bestFit="1" customWidth="1"/>
    <col min="29" max="29" width="3.42578125" style="7" bestFit="1" customWidth="1"/>
    <col min="30" max="30" width="3.7109375" style="7" bestFit="1" customWidth="1"/>
    <col min="31" max="31" width="6.5703125" style="7" bestFit="1" customWidth="1"/>
    <col min="32" max="32" width="8.140625" style="18" bestFit="1" customWidth="1"/>
    <col min="33" max="33" width="1.7109375" style="7" customWidth="1"/>
    <col min="34" max="34" width="15" style="7" bestFit="1" customWidth="1"/>
    <col min="35" max="36" width="4" style="7" bestFit="1" customWidth="1"/>
    <col min="37" max="37" width="4.140625" style="7" bestFit="1" customWidth="1"/>
    <col min="38" max="38" width="3.42578125" style="7" bestFit="1" customWidth="1"/>
    <col min="39" max="40" width="5" style="7" bestFit="1" customWidth="1"/>
    <col min="41" max="43" width="4" style="7" bestFit="1" customWidth="1"/>
    <col min="44" max="44" width="4.140625" style="7" bestFit="1" customWidth="1"/>
    <col min="45" max="45" width="5" style="7" bestFit="1" customWidth="1"/>
    <col min="46" max="49" width="4" style="7" bestFit="1" customWidth="1"/>
    <col min="50" max="50" width="5" style="7" bestFit="1" customWidth="1"/>
    <col min="51" max="51" width="4" style="7" bestFit="1" customWidth="1"/>
    <col min="52" max="54" width="5" style="7" bestFit="1" customWidth="1"/>
    <col min="55" max="55" width="4" style="7" bestFit="1" customWidth="1"/>
    <col min="56" max="56" width="3.28515625" style="7" bestFit="1" customWidth="1"/>
    <col min="57" max="57" width="5" style="7" bestFit="1" customWidth="1"/>
    <col min="58" max="59" width="4" style="7" bestFit="1" customWidth="1"/>
    <col min="60" max="60" width="5" style="7" bestFit="1" customWidth="1"/>
    <col min="61" max="61" width="4" style="7" bestFit="1" customWidth="1"/>
    <col min="62" max="62" width="3.7109375" style="7" bestFit="1" customWidth="1"/>
    <col min="63" max="63" width="6.5703125" style="7" bestFit="1" customWidth="1"/>
    <col min="64" max="64" width="8.140625" style="18" bestFit="1" customWidth="1"/>
    <col min="65" max="65" width="1.42578125" style="7" customWidth="1"/>
    <col min="66" max="66" width="15" style="7" bestFit="1" customWidth="1"/>
    <col min="67" max="68" width="4" style="7" bestFit="1" customWidth="1"/>
    <col min="69" max="69" width="5" style="7" bestFit="1" customWidth="1"/>
    <col min="70" max="70" width="3.42578125" style="7" bestFit="1" customWidth="1"/>
    <col min="71" max="73" width="5" style="7" bestFit="1" customWidth="1"/>
    <col min="74" max="74" width="4" style="7" bestFit="1" customWidth="1"/>
    <col min="75" max="77" width="5" style="7" bestFit="1" customWidth="1"/>
    <col min="78" max="79" width="4" style="7" bestFit="1" customWidth="1"/>
    <col min="80" max="82" width="5" style="7" bestFit="1" customWidth="1"/>
    <col min="83" max="83" width="4" style="7" bestFit="1" customWidth="1"/>
    <col min="84" max="86" width="5" style="7" bestFit="1" customWidth="1"/>
    <col min="87" max="87" width="4" style="7" bestFit="1" customWidth="1"/>
    <col min="88" max="88" width="3.28515625" style="7" bestFit="1" customWidth="1"/>
    <col min="89" max="90" width="5" style="7" bestFit="1" customWidth="1"/>
    <col min="91" max="91" width="4" style="7" bestFit="1" customWidth="1"/>
    <col min="92" max="92" width="5" style="7" bestFit="1" customWidth="1"/>
    <col min="93" max="93" width="4" style="7" bestFit="1" customWidth="1"/>
    <col min="94" max="94" width="3.7109375" style="7" bestFit="1" customWidth="1"/>
    <col min="95" max="95" width="6.5703125" style="7" bestFit="1" customWidth="1"/>
    <col min="96" max="96" width="11.140625" style="18" bestFit="1" customWidth="1"/>
    <col min="97" max="97" width="2.5703125" style="7" customWidth="1"/>
    <col min="98" max="98" width="15" style="7" bestFit="1" customWidth="1"/>
    <col min="99" max="100" width="4" style="7" bestFit="1" customWidth="1"/>
    <col min="101" max="101" width="5" style="7" bestFit="1" customWidth="1"/>
    <col min="102" max="102" width="3.42578125" style="7" bestFit="1" customWidth="1"/>
    <col min="103" max="105" width="5" style="7" bestFit="1" customWidth="1"/>
    <col min="106" max="106" width="4" style="7" bestFit="1" customWidth="1"/>
    <col min="107" max="109" width="5" style="7" bestFit="1" customWidth="1"/>
    <col min="110" max="111" width="4" style="7" bestFit="1" customWidth="1"/>
    <col min="112" max="114" width="5" style="7" bestFit="1" customWidth="1"/>
    <col min="115" max="115" width="4" style="7" bestFit="1" customWidth="1"/>
    <col min="116" max="118" width="5" style="7" bestFit="1" customWidth="1"/>
    <col min="119" max="119" width="4" style="7" bestFit="1" customWidth="1"/>
    <col min="120" max="120" width="3.28515625" style="7" bestFit="1" customWidth="1"/>
    <col min="121" max="122" width="5" style="7" bestFit="1" customWidth="1"/>
    <col min="123" max="123" width="4" style="7" bestFit="1" customWidth="1"/>
    <col min="124" max="124" width="5" style="7" bestFit="1" customWidth="1"/>
    <col min="125" max="125" width="4" style="7" bestFit="1" customWidth="1"/>
    <col min="126" max="126" width="3.7109375" style="7" bestFit="1" customWidth="1"/>
    <col min="127" max="127" width="6.5703125" style="7" bestFit="1" customWidth="1"/>
    <col min="128" max="128" width="8.140625" style="7" bestFit="1" customWidth="1"/>
    <col min="129" max="129" width="2.5703125" style="103" customWidth="1"/>
    <col min="130" max="130" width="15" style="103" bestFit="1" customWidth="1"/>
    <col min="131" max="132" width="4" style="103" bestFit="1" customWidth="1"/>
    <col min="133" max="133" width="5" style="103" bestFit="1" customWidth="1"/>
    <col min="134" max="134" width="4" style="103" bestFit="1" customWidth="1"/>
    <col min="135" max="137" width="5" style="103" bestFit="1" customWidth="1"/>
    <col min="138" max="138" width="4" style="103" bestFit="1" customWidth="1"/>
    <col min="139" max="141" width="5" style="103" bestFit="1" customWidth="1"/>
    <col min="142" max="143" width="4" style="103" bestFit="1" customWidth="1"/>
    <col min="144" max="146" width="5" style="103" bestFit="1" customWidth="1"/>
    <col min="147" max="147" width="4" style="103" bestFit="1" customWidth="1"/>
    <col min="148" max="150" width="5" style="103" bestFit="1" customWidth="1"/>
    <col min="151" max="152" width="4" style="103" bestFit="1" customWidth="1"/>
    <col min="153" max="154" width="5" style="103" bestFit="1" customWidth="1"/>
    <col min="155" max="155" width="4" style="103" bestFit="1" customWidth="1"/>
    <col min="156" max="156" width="5" style="103" bestFit="1" customWidth="1"/>
    <col min="157" max="157" width="4" style="103" bestFit="1" customWidth="1"/>
    <col min="158" max="158" width="3.7109375" style="103" bestFit="1" customWidth="1"/>
    <col min="159" max="159" width="6.5703125" style="103" bestFit="1" customWidth="1"/>
    <col min="160" max="160" width="8.140625" style="103" bestFit="1" customWidth="1"/>
    <col min="161" max="161" width="2" style="7" customWidth="1"/>
    <col min="162" max="162" width="15" style="103" bestFit="1" customWidth="1"/>
    <col min="163" max="164" width="4" style="103" bestFit="1" customWidth="1"/>
    <col min="165" max="165" width="5" style="103" bestFit="1" customWidth="1"/>
    <col min="166" max="166" width="3.42578125" style="103" bestFit="1" customWidth="1"/>
    <col min="167" max="169" width="5" style="103" bestFit="1" customWidth="1"/>
    <col min="170" max="170" width="4" style="103" bestFit="1" customWidth="1"/>
    <col min="171" max="173" width="5" style="103" bestFit="1" customWidth="1"/>
    <col min="174" max="175" width="4" style="103" bestFit="1" customWidth="1"/>
    <col min="176" max="178" width="5" style="103" bestFit="1" customWidth="1"/>
    <col min="179" max="179" width="4" style="103" bestFit="1" customWidth="1"/>
    <col min="180" max="182" width="5" style="103" bestFit="1" customWidth="1"/>
    <col min="183" max="183" width="4" style="103" bestFit="1" customWidth="1"/>
    <col min="184" max="184" width="3.28515625" style="103" bestFit="1" customWidth="1"/>
    <col min="185" max="186" width="5" style="103" bestFit="1" customWidth="1"/>
    <col min="187" max="187" width="4" style="103" bestFit="1" customWidth="1"/>
    <col min="188" max="188" width="5" style="103" bestFit="1" customWidth="1"/>
    <col min="189" max="189" width="4" style="103" bestFit="1" customWidth="1"/>
    <col min="190" max="190" width="3.7109375" style="103" bestFit="1" customWidth="1"/>
    <col min="191" max="191" width="6.5703125" style="103" bestFit="1" customWidth="1"/>
    <col min="192" max="192" width="8.140625" style="103" bestFit="1" customWidth="1"/>
    <col min="193" max="193" width="2" style="103" customWidth="1"/>
    <col min="194" max="194" width="15" style="103" bestFit="1" customWidth="1"/>
    <col min="195" max="196" width="4" style="103" bestFit="1" customWidth="1"/>
    <col min="197" max="197" width="5" style="103" bestFit="1" customWidth="1"/>
    <col min="198" max="198" width="3.42578125" style="103" bestFit="1" customWidth="1"/>
    <col min="199" max="201" width="5" style="103" bestFit="1" customWidth="1"/>
    <col min="202" max="202" width="4" style="103" bestFit="1" customWidth="1"/>
    <col min="203" max="205" width="5" style="103" bestFit="1" customWidth="1"/>
    <col min="206" max="207" width="4" style="103" bestFit="1" customWidth="1"/>
    <col min="208" max="210" width="5" style="103" bestFit="1" customWidth="1"/>
    <col min="211" max="211" width="4" style="103" bestFit="1" customWidth="1"/>
    <col min="212" max="214" width="5" style="103" bestFit="1" customWidth="1"/>
    <col min="215" max="215" width="4" style="103" bestFit="1" customWidth="1"/>
    <col min="216" max="216" width="3.28515625" style="103" bestFit="1" customWidth="1"/>
    <col min="217" max="218" width="5" style="103" bestFit="1" customWidth="1"/>
    <col min="219" max="219" width="4" style="103" bestFit="1" customWidth="1"/>
    <col min="220" max="220" width="5" style="103" bestFit="1" customWidth="1"/>
    <col min="221" max="221" width="4" style="103" bestFit="1" customWidth="1"/>
    <col min="222" max="222" width="3.7109375" style="103" bestFit="1" customWidth="1"/>
    <col min="223" max="223" width="6.5703125" style="103" bestFit="1" customWidth="1"/>
    <col min="224" max="224" width="8.140625" style="103" bestFit="1" customWidth="1"/>
    <col min="225" max="225" width="1.7109375" style="7" customWidth="1"/>
    <col min="226" max="226" width="15" style="7" bestFit="1" customWidth="1"/>
    <col min="227" max="251" width="5.5703125" style="7" customWidth="1"/>
    <col min="252" max="252" width="6.140625" style="7" bestFit="1" customWidth="1"/>
    <col min="253" max="254" width="5.5703125" style="7" customWidth="1"/>
    <col min="255" max="16384" width="9.140625" style="7"/>
  </cols>
  <sheetData>
    <row r="1" spans="2:256" ht="15.75" thickBot="1" x14ac:dyDescent="0.3"/>
    <row r="2" spans="2:256" ht="15.75" thickTop="1" x14ac:dyDescent="0.25">
      <c r="B2" s="270" t="s">
        <v>129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2"/>
      <c r="AH2" s="270" t="s">
        <v>293</v>
      </c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2"/>
      <c r="BN2" s="270" t="s">
        <v>237</v>
      </c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2"/>
      <c r="CT2" s="270" t="s">
        <v>306</v>
      </c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2"/>
      <c r="DZ2" s="270" t="s">
        <v>364</v>
      </c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2"/>
      <c r="FF2" s="270" t="s">
        <v>384</v>
      </c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2"/>
      <c r="GL2" s="270" t="s">
        <v>412</v>
      </c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2"/>
      <c r="HR2" s="270" t="s">
        <v>436</v>
      </c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2"/>
    </row>
    <row r="3" spans="2:256" x14ac:dyDescent="0.25">
      <c r="B3" s="45" t="s">
        <v>46</v>
      </c>
      <c r="C3" s="46" t="s">
        <v>15</v>
      </c>
      <c r="D3" s="46" t="s">
        <v>16</v>
      </c>
      <c r="E3" s="46" t="s">
        <v>17</v>
      </c>
      <c r="F3" s="46" t="s">
        <v>18</v>
      </c>
      <c r="G3" s="46" t="s">
        <v>19</v>
      </c>
      <c r="H3" s="46" t="s">
        <v>20</v>
      </c>
      <c r="I3" s="46" t="s">
        <v>21</v>
      </c>
      <c r="J3" s="46" t="s">
        <v>22</v>
      </c>
      <c r="K3" s="46" t="s">
        <v>23</v>
      </c>
      <c r="L3" s="46" t="s">
        <v>24</v>
      </c>
      <c r="M3" s="46" t="s">
        <v>25</v>
      </c>
      <c r="N3" s="46" t="s">
        <v>26</v>
      </c>
      <c r="O3" s="46" t="s">
        <v>27</v>
      </c>
      <c r="P3" s="46" t="s">
        <v>28</v>
      </c>
      <c r="Q3" s="46" t="s">
        <v>29</v>
      </c>
      <c r="R3" s="46" t="s">
        <v>30</v>
      </c>
      <c r="S3" s="46" t="s">
        <v>31</v>
      </c>
      <c r="T3" s="46" t="s">
        <v>32</v>
      </c>
      <c r="U3" s="46" t="s">
        <v>33</v>
      </c>
      <c r="V3" s="46" t="s">
        <v>34</v>
      </c>
      <c r="W3" s="46" t="s">
        <v>35</v>
      </c>
      <c r="X3" s="46" t="s">
        <v>36</v>
      </c>
      <c r="Y3" s="46" t="s">
        <v>37</v>
      </c>
      <c r="Z3" s="46" t="s">
        <v>38</v>
      </c>
      <c r="AA3" s="46" t="s">
        <v>39</v>
      </c>
      <c r="AB3" s="46" t="s">
        <v>40</v>
      </c>
      <c r="AC3" s="46" t="s">
        <v>41</v>
      </c>
      <c r="AD3" s="46" t="s">
        <v>151</v>
      </c>
      <c r="AE3" s="46" t="s">
        <v>13</v>
      </c>
      <c r="AF3" s="22" t="s">
        <v>14</v>
      </c>
      <c r="AH3" s="45" t="s">
        <v>46</v>
      </c>
      <c r="AI3" s="46" t="s">
        <v>15</v>
      </c>
      <c r="AJ3" s="46" t="s">
        <v>16</v>
      </c>
      <c r="AK3" s="46" t="s">
        <v>17</v>
      </c>
      <c r="AL3" s="46" t="s">
        <v>18</v>
      </c>
      <c r="AM3" s="46" t="s">
        <v>19</v>
      </c>
      <c r="AN3" s="46" t="s">
        <v>20</v>
      </c>
      <c r="AO3" s="46" t="s">
        <v>21</v>
      </c>
      <c r="AP3" s="46" t="s">
        <v>22</v>
      </c>
      <c r="AQ3" s="46" t="s">
        <v>23</v>
      </c>
      <c r="AR3" s="46" t="s">
        <v>24</v>
      </c>
      <c r="AS3" s="46" t="s">
        <v>25</v>
      </c>
      <c r="AT3" s="46" t="s">
        <v>26</v>
      </c>
      <c r="AU3" s="46" t="s">
        <v>27</v>
      </c>
      <c r="AV3" s="46" t="s">
        <v>28</v>
      </c>
      <c r="AW3" s="46" t="s">
        <v>29</v>
      </c>
      <c r="AX3" s="46" t="s">
        <v>30</v>
      </c>
      <c r="AY3" s="46" t="s">
        <v>31</v>
      </c>
      <c r="AZ3" s="46" t="s">
        <v>32</v>
      </c>
      <c r="BA3" s="46" t="s">
        <v>33</v>
      </c>
      <c r="BB3" s="46" t="s">
        <v>34</v>
      </c>
      <c r="BC3" s="46" t="s">
        <v>35</v>
      </c>
      <c r="BD3" s="46" t="s">
        <v>36</v>
      </c>
      <c r="BE3" s="46" t="s">
        <v>37</v>
      </c>
      <c r="BF3" s="46" t="s">
        <v>38</v>
      </c>
      <c r="BG3" s="46" t="s">
        <v>39</v>
      </c>
      <c r="BH3" s="46" t="s">
        <v>40</v>
      </c>
      <c r="BI3" s="46" t="s">
        <v>41</v>
      </c>
      <c r="BJ3" s="46" t="s">
        <v>151</v>
      </c>
      <c r="BK3" s="46" t="s">
        <v>13</v>
      </c>
      <c r="BL3" s="22" t="s">
        <v>14</v>
      </c>
      <c r="BN3" s="45" t="s">
        <v>46</v>
      </c>
      <c r="BO3" s="46" t="s">
        <v>15</v>
      </c>
      <c r="BP3" s="46" t="s">
        <v>16</v>
      </c>
      <c r="BQ3" s="46" t="s">
        <v>17</v>
      </c>
      <c r="BR3" s="46" t="s">
        <v>18</v>
      </c>
      <c r="BS3" s="46" t="s">
        <v>19</v>
      </c>
      <c r="BT3" s="46" t="s">
        <v>20</v>
      </c>
      <c r="BU3" s="46" t="s">
        <v>21</v>
      </c>
      <c r="BV3" s="46" t="s">
        <v>22</v>
      </c>
      <c r="BW3" s="46" t="s">
        <v>23</v>
      </c>
      <c r="BX3" s="46" t="s">
        <v>24</v>
      </c>
      <c r="BY3" s="46" t="s">
        <v>25</v>
      </c>
      <c r="BZ3" s="46" t="s">
        <v>26</v>
      </c>
      <c r="CA3" s="46" t="s">
        <v>27</v>
      </c>
      <c r="CB3" s="46" t="s">
        <v>28</v>
      </c>
      <c r="CC3" s="46" t="s">
        <v>29</v>
      </c>
      <c r="CD3" s="46" t="s">
        <v>30</v>
      </c>
      <c r="CE3" s="46" t="s">
        <v>31</v>
      </c>
      <c r="CF3" s="46" t="s">
        <v>32</v>
      </c>
      <c r="CG3" s="46" t="s">
        <v>33</v>
      </c>
      <c r="CH3" s="46" t="s">
        <v>34</v>
      </c>
      <c r="CI3" s="46" t="s">
        <v>35</v>
      </c>
      <c r="CJ3" s="46" t="s">
        <v>36</v>
      </c>
      <c r="CK3" s="46" t="s">
        <v>37</v>
      </c>
      <c r="CL3" s="46" t="s">
        <v>38</v>
      </c>
      <c r="CM3" s="46" t="s">
        <v>39</v>
      </c>
      <c r="CN3" s="46" t="s">
        <v>40</v>
      </c>
      <c r="CO3" s="46" t="s">
        <v>41</v>
      </c>
      <c r="CP3" s="46" t="s">
        <v>151</v>
      </c>
      <c r="CQ3" s="46" t="s">
        <v>13</v>
      </c>
      <c r="CR3" s="22" t="s">
        <v>14</v>
      </c>
      <c r="CT3" s="45" t="s">
        <v>46</v>
      </c>
      <c r="CU3" s="46" t="s">
        <v>15</v>
      </c>
      <c r="CV3" s="46" t="s">
        <v>16</v>
      </c>
      <c r="CW3" s="46" t="s">
        <v>17</v>
      </c>
      <c r="CX3" s="46" t="s">
        <v>18</v>
      </c>
      <c r="CY3" s="46" t="s">
        <v>19</v>
      </c>
      <c r="CZ3" s="46" t="s">
        <v>20</v>
      </c>
      <c r="DA3" s="46" t="s">
        <v>21</v>
      </c>
      <c r="DB3" s="46" t="s">
        <v>22</v>
      </c>
      <c r="DC3" s="46" t="s">
        <v>23</v>
      </c>
      <c r="DD3" s="46" t="s">
        <v>24</v>
      </c>
      <c r="DE3" s="46" t="s">
        <v>25</v>
      </c>
      <c r="DF3" s="46" t="s">
        <v>26</v>
      </c>
      <c r="DG3" s="46" t="s">
        <v>27</v>
      </c>
      <c r="DH3" s="46" t="s">
        <v>28</v>
      </c>
      <c r="DI3" s="46" t="s">
        <v>29</v>
      </c>
      <c r="DJ3" s="46" t="s">
        <v>30</v>
      </c>
      <c r="DK3" s="46" t="s">
        <v>31</v>
      </c>
      <c r="DL3" s="46" t="s">
        <v>32</v>
      </c>
      <c r="DM3" s="46" t="s">
        <v>33</v>
      </c>
      <c r="DN3" s="46" t="s">
        <v>34</v>
      </c>
      <c r="DO3" s="46" t="s">
        <v>35</v>
      </c>
      <c r="DP3" s="46" t="s">
        <v>36</v>
      </c>
      <c r="DQ3" s="46" t="s">
        <v>37</v>
      </c>
      <c r="DR3" s="46" t="s">
        <v>38</v>
      </c>
      <c r="DS3" s="46" t="s">
        <v>39</v>
      </c>
      <c r="DT3" s="46" t="s">
        <v>40</v>
      </c>
      <c r="DU3" s="46" t="s">
        <v>41</v>
      </c>
      <c r="DV3" s="46" t="s">
        <v>151</v>
      </c>
      <c r="DW3" s="46" t="s">
        <v>13</v>
      </c>
      <c r="DX3" s="22" t="s">
        <v>14</v>
      </c>
      <c r="DZ3" s="45" t="s">
        <v>46</v>
      </c>
      <c r="EA3" s="46" t="s">
        <v>15</v>
      </c>
      <c r="EB3" s="46" t="s">
        <v>16</v>
      </c>
      <c r="EC3" s="46" t="s">
        <v>17</v>
      </c>
      <c r="ED3" s="46" t="s">
        <v>18</v>
      </c>
      <c r="EE3" s="46" t="s">
        <v>19</v>
      </c>
      <c r="EF3" s="46" t="s">
        <v>20</v>
      </c>
      <c r="EG3" s="46" t="s">
        <v>21</v>
      </c>
      <c r="EH3" s="46" t="s">
        <v>22</v>
      </c>
      <c r="EI3" s="46" t="s">
        <v>23</v>
      </c>
      <c r="EJ3" s="46" t="s">
        <v>24</v>
      </c>
      <c r="EK3" s="46" t="s">
        <v>25</v>
      </c>
      <c r="EL3" s="46" t="s">
        <v>26</v>
      </c>
      <c r="EM3" s="46" t="s">
        <v>27</v>
      </c>
      <c r="EN3" s="46" t="s">
        <v>28</v>
      </c>
      <c r="EO3" s="46" t="s">
        <v>29</v>
      </c>
      <c r="EP3" s="46" t="s">
        <v>30</v>
      </c>
      <c r="EQ3" s="46" t="s">
        <v>31</v>
      </c>
      <c r="ER3" s="46" t="s">
        <v>32</v>
      </c>
      <c r="ES3" s="46" t="s">
        <v>33</v>
      </c>
      <c r="ET3" s="46" t="s">
        <v>34</v>
      </c>
      <c r="EU3" s="46" t="s">
        <v>35</v>
      </c>
      <c r="EV3" s="46" t="s">
        <v>36</v>
      </c>
      <c r="EW3" s="46" t="s">
        <v>37</v>
      </c>
      <c r="EX3" s="46" t="s">
        <v>38</v>
      </c>
      <c r="EY3" s="46" t="s">
        <v>39</v>
      </c>
      <c r="EZ3" s="46" t="s">
        <v>40</v>
      </c>
      <c r="FA3" s="46" t="s">
        <v>41</v>
      </c>
      <c r="FB3" s="46" t="s">
        <v>151</v>
      </c>
      <c r="FC3" s="46" t="s">
        <v>13</v>
      </c>
      <c r="FD3" s="22" t="s">
        <v>14</v>
      </c>
      <c r="FF3" s="45" t="s">
        <v>46</v>
      </c>
      <c r="FG3" s="46" t="s">
        <v>15</v>
      </c>
      <c r="FH3" s="46" t="s">
        <v>16</v>
      </c>
      <c r="FI3" s="46" t="s">
        <v>17</v>
      </c>
      <c r="FJ3" s="46" t="s">
        <v>18</v>
      </c>
      <c r="FK3" s="46" t="s">
        <v>19</v>
      </c>
      <c r="FL3" s="46" t="s">
        <v>20</v>
      </c>
      <c r="FM3" s="46" t="s">
        <v>21</v>
      </c>
      <c r="FN3" s="46" t="s">
        <v>22</v>
      </c>
      <c r="FO3" s="46" t="s">
        <v>23</v>
      </c>
      <c r="FP3" s="46" t="s">
        <v>24</v>
      </c>
      <c r="FQ3" s="46" t="s">
        <v>25</v>
      </c>
      <c r="FR3" s="46" t="s">
        <v>26</v>
      </c>
      <c r="FS3" s="46" t="s">
        <v>27</v>
      </c>
      <c r="FT3" s="46" t="s">
        <v>28</v>
      </c>
      <c r="FU3" s="46" t="s">
        <v>29</v>
      </c>
      <c r="FV3" s="46" t="s">
        <v>30</v>
      </c>
      <c r="FW3" s="46" t="s">
        <v>31</v>
      </c>
      <c r="FX3" s="46" t="s">
        <v>32</v>
      </c>
      <c r="FY3" s="46" t="s">
        <v>33</v>
      </c>
      <c r="FZ3" s="46" t="s">
        <v>34</v>
      </c>
      <c r="GA3" s="46" t="s">
        <v>35</v>
      </c>
      <c r="GB3" s="46" t="s">
        <v>36</v>
      </c>
      <c r="GC3" s="46" t="s">
        <v>37</v>
      </c>
      <c r="GD3" s="46" t="s">
        <v>38</v>
      </c>
      <c r="GE3" s="46" t="s">
        <v>39</v>
      </c>
      <c r="GF3" s="46" t="s">
        <v>40</v>
      </c>
      <c r="GG3" s="46" t="s">
        <v>41</v>
      </c>
      <c r="GH3" s="46" t="s">
        <v>151</v>
      </c>
      <c r="GI3" s="46" t="s">
        <v>13</v>
      </c>
      <c r="GJ3" s="22" t="s">
        <v>14</v>
      </c>
      <c r="GL3" s="45" t="s">
        <v>46</v>
      </c>
      <c r="GM3" s="46" t="s">
        <v>15</v>
      </c>
      <c r="GN3" s="46" t="s">
        <v>16</v>
      </c>
      <c r="GO3" s="46" t="s">
        <v>17</v>
      </c>
      <c r="GP3" s="46" t="s">
        <v>18</v>
      </c>
      <c r="GQ3" s="46" t="s">
        <v>19</v>
      </c>
      <c r="GR3" s="46" t="s">
        <v>20</v>
      </c>
      <c r="GS3" s="46" t="s">
        <v>21</v>
      </c>
      <c r="GT3" s="46" t="s">
        <v>22</v>
      </c>
      <c r="GU3" s="46" t="s">
        <v>23</v>
      </c>
      <c r="GV3" s="46" t="s">
        <v>24</v>
      </c>
      <c r="GW3" s="46" t="s">
        <v>25</v>
      </c>
      <c r="GX3" s="46" t="s">
        <v>26</v>
      </c>
      <c r="GY3" s="46" t="s">
        <v>27</v>
      </c>
      <c r="GZ3" s="46" t="s">
        <v>28</v>
      </c>
      <c r="HA3" s="46" t="s">
        <v>29</v>
      </c>
      <c r="HB3" s="46" t="s">
        <v>30</v>
      </c>
      <c r="HC3" s="46" t="s">
        <v>31</v>
      </c>
      <c r="HD3" s="46" t="s">
        <v>32</v>
      </c>
      <c r="HE3" s="46" t="s">
        <v>33</v>
      </c>
      <c r="HF3" s="46" t="s">
        <v>34</v>
      </c>
      <c r="HG3" s="46" t="s">
        <v>35</v>
      </c>
      <c r="HH3" s="46" t="s">
        <v>36</v>
      </c>
      <c r="HI3" s="46" t="s">
        <v>37</v>
      </c>
      <c r="HJ3" s="46" t="s">
        <v>38</v>
      </c>
      <c r="HK3" s="46" t="s">
        <v>39</v>
      </c>
      <c r="HL3" s="46" t="s">
        <v>40</v>
      </c>
      <c r="HM3" s="46" t="s">
        <v>41</v>
      </c>
      <c r="HN3" s="46" t="s">
        <v>151</v>
      </c>
      <c r="HO3" s="46" t="s">
        <v>13</v>
      </c>
      <c r="HP3" s="22" t="s">
        <v>14</v>
      </c>
      <c r="HR3" s="45" t="s">
        <v>46</v>
      </c>
      <c r="HS3" s="46" t="s">
        <v>15</v>
      </c>
      <c r="HT3" s="46" t="s">
        <v>16</v>
      </c>
      <c r="HU3" s="46" t="s">
        <v>17</v>
      </c>
      <c r="HV3" s="46" t="s">
        <v>18</v>
      </c>
      <c r="HW3" s="46" t="s">
        <v>19</v>
      </c>
      <c r="HX3" s="46" t="s">
        <v>20</v>
      </c>
      <c r="HY3" s="46" t="s">
        <v>21</v>
      </c>
      <c r="HZ3" s="46" t="s">
        <v>22</v>
      </c>
      <c r="IA3" s="46" t="s">
        <v>23</v>
      </c>
      <c r="IB3" s="46" t="s">
        <v>24</v>
      </c>
      <c r="IC3" s="46" t="s">
        <v>25</v>
      </c>
      <c r="ID3" s="46" t="s">
        <v>26</v>
      </c>
      <c r="IE3" s="46" t="s">
        <v>27</v>
      </c>
      <c r="IF3" s="46" t="s">
        <v>28</v>
      </c>
      <c r="IG3" s="46" t="s">
        <v>29</v>
      </c>
      <c r="IH3" s="46" t="s">
        <v>30</v>
      </c>
      <c r="II3" s="46" t="s">
        <v>31</v>
      </c>
      <c r="IJ3" s="46" t="s">
        <v>32</v>
      </c>
      <c r="IK3" s="46" t="s">
        <v>33</v>
      </c>
      <c r="IL3" s="46" t="s">
        <v>34</v>
      </c>
      <c r="IM3" s="46" t="s">
        <v>35</v>
      </c>
      <c r="IN3" s="46" t="s">
        <v>36</v>
      </c>
      <c r="IO3" s="46" t="s">
        <v>37</v>
      </c>
      <c r="IP3" s="46" t="s">
        <v>38</v>
      </c>
      <c r="IQ3" s="46" t="s">
        <v>39</v>
      </c>
      <c r="IR3" s="46" t="s">
        <v>40</v>
      </c>
      <c r="IS3" s="46" t="s">
        <v>41</v>
      </c>
      <c r="IT3" s="46" t="s">
        <v>151</v>
      </c>
      <c r="IU3" s="46" t="s">
        <v>13</v>
      </c>
      <c r="IV3" s="22" t="s">
        <v>14</v>
      </c>
    </row>
    <row r="4" spans="2:256" x14ac:dyDescent="0.25">
      <c r="B4" s="79" t="s">
        <v>47</v>
      </c>
      <c r="C4" s="23">
        <v>14</v>
      </c>
      <c r="D4" s="23">
        <v>92</v>
      </c>
      <c r="E4" s="23">
        <v>125</v>
      </c>
      <c r="F4" s="23">
        <v>6</v>
      </c>
      <c r="G4" s="23">
        <v>570</v>
      </c>
      <c r="H4" s="23">
        <v>357</v>
      </c>
      <c r="I4" s="23">
        <v>220</v>
      </c>
      <c r="J4" s="23">
        <v>116</v>
      </c>
      <c r="K4" s="23">
        <v>124</v>
      </c>
      <c r="L4" s="23">
        <v>307</v>
      </c>
      <c r="M4" s="23">
        <v>456</v>
      </c>
      <c r="N4" s="23">
        <v>77</v>
      </c>
      <c r="O4" s="23">
        <v>55</v>
      </c>
      <c r="P4" s="23">
        <v>164</v>
      </c>
      <c r="Q4" s="23">
        <v>216</v>
      </c>
      <c r="R4" s="23">
        <v>331</v>
      </c>
      <c r="S4" s="23">
        <v>159</v>
      </c>
      <c r="T4" s="23">
        <v>246</v>
      </c>
      <c r="U4" s="23">
        <v>816</v>
      </c>
      <c r="V4" s="23">
        <v>244</v>
      </c>
      <c r="W4" s="23">
        <v>40</v>
      </c>
      <c r="X4" s="23">
        <v>4</v>
      </c>
      <c r="Y4" s="23">
        <v>300</v>
      </c>
      <c r="Z4" s="23">
        <v>139</v>
      </c>
      <c r="AA4" s="23">
        <v>48</v>
      </c>
      <c r="AB4" s="23">
        <v>792</v>
      </c>
      <c r="AC4" s="23">
        <v>29</v>
      </c>
      <c r="AD4" s="23"/>
      <c r="AE4" s="47">
        <f>SUM(C4:AD4)</f>
        <v>6047</v>
      </c>
      <c r="AF4" s="33">
        <f>AE4/$AE$7</f>
        <v>0.67233711363130977</v>
      </c>
      <c r="AH4" s="79" t="s">
        <v>47</v>
      </c>
      <c r="AI4" s="23">
        <v>71</v>
      </c>
      <c r="AJ4" s="23">
        <v>254</v>
      </c>
      <c r="AK4" s="23">
        <v>470</v>
      </c>
      <c r="AL4" s="23">
        <v>41</v>
      </c>
      <c r="AM4" s="23">
        <v>1215</v>
      </c>
      <c r="AN4" s="23">
        <v>796</v>
      </c>
      <c r="AO4" s="23">
        <v>488</v>
      </c>
      <c r="AP4" s="23">
        <v>336</v>
      </c>
      <c r="AQ4" s="23">
        <v>482</v>
      </c>
      <c r="AR4" s="23">
        <v>577</v>
      </c>
      <c r="AS4" s="23">
        <v>1165</v>
      </c>
      <c r="AT4" s="23">
        <v>312</v>
      </c>
      <c r="AU4" s="23">
        <v>111</v>
      </c>
      <c r="AV4" s="23">
        <v>387</v>
      </c>
      <c r="AW4" s="23">
        <v>440</v>
      </c>
      <c r="AX4" s="23">
        <v>820</v>
      </c>
      <c r="AY4" s="23">
        <v>316</v>
      </c>
      <c r="AZ4" s="23">
        <v>652</v>
      </c>
      <c r="BA4" s="23">
        <v>2338</v>
      </c>
      <c r="BB4" s="23">
        <v>725</v>
      </c>
      <c r="BC4" s="23">
        <v>84</v>
      </c>
      <c r="BD4" s="23">
        <v>12</v>
      </c>
      <c r="BE4" s="23">
        <v>851</v>
      </c>
      <c r="BF4" s="23">
        <v>391</v>
      </c>
      <c r="BG4" s="23">
        <v>132</v>
      </c>
      <c r="BH4" s="23">
        <v>1992</v>
      </c>
      <c r="BI4" s="23">
        <v>62</v>
      </c>
      <c r="BJ4" s="23"/>
      <c r="BK4" s="47">
        <f>SUM(AI4:BJ4)</f>
        <v>15520</v>
      </c>
      <c r="BL4" s="33">
        <f>BK4/$BK$7</f>
        <v>0.6631911802410051</v>
      </c>
      <c r="BN4" s="79" t="s">
        <v>47</v>
      </c>
      <c r="BO4" s="23">
        <v>108</v>
      </c>
      <c r="BP4" s="23">
        <v>357</v>
      </c>
      <c r="BQ4" s="23">
        <v>693</v>
      </c>
      <c r="BR4" s="23">
        <v>42</v>
      </c>
      <c r="BS4" s="23">
        <v>1900</v>
      </c>
      <c r="BT4" s="23">
        <v>1352</v>
      </c>
      <c r="BU4" s="23">
        <v>820</v>
      </c>
      <c r="BV4" s="23">
        <v>572</v>
      </c>
      <c r="BW4" s="23">
        <v>847</v>
      </c>
      <c r="BX4" s="23">
        <v>828</v>
      </c>
      <c r="BY4" s="23">
        <v>2412</v>
      </c>
      <c r="BZ4" s="23">
        <v>500</v>
      </c>
      <c r="CA4" s="23">
        <v>238</v>
      </c>
      <c r="CB4" s="23">
        <v>718</v>
      </c>
      <c r="CC4" s="23">
        <v>825</v>
      </c>
      <c r="CD4" s="23">
        <v>1108</v>
      </c>
      <c r="CE4" s="23">
        <v>453</v>
      </c>
      <c r="CF4" s="23">
        <v>1279</v>
      </c>
      <c r="CG4" s="23">
        <v>4406</v>
      </c>
      <c r="CH4" s="23">
        <v>989</v>
      </c>
      <c r="CI4" s="23">
        <v>149</v>
      </c>
      <c r="CJ4" s="23">
        <v>14</v>
      </c>
      <c r="CK4" s="23">
        <v>1741</v>
      </c>
      <c r="CL4" s="23">
        <v>879</v>
      </c>
      <c r="CM4" s="23">
        <v>219</v>
      </c>
      <c r="CN4" s="23">
        <v>4777</v>
      </c>
      <c r="CO4" s="23">
        <v>87</v>
      </c>
      <c r="CP4" s="23">
        <v>4</v>
      </c>
      <c r="CQ4" s="47">
        <f>SUM(BO4:CP4)</f>
        <v>28317</v>
      </c>
      <c r="CR4" s="33">
        <f>CQ4/$CQ$7</f>
        <v>0.64093162219053434</v>
      </c>
      <c r="CT4" s="79" t="s">
        <v>47</v>
      </c>
      <c r="CU4" s="98">
        <v>55</v>
      </c>
      <c r="CV4" s="98">
        <v>197</v>
      </c>
      <c r="CW4" s="98">
        <v>420</v>
      </c>
      <c r="CX4" s="98">
        <v>22</v>
      </c>
      <c r="CY4" s="98">
        <v>1135</v>
      </c>
      <c r="CZ4" s="98">
        <v>860</v>
      </c>
      <c r="DA4" s="98">
        <v>480</v>
      </c>
      <c r="DB4" s="98">
        <v>448</v>
      </c>
      <c r="DC4" s="98">
        <v>548</v>
      </c>
      <c r="DD4" s="98">
        <v>438</v>
      </c>
      <c r="DE4" s="98">
        <v>1695</v>
      </c>
      <c r="DF4" s="98">
        <v>296</v>
      </c>
      <c r="DG4" s="98">
        <v>149</v>
      </c>
      <c r="DH4" s="98">
        <v>418</v>
      </c>
      <c r="DI4" s="98">
        <v>564</v>
      </c>
      <c r="DJ4" s="98">
        <v>637</v>
      </c>
      <c r="DK4" s="98">
        <v>454</v>
      </c>
      <c r="DL4" s="98">
        <v>837</v>
      </c>
      <c r="DM4" s="98">
        <v>2804</v>
      </c>
      <c r="DN4" s="98">
        <v>660</v>
      </c>
      <c r="DO4" s="98">
        <v>119</v>
      </c>
      <c r="DP4" s="98">
        <v>10</v>
      </c>
      <c r="DQ4" s="98">
        <v>1349</v>
      </c>
      <c r="DR4" s="98">
        <v>697</v>
      </c>
      <c r="DS4" s="98">
        <v>140</v>
      </c>
      <c r="DT4" s="98">
        <v>3936</v>
      </c>
      <c r="DU4" s="98">
        <v>51</v>
      </c>
      <c r="DV4" s="98">
        <v>4</v>
      </c>
      <c r="DW4" s="47">
        <f>SUM(CU4:DV4)</f>
        <v>19423</v>
      </c>
      <c r="DX4" s="33">
        <f>DW4/$DW$7</f>
        <v>0.62681124342466199</v>
      </c>
      <c r="DZ4" s="79" t="s">
        <v>47</v>
      </c>
      <c r="EA4" s="98">
        <v>101</v>
      </c>
      <c r="EB4" s="98">
        <v>216</v>
      </c>
      <c r="EC4" s="98">
        <v>600</v>
      </c>
      <c r="ED4" s="98">
        <v>22</v>
      </c>
      <c r="EE4" s="98">
        <v>1152</v>
      </c>
      <c r="EF4" s="98">
        <v>895</v>
      </c>
      <c r="EG4" s="98">
        <v>570</v>
      </c>
      <c r="EH4" s="98">
        <v>463</v>
      </c>
      <c r="EI4" s="98">
        <v>626</v>
      </c>
      <c r="EJ4" s="98">
        <v>506</v>
      </c>
      <c r="EK4" s="98">
        <v>2012</v>
      </c>
      <c r="EL4" s="98">
        <v>380</v>
      </c>
      <c r="EM4" s="98">
        <v>143</v>
      </c>
      <c r="EN4" s="98">
        <v>429</v>
      </c>
      <c r="EO4" s="98">
        <v>730</v>
      </c>
      <c r="EP4" s="98">
        <v>923</v>
      </c>
      <c r="EQ4" s="98">
        <v>461</v>
      </c>
      <c r="ER4" s="98">
        <v>1013</v>
      </c>
      <c r="ES4" s="98">
        <v>2945</v>
      </c>
      <c r="ET4" s="98">
        <v>709</v>
      </c>
      <c r="EU4" s="98">
        <v>121</v>
      </c>
      <c r="EV4" s="98">
        <v>17</v>
      </c>
      <c r="EW4" s="98">
        <v>1538</v>
      </c>
      <c r="EX4" s="98">
        <v>740</v>
      </c>
      <c r="EY4" s="98">
        <v>155</v>
      </c>
      <c r="EZ4" s="98">
        <v>4833</v>
      </c>
      <c r="FA4" s="98">
        <v>56</v>
      </c>
      <c r="FB4" s="98">
        <v>3</v>
      </c>
      <c r="FC4" s="47">
        <f>SUM(EA4:FB4)</f>
        <v>22359</v>
      </c>
      <c r="FD4" s="33">
        <f>FC4/$FC$7</f>
        <v>0.61321375678788881</v>
      </c>
      <c r="FF4" s="79" t="s">
        <v>47</v>
      </c>
      <c r="FG4" s="98">
        <v>85</v>
      </c>
      <c r="FH4" s="98">
        <v>214</v>
      </c>
      <c r="FI4" s="98">
        <v>599</v>
      </c>
      <c r="FJ4" s="98">
        <v>22</v>
      </c>
      <c r="FK4" s="98">
        <v>1131</v>
      </c>
      <c r="FL4" s="98">
        <v>1046</v>
      </c>
      <c r="FM4" s="98">
        <v>571</v>
      </c>
      <c r="FN4" s="98">
        <v>486</v>
      </c>
      <c r="FO4" s="98">
        <v>598</v>
      </c>
      <c r="FP4" s="98">
        <v>533</v>
      </c>
      <c r="FQ4" s="98">
        <v>2523</v>
      </c>
      <c r="FR4" s="98">
        <v>325</v>
      </c>
      <c r="FS4" s="98">
        <v>153</v>
      </c>
      <c r="FT4" s="98">
        <v>403</v>
      </c>
      <c r="FU4" s="98">
        <v>651</v>
      </c>
      <c r="FV4" s="98">
        <v>855</v>
      </c>
      <c r="FW4" s="98">
        <v>407</v>
      </c>
      <c r="FX4" s="98">
        <v>984</v>
      </c>
      <c r="FY4" s="98">
        <v>2870</v>
      </c>
      <c r="FZ4" s="98">
        <v>710</v>
      </c>
      <c r="GA4" s="98">
        <v>112</v>
      </c>
      <c r="GB4" s="98">
        <v>16</v>
      </c>
      <c r="GC4" s="98">
        <v>1358</v>
      </c>
      <c r="GD4" s="98">
        <v>725</v>
      </c>
      <c r="GE4" s="98">
        <v>180</v>
      </c>
      <c r="GF4" s="98">
        <v>5133</v>
      </c>
      <c r="GG4" s="98">
        <v>45</v>
      </c>
      <c r="GH4" s="98"/>
      <c r="GI4" s="47">
        <f>SUM(FG4:GH4)</f>
        <v>22735</v>
      </c>
      <c r="GJ4" s="33">
        <f>GI4/$GI$7</f>
        <v>0.60431673799207886</v>
      </c>
      <c r="GL4" s="79" t="s">
        <v>47</v>
      </c>
      <c r="GM4" s="98">
        <v>82</v>
      </c>
      <c r="GN4" s="98">
        <v>225</v>
      </c>
      <c r="GO4" s="98">
        <v>438</v>
      </c>
      <c r="GP4" s="98">
        <v>26</v>
      </c>
      <c r="GQ4" s="98">
        <v>1180</v>
      </c>
      <c r="GR4" s="98">
        <v>1329</v>
      </c>
      <c r="GS4" s="98">
        <v>484</v>
      </c>
      <c r="GT4" s="98">
        <v>503</v>
      </c>
      <c r="GU4" s="98">
        <v>620</v>
      </c>
      <c r="GV4" s="98">
        <v>601</v>
      </c>
      <c r="GW4" s="98">
        <v>3235</v>
      </c>
      <c r="GX4" s="98">
        <v>380</v>
      </c>
      <c r="GY4" s="98">
        <v>159</v>
      </c>
      <c r="GZ4" s="98">
        <v>450</v>
      </c>
      <c r="HA4" s="98">
        <v>649</v>
      </c>
      <c r="HB4" s="98">
        <v>992</v>
      </c>
      <c r="HC4" s="98">
        <v>377</v>
      </c>
      <c r="HD4" s="98">
        <v>925</v>
      </c>
      <c r="HE4" s="98">
        <v>3286</v>
      </c>
      <c r="HF4" s="98">
        <v>595</v>
      </c>
      <c r="HG4" s="98">
        <v>100</v>
      </c>
      <c r="HH4" s="98">
        <v>15</v>
      </c>
      <c r="HI4" s="98">
        <v>1177</v>
      </c>
      <c r="HJ4" s="98">
        <v>764</v>
      </c>
      <c r="HK4" s="98">
        <v>205</v>
      </c>
      <c r="HL4" s="98">
        <v>5156</v>
      </c>
      <c r="HM4" s="98">
        <v>59</v>
      </c>
      <c r="HN4" s="98">
        <v>3</v>
      </c>
      <c r="HO4" s="47">
        <f>SUM(GM4:HN4)</f>
        <v>24015</v>
      </c>
      <c r="HP4" s="33">
        <f>HO4/$HO$7</f>
        <v>0.63513263336066228</v>
      </c>
      <c r="HR4" s="79" t="s">
        <v>47</v>
      </c>
      <c r="HS4" s="98">
        <v>88</v>
      </c>
      <c r="HT4" s="98">
        <v>233</v>
      </c>
      <c r="HU4" s="98">
        <v>404</v>
      </c>
      <c r="HV4" s="98">
        <v>39</v>
      </c>
      <c r="HW4" s="98">
        <v>1103</v>
      </c>
      <c r="HX4" s="98">
        <v>1171</v>
      </c>
      <c r="HY4" s="98">
        <v>543</v>
      </c>
      <c r="HZ4" s="98">
        <v>485</v>
      </c>
      <c r="IA4" s="98">
        <v>661</v>
      </c>
      <c r="IB4" s="98">
        <v>561</v>
      </c>
      <c r="IC4" s="98">
        <v>3897</v>
      </c>
      <c r="ID4" s="98">
        <v>362</v>
      </c>
      <c r="IE4" s="98">
        <v>157</v>
      </c>
      <c r="IF4" s="98">
        <v>400</v>
      </c>
      <c r="IG4" s="98">
        <v>682</v>
      </c>
      <c r="IH4" s="98">
        <v>997</v>
      </c>
      <c r="II4" s="98">
        <v>430</v>
      </c>
      <c r="IJ4" s="98">
        <v>1098</v>
      </c>
      <c r="IK4" s="98">
        <v>3631</v>
      </c>
      <c r="IL4" s="98">
        <v>619</v>
      </c>
      <c r="IM4" s="98">
        <v>100</v>
      </c>
      <c r="IN4" s="98">
        <v>26</v>
      </c>
      <c r="IO4" s="98">
        <v>1358</v>
      </c>
      <c r="IP4" s="98">
        <v>846</v>
      </c>
      <c r="IQ4" s="98">
        <v>240</v>
      </c>
      <c r="IR4" s="98">
        <v>6428</v>
      </c>
      <c r="IS4" s="98">
        <v>86</v>
      </c>
      <c r="IT4" s="98">
        <v>44</v>
      </c>
      <c r="IU4" s="47">
        <f>SUM(HS4:IT4)</f>
        <v>26689</v>
      </c>
      <c r="IV4" s="33">
        <f>IU4/$IU$7</f>
        <v>0.62613489736070382</v>
      </c>
    </row>
    <row r="5" spans="2:256" x14ac:dyDescent="0.25">
      <c r="B5" s="79" t="s">
        <v>48</v>
      </c>
      <c r="C5" s="23">
        <v>8</v>
      </c>
      <c r="D5" s="23">
        <v>40</v>
      </c>
      <c r="E5" s="23">
        <v>64</v>
      </c>
      <c r="F5" s="23">
        <v>2</v>
      </c>
      <c r="G5" s="23">
        <v>274</v>
      </c>
      <c r="H5" s="23">
        <v>144</v>
      </c>
      <c r="I5" s="23">
        <v>109</v>
      </c>
      <c r="J5" s="23">
        <v>51</v>
      </c>
      <c r="K5" s="23">
        <v>68</v>
      </c>
      <c r="L5" s="23">
        <v>126</v>
      </c>
      <c r="M5" s="23">
        <v>198</v>
      </c>
      <c r="N5" s="23">
        <v>53</v>
      </c>
      <c r="O5" s="23">
        <v>15</v>
      </c>
      <c r="P5" s="23">
        <v>71</v>
      </c>
      <c r="Q5" s="23">
        <v>78</v>
      </c>
      <c r="R5" s="23">
        <v>137</v>
      </c>
      <c r="S5" s="23">
        <v>50</v>
      </c>
      <c r="T5" s="23">
        <v>101</v>
      </c>
      <c r="U5" s="23">
        <v>308</v>
      </c>
      <c r="V5" s="23">
        <v>106</v>
      </c>
      <c r="W5" s="23">
        <v>12</v>
      </c>
      <c r="X5" s="23"/>
      <c r="Y5" s="23">
        <v>130</v>
      </c>
      <c r="Z5" s="23">
        <v>59</v>
      </c>
      <c r="AA5" s="23">
        <v>20</v>
      </c>
      <c r="AB5" s="23">
        <v>323</v>
      </c>
      <c r="AC5" s="23">
        <v>19</v>
      </c>
      <c r="AD5" s="23"/>
      <c r="AE5" s="47">
        <f>SUM(C5:AD5)</f>
        <v>2566</v>
      </c>
      <c r="AF5" s="33">
        <f>AE5/$AE$7</f>
        <v>0.2853013119857683</v>
      </c>
      <c r="AH5" s="79" t="s">
        <v>48</v>
      </c>
      <c r="AI5" s="23">
        <v>33</v>
      </c>
      <c r="AJ5" s="23">
        <v>87</v>
      </c>
      <c r="AK5" s="23">
        <v>295</v>
      </c>
      <c r="AL5" s="23">
        <v>14</v>
      </c>
      <c r="AM5" s="23">
        <v>559</v>
      </c>
      <c r="AN5" s="23">
        <v>392</v>
      </c>
      <c r="AO5" s="23">
        <v>201</v>
      </c>
      <c r="AP5" s="23">
        <v>117</v>
      </c>
      <c r="AQ5" s="23">
        <v>216</v>
      </c>
      <c r="AR5" s="23">
        <v>267</v>
      </c>
      <c r="AS5" s="23">
        <v>538</v>
      </c>
      <c r="AT5" s="23">
        <v>148</v>
      </c>
      <c r="AU5" s="23">
        <v>44</v>
      </c>
      <c r="AV5" s="23">
        <v>215</v>
      </c>
      <c r="AW5" s="23">
        <v>201</v>
      </c>
      <c r="AX5" s="23">
        <v>353</v>
      </c>
      <c r="AY5" s="23">
        <v>111</v>
      </c>
      <c r="AZ5" s="23">
        <v>308</v>
      </c>
      <c r="BA5" s="23">
        <v>762</v>
      </c>
      <c r="BB5" s="23">
        <v>355</v>
      </c>
      <c r="BC5" s="23">
        <v>35</v>
      </c>
      <c r="BD5" s="23">
        <v>6</v>
      </c>
      <c r="BE5" s="23">
        <v>370</v>
      </c>
      <c r="BF5" s="23">
        <v>186</v>
      </c>
      <c r="BG5" s="23">
        <v>51</v>
      </c>
      <c r="BH5" s="23">
        <v>863</v>
      </c>
      <c r="BI5" s="23">
        <v>49</v>
      </c>
      <c r="BJ5" s="23"/>
      <c r="BK5" s="47">
        <f>SUM(AI5:BJ5)</f>
        <v>6776</v>
      </c>
      <c r="BL5" s="33">
        <f>BK5/$BK$7</f>
        <v>0.28954790188872748</v>
      </c>
      <c r="BN5" s="79" t="s">
        <v>48</v>
      </c>
      <c r="BO5" s="23">
        <v>74</v>
      </c>
      <c r="BP5" s="23">
        <v>160</v>
      </c>
      <c r="BQ5" s="23">
        <v>377</v>
      </c>
      <c r="BR5" s="23">
        <v>20</v>
      </c>
      <c r="BS5" s="23">
        <v>868</v>
      </c>
      <c r="BT5" s="23">
        <v>618</v>
      </c>
      <c r="BU5" s="23">
        <v>349</v>
      </c>
      <c r="BV5" s="23">
        <v>255</v>
      </c>
      <c r="BW5" s="23">
        <v>456</v>
      </c>
      <c r="BX5" s="23">
        <v>448</v>
      </c>
      <c r="BY5" s="23">
        <v>1043</v>
      </c>
      <c r="BZ5" s="23">
        <v>274</v>
      </c>
      <c r="CA5" s="23">
        <v>130</v>
      </c>
      <c r="CB5" s="23">
        <v>368</v>
      </c>
      <c r="CC5" s="23">
        <v>339</v>
      </c>
      <c r="CD5" s="23">
        <v>547</v>
      </c>
      <c r="CE5" s="23">
        <v>200</v>
      </c>
      <c r="CF5" s="23">
        <v>647</v>
      </c>
      <c r="CG5" s="23">
        <v>1848</v>
      </c>
      <c r="CH5" s="23">
        <v>403</v>
      </c>
      <c r="CI5" s="23">
        <v>77</v>
      </c>
      <c r="CJ5" s="23">
        <v>10</v>
      </c>
      <c r="CK5" s="23">
        <v>766</v>
      </c>
      <c r="CL5" s="23">
        <v>429</v>
      </c>
      <c r="CM5" s="23">
        <v>115</v>
      </c>
      <c r="CN5" s="23">
        <v>2111</v>
      </c>
      <c r="CO5" s="23">
        <v>86</v>
      </c>
      <c r="CP5" s="23">
        <v>1</v>
      </c>
      <c r="CQ5" s="47">
        <f>SUM(BO5:CP5)</f>
        <v>13019</v>
      </c>
      <c r="CR5" s="33">
        <f>CQ5/$CQ$7</f>
        <v>0.29467418120911704</v>
      </c>
      <c r="CT5" s="79" t="s">
        <v>48</v>
      </c>
      <c r="CU5" s="98">
        <v>29</v>
      </c>
      <c r="CV5" s="98">
        <v>125</v>
      </c>
      <c r="CW5" s="98">
        <v>233</v>
      </c>
      <c r="CX5" s="98">
        <v>10</v>
      </c>
      <c r="CY5" s="98">
        <v>552</v>
      </c>
      <c r="CZ5" s="98">
        <v>428</v>
      </c>
      <c r="DA5" s="98">
        <v>231</v>
      </c>
      <c r="DB5" s="98">
        <v>212</v>
      </c>
      <c r="DC5" s="98">
        <v>260</v>
      </c>
      <c r="DD5" s="98">
        <v>244</v>
      </c>
      <c r="DE5" s="98">
        <v>768</v>
      </c>
      <c r="DF5" s="98">
        <v>161</v>
      </c>
      <c r="DG5" s="98">
        <v>91</v>
      </c>
      <c r="DH5" s="98">
        <v>235</v>
      </c>
      <c r="DI5" s="98">
        <v>285</v>
      </c>
      <c r="DJ5" s="98">
        <v>313</v>
      </c>
      <c r="DK5" s="98">
        <v>221</v>
      </c>
      <c r="DL5" s="98">
        <v>420</v>
      </c>
      <c r="DM5" s="98">
        <v>1241</v>
      </c>
      <c r="DN5" s="98">
        <v>288</v>
      </c>
      <c r="DO5" s="98">
        <v>68</v>
      </c>
      <c r="DP5" s="98">
        <v>6</v>
      </c>
      <c r="DQ5" s="98">
        <v>631</v>
      </c>
      <c r="DR5" s="98">
        <v>366</v>
      </c>
      <c r="DS5" s="98">
        <v>59</v>
      </c>
      <c r="DT5" s="98">
        <v>1731</v>
      </c>
      <c r="DU5" s="98">
        <v>37</v>
      </c>
      <c r="DV5" s="98">
        <v>6</v>
      </c>
      <c r="DW5" s="47">
        <f>SUM(CU5:DV5)</f>
        <v>9251</v>
      </c>
      <c r="DX5" s="33">
        <f>DW5/$DW$7</f>
        <v>0.29854455094071708</v>
      </c>
      <c r="DZ5" s="79" t="s">
        <v>48</v>
      </c>
      <c r="EA5" s="98">
        <v>53</v>
      </c>
      <c r="EB5" s="98">
        <v>130</v>
      </c>
      <c r="EC5" s="98">
        <v>359</v>
      </c>
      <c r="ED5" s="98">
        <v>16</v>
      </c>
      <c r="EE5" s="98">
        <v>610</v>
      </c>
      <c r="EF5" s="98">
        <v>417</v>
      </c>
      <c r="EG5" s="98">
        <v>277</v>
      </c>
      <c r="EH5" s="98">
        <v>232</v>
      </c>
      <c r="EI5" s="98">
        <v>366</v>
      </c>
      <c r="EJ5" s="98">
        <v>255</v>
      </c>
      <c r="EK5" s="98">
        <v>964</v>
      </c>
      <c r="EL5" s="98">
        <v>218</v>
      </c>
      <c r="EM5" s="98">
        <v>142</v>
      </c>
      <c r="EN5" s="98">
        <v>298</v>
      </c>
      <c r="EO5" s="98">
        <v>315</v>
      </c>
      <c r="EP5" s="98">
        <v>426</v>
      </c>
      <c r="EQ5" s="98">
        <v>211</v>
      </c>
      <c r="ER5" s="98">
        <v>544</v>
      </c>
      <c r="ES5" s="98">
        <v>1250</v>
      </c>
      <c r="ET5" s="98">
        <v>321</v>
      </c>
      <c r="EU5" s="98">
        <v>81</v>
      </c>
      <c r="EV5" s="98">
        <v>12</v>
      </c>
      <c r="EW5" s="98">
        <v>698</v>
      </c>
      <c r="EX5" s="98">
        <v>369</v>
      </c>
      <c r="EY5" s="98">
        <v>63</v>
      </c>
      <c r="EZ5" s="98">
        <v>2196</v>
      </c>
      <c r="FA5" s="98">
        <v>25</v>
      </c>
      <c r="FB5" s="98"/>
      <c r="FC5" s="47">
        <f>SUM(EA5:FB5)</f>
        <v>10848</v>
      </c>
      <c r="FD5" s="33">
        <f>FC5/$FC$7</f>
        <v>0.29751522132631231</v>
      </c>
      <c r="FF5" s="79" t="s">
        <v>48</v>
      </c>
      <c r="FG5" s="98">
        <v>50</v>
      </c>
      <c r="FH5" s="98">
        <v>135</v>
      </c>
      <c r="FI5" s="98">
        <v>345</v>
      </c>
      <c r="FJ5" s="98">
        <v>24</v>
      </c>
      <c r="FK5" s="98">
        <v>615</v>
      </c>
      <c r="FL5" s="98">
        <v>482</v>
      </c>
      <c r="FM5" s="98">
        <v>248</v>
      </c>
      <c r="FN5" s="98">
        <v>234</v>
      </c>
      <c r="FO5" s="98">
        <v>327</v>
      </c>
      <c r="FP5" s="98">
        <v>226</v>
      </c>
      <c r="FQ5" s="98">
        <v>1196</v>
      </c>
      <c r="FR5" s="98">
        <v>199</v>
      </c>
      <c r="FS5" s="98">
        <v>78</v>
      </c>
      <c r="FT5" s="98">
        <v>243</v>
      </c>
      <c r="FU5" s="98">
        <v>299</v>
      </c>
      <c r="FV5" s="98">
        <v>407</v>
      </c>
      <c r="FW5" s="98">
        <v>205</v>
      </c>
      <c r="FX5" s="98">
        <v>505</v>
      </c>
      <c r="FY5" s="98">
        <v>1199</v>
      </c>
      <c r="FZ5" s="98">
        <v>328</v>
      </c>
      <c r="GA5" s="98">
        <v>84</v>
      </c>
      <c r="GB5" s="98">
        <v>9</v>
      </c>
      <c r="GC5" s="98">
        <v>641</v>
      </c>
      <c r="GD5" s="98">
        <v>371</v>
      </c>
      <c r="GE5" s="98">
        <v>92</v>
      </c>
      <c r="GF5" s="98">
        <v>2411</v>
      </c>
      <c r="GG5" s="98">
        <v>33</v>
      </c>
      <c r="GH5" s="98">
        <v>1</v>
      </c>
      <c r="GI5" s="47">
        <f>SUM(FG5:GH5)</f>
        <v>10987</v>
      </c>
      <c r="GJ5" s="33">
        <f>GI5/$GI$7</f>
        <v>0.29204433693947529</v>
      </c>
      <c r="GL5" s="79" t="s">
        <v>48</v>
      </c>
      <c r="GM5" s="98">
        <v>51</v>
      </c>
      <c r="GN5" s="98">
        <v>129</v>
      </c>
      <c r="GO5" s="98">
        <v>254</v>
      </c>
      <c r="GP5" s="98">
        <v>20</v>
      </c>
      <c r="GQ5" s="98">
        <v>618</v>
      </c>
      <c r="GR5" s="98">
        <v>647</v>
      </c>
      <c r="GS5" s="98">
        <v>249</v>
      </c>
      <c r="GT5" s="98">
        <v>280</v>
      </c>
      <c r="GU5" s="98">
        <v>323</v>
      </c>
      <c r="GV5" s="98">
        <v>324</v>
      </c>
      <c r="GW5" s="98">
        <v>1531</v>
      </c>
      <c r="GX5" s="98">
        <v>224</v>
      </c>
      <c r="GY5" s="98">
        <v>115</v>
      </c>
      <c r="GZ5" s="98">
        <v>263</v>
      </c>
      <c r="HA5" s="98">
        <v>313</v>
      </c>
      <c r="HB5" s="98">
        <v>475</v>
      </c>
      <c r="HC5" s="98">
        <v>210</v>
      </c>
      <c r="HD5" s="98">
        <v>589</v>
      </c>
      <c r="HE5" s="98">
        <v>1435</v>
      </c>
      <c r="HF5" s="98">
        <v>283</v>
      </c>
      <c r="HG5" s="98">
        <v>76</v>
      </c>
      <c r="HH5" s="98">
        <v>9</v>
      </c>
      <c r="HI5" s="98">
        <v>592</v>
      </c>
      <c r="HJ5" s="98">
        <v>392</v>
      </c>
      <c r="HK5" s="98">
        <v>96</v>
      </c>
      <c r="HL5" s="98">
        <v>2486</v>
      </c>
      <c r="HM5" s="98">
        <v>39</v>
      </c>
      <c r="HN5" s="98">
        <v>1</v>
      </c>
      <c r="HO5" s="47">
        <f>SUM(GM5:HN5)</f>
        <v>12024</v>
      </c>
      <c r="HP5" s="33">
        <f>HO5/$HO$7</f>
        <v>0.31800269762767447</v>
      </c>
      <c r="HR5" s="79" t="s">
        <v>48</v>
      </c>
      <c r="HS5" s="98">
        <v>52</v>
      </c>
      <c r="HT5" s="98">
        <v>131</v>
      </c>
      <c r="HU5" s="98">
        <v>238</v>
      </c>
      <c r="HV5" s="98">
        <v>17</v>
      </c>
      <c r="HW5" s="98">
        <v>526</v>
      </c>
      <c r="HX5" s="98">
        <v>608</v>
      </c>
      <c r="HY5" s="98">
        <v>282</v>
      </c>
      <c r="HZ5" s="98">
        <v>271</v>
      </c>
      <c r="IA5" s="98">
        <v>377</v>
      </c>
      <c r="IB5" s="98">
        <v>356</v>
      </c>
      <c r="IC5" s="98">
        <v>1986</v>
      </c>
      <c r="ID5" s="98">
        <v>235</v>
      </c>
      <c r="IE5" s="98">
        <v>115</v>
      </c>
      <c r="IF5" s="98">
        <v>251</v>
      </c>
      <c r="IG5" s="98">
        <v>339</v>
      </c>
      <c r="IH5" s="98">
        <v>453</v>
      </c>
      <c r="II5" s="98">
        <v>193</v>
      </c>
      <c r="IJ5" s="98">
        <v>621</v>
      </c>
      <c r="IK5" s="98">
        <v>1701</v>
      </c>
      <c r="IL5" s="98">
        <v>308</v>
      </c>
      <c r="IM5" s="98">
        <v>81</v>
      </c>
      <c r="IN5" s="98">
        <v>20</v>
      </c>
      <c r="IO5" s="98">
        <v>687</v>
      </c>
      <c r="IP5" s="98">
        <v>481</v>
      </c>
      <c r="IQ5" s="98">
        <v>98</v>
      </c>
      <c r="IR5" s="98">
        <v>3241</v>
      </c>
      <c r="IS5" s="98">
        <v>54</v>
      </c>
      <c r="IT5" s="98">
        <v>23</v>
      </c>
      <c r="IU5" s="47">
        <f>SUM(HS5:IT5)</f>
        <v>13745</v>
      </c>
      <c r="IV5" s="33">
        <f t="shared" ref="IV5:IV6" si="0">IU5/$IU$7</f>
        <v>0.32246334310850439</v>
      </c>
    </row>
    <row r="6" spans="2:256" x14ac:dyDescent="0.25">
      <c r="B6" s="79" t="s">
        <v>69</v>
      </c>
      <c r="C6" s="23"/>
      <c r="D6" s="23">
        <v>2</v>
      </c>
      <c r="E6" s="23">
        <v>5</v>
      </c>
      <c r="F6" s="23"/>
      <c r="G6" s="23">
        <v>28</v>
      </c>
      <c r="H6" s="23">
        <v>10</v>
      </c>
      <c r="I6" s="23">
        <v>6</v>
      </c>
      <c r="J6" s="23">
        <v>7</v>
      </c>
      <c r="K6" s="23">
        <v>17</v>
      </c>
      <c r="L6" s="23">
        <v>14</v>
      </c>
      <c r="M6" s="23">
        <v>32</v>
      </c>
      <c r="N6" s="23">
        <v>9</v>
      </c>
      <c r="O6" s="23">
        <v>4</v>
      </c>
      <c r="P6" s="23">
        <v>8</v>
      </c>
      <c r="Q6" s="23">
        <v>6</v>
      </c>
      <c r="R6" s="23">
        <v>27</v>
      </c>
      <c r="S6" s="23">
        <v>11</v>
      </c>
      <c r="T6" s="23">
        <v>18</v>
      </c>
      <c r="U6" s="23">
        <v>52</v>
      </c>
      <c r="V6" s="23">
        <v>14</v>
      </c>
      <c r="W6" s="23">
        <v>2</v>
      </c>
      <c r="X6" s="23"/>
      <c r="Y6" s="23">
        <v>35</v>
      </c>
      <c r="Z6" s="23">
        <v>10</v>
      </c>
      <c r="AA6" s="23">
        <v>1</v>
      </c>
      <c r="AB6" s="23">
        <v>62</v>
      </c>
      <c r="AC6" s="23">
        <v>1</v>
      </c>
      <c r="AD6" s="23"/>
      <c r="AE6" s="47">
        <f>SUM(C6:AD6)</f>
        <v>381</v>
      </c>
      <c r="AF6" s="33">
        <f>AE6/$AE$7</f>
        <v>4.236157438292195E-2</v>
      </c>
      <c r="AH6" s="79" t="s">
        <v>69</v>
      </c>
      <c r="AI6" s="23">
        <v>6</v>
      </c>
      <c r="AJ6" s="23">
        <v>14</v>
      </c>
      <c r="AK6" s="23">
        <v>37</v>
      </c>
      <c r="AL6" s="23">
        <v>1</v>
      </c>
      <c r="AM6" s="23">
        <v>85</v>
      </c>
      <c r="AN6" s="23">
        <v>49</v>
      </c>
      <c r="AO6" s="23">
        <v>30</v>
      </c>
      <c r="AP6" s="23">
        <v>19</v>
      </c>
      <c r="AQ6" s="23">
        <v>32</v>
      </c>
      <c r="AR6" s="23">
        <v>48</v>
      </c>
      <c r="AS6" s="23">
        <v>83</v>
      </c>
      <c r="AT6" s="23">
        <v>24</v>
      </c>
      <c r="AU6" s="23">
        <v>9</v>
      </c>
      <c r="AV6" s="23">
        <v>35</v>
      </c>
      <c r="AW6" s="23">
        <v>30</v>
      </c>
      <c r="AX6" s="23">
        <v>65</v>
      </c>
      <c r="AY6" s="23">
        <v>16</v>
      </c>
      <c r="AZ6" s="23">
        <v>47</v>
      </c>
      <c r="BA6" s="23">
        <v>153</v>
      </c>
      <c r="BB6" s="23">
        <v>49</v>
      </c>
      <c r="BC6" s="23">
        <v>5</v>
      </c>
      <c r="BD6" s="23">
        <v>1</v>
      </c>
      <c r="BE6" s="23">
        <v>57</v>
      </c>
      <c r="BF6" s="23">
        <v>33</v>
      </c>
      <c r="BG6" s="23">
        <v>9</v>
      </c>
      <c r="BH6" s="23">
        <v>165</v>
      </c>
      <c r="BI6" s="23">
        <v>4</v>
      </c>
      <c r="BJ6" s="23"/>
      <c r="BK6" s="47">
        <f>SUM(AI6:BJ6)</f>
        <v>1106</v>
      </c>
      <c r="BL6" s="33">
        <f>BK6/$BK$7</f>
        <v>4.7260917870267496E-2</v>
      </c>
      <c r="BN6" s="79" t="s">
        <v>69</v>
      </c>
      <c r="BO6" s="23">
        <v>9</v>
      </c>
      <c r="BP6" s="23">
        <v>45</v>
      </c>
      <c r="BQ6" s="23">
        <v>57</v>
      </c>
      <c r="BR6" s="23">
        <v>4</v>
      </c>
      <c r="BS6" s="23">
        <v>180</v>
      </c>
      <c r="BT6" s="23">
        <v>109</v>
      </c>
      <c r="BU6" s="23">
        <v>75</v>
      </c>
      <c r="BV6" s="23">
        <v>70</v>
      </c>
      <c r="BW6" s="23">
        <v>82</v>
      </c>
      <c r="BX6" s="23">
        <v>66</v>
      </c>
      <c r="BY6" s="23">
        <v>252</v>
      </c>
      <c r="BZ6" s="23">
        <v>51</v>
      </c>
      <c r="CA6" s="23">
        <v>33</v>
      </c>
      <c r="CB6" s="23">
        <v>55</v>
      </c>
      <c r="CC6" s="23">
        <v>80</v>
      </c>
      <c r="CD6" s="23">
        <v>104</v>
      </c>
      <c r="CE6" s="23">
        <v>49</v>
      </c>
      <c r="CF6" s="23">
        <v>117</v>
      </c>
      <c r="CG6" s="23">
        <v>429</v>
      </c>
      <c r="CH6" s="23">
        <v>77</v>
      </c>
      <c r="CI6" s="23">
        <v>20</v>
      </c>
      <c r="CJ6" s="23"/>
      <c r="CK6" s="23">
        <v>229</v>
      </c>
      <c r="CL6" s="23">
        <v>92</v>
      </c>
      <c r="CM6" s="23">
        <v>20</v>
      </c>
      <c r="CN6" s="23">
        <v>523</v>
      </c>
      <c r="CO6" s="23">
        <v>11</v>
      </c>
      <c r="CP6" s="23">
        <v>6</v>
      </c>
      <c r="CQ6" s="47">
        <f>SUM(BO6:CP6)</f>
        <v>2845</v>
      </c>
      <c r="CR6" s="33">
        <f>CQ6/$CQ$7</f>
        <v>6.4394196600348563E-2</v>
      </c>
      <c r="CT6" s="79" t="s">
        <v>69</v>
      </c>
      <c r="CU6" s="98">
        <v>5</v>
      </c>
      <c r="CV6" s="98">
        <v>33</v>
      </c>
      <c r="CW6" s="98">
        <v>49</v>
      </c>
      <c r="CX6" s="98">
        <v>2</v>
      </c>
      <c r="CY6" s="98">
        <v>111</v>
      </c>
      <c r="CZ6" s="98">
        <v>80</v>
      </c>
      <c r="DA6" s="98">
        <v>61</v>
      </c>
      <c r="DB6" s="98">
        <v>54</v>
      </c>
      <c r="DC6" s="98">
        <v>74</v>
      </c>
      <c r="DD6" s="98">
        <v>48</v>
      </c>
      <c r="DE6" s="98">
        <v>209</v>
      </c>
      <c r="DF6" s="98">
        <v>37</v>
      </c>
      <c r="DG6" s="98">
        <v>25</v>
      </c>
      <c r="DH6" s="98">
        <v>51</v>
      </c>
      <c r="DI6" s="98">
        <v>69</v>
      </c>
      <c r="DJ6" s="98">
        <v>94</v>
      </c>
      <c r="DK6" s="98">
        <v>45</v>
      </c>
      <c r="DL6" s="98">
        <v>94</v>
      </c>
      <c r="DM6" s="98">
        <v>313</v>
      </c>
      <c r="DN6" s="98">
        <v>56</v>
      </c>
      <c r="DO6" s="98">
        <v>14</v>
      </c>
      <c r="DP6" s="98">
        <v>4</v>
      </c>
      <c r="DQ6" s="98">
        <v>206</v>
      </c>
      <c r="DR6" s="98">
        <v>71</v>
      </c>
      <c r="DS6" s="98">
        <v>9</v>
      </c>
      <c r="DT6" s="98">
        <v>480</v>
      </c>
      <c r="DU6" s="98">
        <v>15</v>
      </c>
      <c r="DV6" s="98">
        <v>4</v>
      </c>
      <c r="DW6" s="47">
        <f>SUM(CU6:DV6)</f>
        <v>2313</v>
      </c>
      <c r="DX6" s="33">
        <f>DW6/$DW$7</f>
        <v>7.4644205634620972E-2</v>
      </c>
      <c r="DZ6" s="79" t="s">
        <v>69</v>
      </c>
      <c r="EA6" s="98">
        <v>11</v>
      </c>
      <c r="EB6" s="98">
        <v>28</v>
      </c>
      <c r="EC6" s="98">
        <v>81</v>
      </c>
      <c r="ED6" s="98"/>
      <c r="EE6" s="98">
        <v>192</v>
      </c>
      <c r="EF6" s="98">
        <v>106</v>
      </c>
      <c r="EG6" s="98">
        <v>62</v>
      </c>
      <c r="EH6" s="98">
        <v>68</v>
      </c>
      <c r="EI6" s="98">
        <v>92</v>
      </c>
      <c r="EJ6" s="98">
        <v>83</v>
      </c>
      <c r="EK6" s="98">
        <v>305</v>
      </c>
      <c r="EL6" s="98">
        <v>50</v>
      </c>
      <c r="EM6" s="98">
        <v>28</v>
      </c>
      <c r="EN6" s="98">
        <v>58</v>
      </c>
      <c r="EO6" s="98">
        <v>95</v>
      </c>
      <c r="EP6" s="98">
        <v>132</v>
      </c>
      <c r="EQ6" s="98">
        <v>71</v>
      </c>
      <c r="ER6" s="98">
        <v>141</v>
      </c>
      <c r="ES6" s="98">
        <v>361</v>
      </c>
      <c r="ET6" s="98">
        <v>76</v>
      </c>
      <c r="EU6" s="98">
        <v>15</v>
      </c>
      <c r="EV6" s="98">
        <v>7</v>
      </c>
      <c r="EW6" s="98">
        <v>259</v>
      </c>
      <c r="EX6" s="98">
        <v>121</v>
      </c>
      <c r="EY6" s="98">
        <v>25</v>
      </c>
      <c r="EZ6" s="98">
        <v>780</v>
      </c>
      <c r="FA6" s="98">
        <v>6</v>
      </c>
      <c r="FB6" s="98">
        <v>2</v>
      </c>
      <c r="FC6" s="47">
        <f>SUM(EA6:FB6)</f>
        <v>3255</v>
      </c>
      <c r="FD6" s="33">
        <f>FC6/$FC$7</f>
        <v>8.9271021885798912E-2</v>
      </c>
      <c r="FF6" s="79" t="s">
        <v>69</v>
      </c>
      <c r="FG6" s="98">
        <v>11</v>
      </c>
      <c r="FH6" s="98">
        <v>33</v>
      </c>
      <c r="FI6" s="98">
        <v>95</v>
      </c>
      <c r="FJ6" s="98">
        <v>3</v>
      </c>
      <c r="FK6" s="98">
        <v>219</v>
      </c>
      <c r="FL6" s="98">
        <v>149</v>
      </c>
      <c r="FM6" s="98">
        <v>93</v>
      </c>
      <c r="FN6" s="98">
        <v>86</v>
      </c>
      <c r="FO6" s="98">
        <v>113</v>
      </c>
      <c r="FP6" s="98">
        <v>71</v>
      </c>
      <c r="FQ6" s="98">
        <v>410</v>
      </c>
      <c r="FR6" s="98">
        <v>48</v>
      </c>
      <c r="FS6" s="98">
        <v>28</v>
      </c>
      <c r="FT6" s="98">
        <v>58</v>
      </c>
      <c r="FU6" s="98">
        <v>112</v>
      </c>
      <c r="FV6" s="98">
        <v>114</v>
      </c>
      <c r="FW6" s="98">
        <v>65</v>
      </c>
      <c r="FX6" s="98">
        <v>152</v>
      </c>
      <c r="FY6" s="98">
        <v>481</v>
      </c>
      <c r="FZ6" s="98">
        <v>104</v>
      </c>
      <c r="GA6" s="98">
        <v>24</v>
      </c>
      <c r="GB6" s="98">
        <v>1</v>
      </c>
      <c r="GC6" s="98">
        <v>266</v>
      </c>
      <c r="GD6" s="98">
        <v>139</v>
      </c>
      <c r="GE6" s="98">
        <v>20</v>
      </c>
      <c r="GF6" s="98">
        <v>994</v>
      </c>
      <c r="GG6" s="98">
        <v>10</v>
      </c>
      <c r="GH6" s="98"/>
      <c r="GI6" s="47">
        <f>SUM(FG6:GH6)</f>
        <v>3899</v>
      </c>
      <c r="GJ6" s="33">
        <f>GI6/$GI$7</f>
        <v>0.10363892506844581</v>
      </c>
      <c r="GL6" s="79" t="s">
        <v>69</v>
      </c>
      <c r="GM6" s="98">
        <v>3</v>
      </c>
      <c r="GN6" s="98">
        <v>16</v>
      </c>
      <c r="GO6" s="98">
        <v>24</v>
      </c>
      <c r="GP6" s="98">
        <v>3</v>
      </c>
      <c r="GQ6" s="98">
        <v>80</v>
      </c>
      <c r="GR6" s="98">
        <v>61</v>
      </c>
      <c r="GS6" s="98">
        <v>33</v>
      </c>
      <c r="GT6" s="98">
        <v>37</v>
      </c>
      <c r="GU6" s="98">
        <v>56</v>
      </c>
      <c r="GV6" s="98">
        <v>50</v>
      </c>
      <c r="GW6" s="98">
        <v>226</v>
      </c>
      <c r="GX6" s="98">
        <v>23</v>
      </c>
      <c r="GY6" s="98">
        <v>13</v>
      </c>
      <c r="GZ6" s="98">
        <v>22</v>
      </c>
      <c r="HA6" s="98">
        <v>42</v>
      </c>
      <c r="HB6" s="98">
        <v>57</v>
      </c>
      <c r="HC6" s="98">
        <v>13</v>
      </c>
      <c r="HD6" s="98">
        <v>73</v>
      </c>
      <c r="HE6" s="98">
        <v>207</v>
      </c>
      <c r="HF6" s="98">
        <v>21</v>
      </c>
      <c r="HG6" s="98">
        <v>5</v>
      </c>
      <c r="HH6" s="98">
        <v>1</v>
      </c>
      <c r="HI6" s="98">
        <v>107</v>
      </c>
      <c r="HJ6" s="98">
        <v>61</v>
      </c>
      <c r="HK6" s="98">
        <v>20</v>
      </c>
      <c r="HL6" s="98">
        <v>506</v>
      </c>
      <c r="HM6" s="98">
        <v>3</v>
      </c>
      <c r="HN6" s="98">
        <v>9</v>
      </c>
      <c r="HO6" s="47">
        <f>SUM(GM6:HN6)</f>
        <v>1772</v>
      </c>
      <c r="HP6" s="33">
        <f>HO6/$HO$7</f>
        <v>4.6864669011663272E-2</v>
      </c>
      <c r="HR6" s="79" t="s">
        <v>69</v>
      </c>
      <c r="HS6" s="98">
        <v>33</v>
      </c>
      <c r="HT6" s="98">
        <v>19</v>
      </c>
      <c r="HU6" s="98">
        <v>19</v>
      </c>
      <c r="HV6" s="98">
        <v>1</v>
      </c>
      <c r="HW6" s="98">
        <v>77</v>
      </c>
      <c r="HX6" s="98">
        <v>86</v>
      </c>
      <c r="HY6" s="98">
        <v>38</v>
      </c>
      <c r="HZ6" s="98">
        <v>38</v>
      </c>
      <c r="IA6" s="98">
        <v>62</v>
      </c>
      <c r="IB6" s="98">
        <v>21</v>
      </c>
      <c r="IC6" s="98">
        <v>295</v>
      </c>
      <c r="ID6" s="98">
        <v>19</v>
      </c>
      <c r="IE6" s="98">
        <v>10</v>
      </c>
      <c r="IF6" s="98">
        <v>25</v>
      </c>
      <c r="IG6" s="98">
        <v>35</v>
      </c>
      <c r="IH6" s="98">
        <v>69</v>
      </c>
      <c r="II6" s="98">
        <v>24</v>
      </c>
      <c r="IJ6" s="98">
        <v>94</v>
      </c>
      <c r="IK6" s="98">
        <v>251</v>
      </c>
      <c r="IL6" s="98">
        <v>27</v>
      </c>
      <c r="IM6" s="98">
        <v>15</v>
      </c>
      <c r="IN6" s="98">
        <v>2</v>
      </c>
      <c r="IO6" s="98">
        <v>147</v>
      </c>
      <c r="IP6" s="98">
        <v>86</v>
      </c>
      <c r="IQ6" s="98">
        <v>12</v>
      </c>
      <c r="IR6" s="98">
        <v>599</v>
      </c>
      <c r="IS6" s="98">
        <v>6</v>
      </c>
      <c r="IT6" s="98">
        <v>81</v>
      </c>
      <c r="IU6" s="47">
        <f>SUM(HS6:IT6)</f>
        <v>2191</v>
      </c>
      <c r="IV6" s="33">
        <f t="shared" si="0"/>
        <v>5.1401759530791791E-2</v>
      </c>
    </row>
    <row r="7" spans="2:256" ht="15.75" thickBot="1" x14ac:dyDescent="0.3">
      <c r="B7" s="80" t="s">
        <v>50</v>
      </c>
      <c r="C7" s="48">
        <f>SUM(C4:C6)</f>
        <v>22</v>
      </c>
      <c r="D7" s="48">
        <f t="shared" ref="D7:AE7" si="1">SUM(D4:D6)</f>
        <v>134</v>
      </c>
      <c r="E7" s="48">
        <f t="shared" si="1"/>
        <v>194</v>
      </c>
      <c r="F7" s="48">
        <f t="shared" si="1"/>
        <v>8</v>
      </c>
      <c r="G7" s="48">
        <f t="shared" si="1"/>
        <v>872</v>
      </c>
      <c r="H7" s="48">
        <f t="shared" si="1"/>
        <v>511</v>
      </c>
      <c r="I7" s="48">
        <f t="shared" si="1"/>
        <v>335</v>
      </c>
      <c r="J7" s="48">
        <f t="shared" si="1"/>
        <v>174</v>
      </c>
      <c r="K7" s="48">
        <f t="shared" si="1"/>
        <v>209</v>
      </c>
      <c r="L7" s="48">
        <f t="shared" si="1"/>
        <v>447</v>
      </c>
      <c r="M7" s="48">
        <f t="shared" si="1"/>
        <v>686</v>
      </c>
      <c r="N7" s="48">
        <f t="shared" si="1"/>
        <v>139</v>
      </c>
      <c r="O7" s="48">
        <f t="shared" si="1"/>
        <v>74</v>
      </c>
      <c r="P7" s="48">
        <f t="shared" si="1"/>
        <v>243</v>
      </c>
      <c r="Q7" s="48">
        <f t="shared" si="1"/>
        <v>300</v>
      </c>
      <c r="R7" s="48">
        <f t="shared" si="1"/>
        <v>495</v>
      </c>
      <c r="S7" s="48">
        <f t="shared" si="1"/>
        <v>220</v>
      </c>
      <c r="T7" s="48">
        <f t="shared" si="1"/>
        <v>365</v>
      </c>
      <c r="U7" s="48">
        <f t="shared" si="1"/>
        <v>1176</v>
      </c>
      <c r="V7" s="48">
        <f t="shared" si="1"/>
        <v>364</v>
      </c>
      <c r="W7" s="48">
        <f t="shared" si="1"/>
        <v>54</v>
      </c>
      <c r="X7" s="48">
        <f t="shared" si="1"/>
        <v>4</v>
      </c>
      <c r="Y7" s="48">
        <f t="shared" si="1"/>
        <v>465</v>
      </c>
      <c r="Z7" s="48">
        <f t="shared" si="1"/>
        <v>208</v>
      </c>
      <c r="AA7" s="48">
        <f t="shared" si="1"/>
        <v>69</v>
      </c>
      <c r="AB7" s="48">
        <f t="shared" si="1"/>
        <v>1177</v>
      </c>
      <c r="AC7" s="48">
        <f>SUM(AC4:AC6)</f>
        <v>49</v>
      </c>
      <c r="AD7" s="48">
        <f t="shared" si="1"/>
        <v>0</v>
      </c>
      <c r="AE7" s="48">
        <f t="shared" si="1"/>
        <v>8994</v>
      </c>
      <c r="AF7" s="40">
        <f>SUM(AF4:AF6)</f>
        <v>1</v>
      </c>
      <c r="AH7" s="80" t="s">
        <v>50</v>
      </c>
      <c r="AI7" s="48">
        <f t="shared" ref="AI7:BK7" si="2">SUM(AI4:AI6)</f>
        <v>110</v>
      </c>
      <c r="AJ7" s="48">
        <f t="shared" si="2"/>
        <v>355</v>
      </c>
      <c r="AK7" s="48">
        <f t="shared" si="2"/>
        <v>802</v>
      </c>
      <c r="AL7" s="48">
        <f t="shared" si="2"/>
        <v>56</v>
      </c>
      <c r="AM7" s="48">
        <f t="shared" si="2"/>
        <v>1859</v>
      </c>
      <c r="AN7" s="48">
        <f t="shared" si="2"/>
        <v>1237</v>
      </c>
      <c r="AO7" s="48">
        <f t="shared" si="2"/>
        <v>719</v>
      </c>
      <c r="AP7" s="48">
        <f t="shared" si="2"/>
        <v>472</v>
      </c>
      <c r="AQ7" s="48">
        <f t="shared" si="2"/>
        <v>730</v>
      </c>
      <c r="AR7" s="48">
        <f t="shared" si="2"/>
        <v>892</v>
      </c>
      <c r="AS7" s="48">
        <f t="shared" si="2"/>
        <v>1786</v>
      </c>
      <c r="AT7" s="48">
        <f t="shared" si="2"/>
        <v>484</v>
      </c>
      <c r="AU7" s="48">
        <f t="shared" si="2"/>
        <v>164</v>
      </c>
      <c r="AV7" s="48">
        <f t="shared" si="2"/>
        <v>637</v>
      </c>
      <c r="AW7" s="48">
        <f t="shared" si="2"/>
        <v>671</v>
      </c>
      <c r="AX7" s="48">
        <f t="shared" si="2"/>
        <v>1238</v>
      </c>
      <c r="AY7" s="48">
        <f t="shared" si="2"/>
        <v>443</v>
      </c>
      <c r="AZ7" s="48">
        <f t="shared" si="2"/>
        <v>1007</v>
      </c>
      <c r="BA7" s="48">
        <f t="shared" si="2"/>
        <v>3253</v>
      </c>
      <c r="BB7" s="48">
        <f t="shared" si="2"/>
        <v>1129</v>
      </c>
      <c r="BC7" s="48">
        <f t="shared" si="2"/>
        <v>124</v>
      </c>
      <c r="BD7" s="48">
        <f t="shared" si="2"/>
        <v>19</v>
      </c>
      <c r="BE7" s="48">
        <f>SUM(BE4:BE6)</f>
        <v>1278</v>
      </c>
      <c r="BF7" s="48">
        <f t="shared" si="2"/>
        <v>610</v>
      </c>
      <c r="BG7" s="48">
        <f t="shared" si="2"/>
        <v>192</v>
      </c>
      <c r="BH7" s="48">
        <f t="shared" si="2"/>
        <v>3020</v>
      </c>
      <c r="BI7" s="48">
        <f t="shared" si="2"/>
        <v>115</v>
      </c>
      <c r="BJ7" s="48">
        <f t="shared" si="2"/>
        <v>0</v>
      </c>
      <c r="BK7" s="48">
        <f t="shared" si="2"/>
        <v>23402</v>
      </c>
      <c r="BL7" s="40">
        <f>SUM(BL4:BL6)</f>
        <v>1</v>
      </c>
      <c r="BN7" s="80" t="s">
        <v>50</v>
      </c>
      <c r="BO7" s="48">
        <f t="shared" ref="BO7:CJ7" si="3">SUM(BO4:BO6)</f>
        <v>191</v>
      </c>
      <c r="BP7" s="48">
        <f t="shared" si="3"/>
        <v>562</v>
      </c>
      <c r="BQ7" s="48">
        <f t="shared" si="3"/>
        <v>1127</v>
      </c>
      <c r="BR7" s="48">
        <f t="shared" si="3"/>
        <v>66</v>
      </c>
      <c r="BS7" s="48">
        <f t="shared" si="3"/>
        <v>2948</v>
      </c>
      <c r="BT7" s="48">
        <f t="shared" si="3"/>
        <v>2079</v>
      </c>
      <c r="BU7" s="48">
        <f t="shared" si="3"/>
        <v>1244</v>
      </c>
      <c r="BV7" s="48">
        <f t="shared" si="3"/>
        <v>897</v>
      </c>
      <c r="BW7" s="48">
        <f t="shared" si="3"/>
        <v>1385</v>
      </c>
      <c r="BX7" s="48">
        <f t="shared" si="3"/>
        <v>1342</v>
      </c>
      <c r="BY7" s="48">
        <f t="shared" si="3"/>
        <v>3707</v>
      </c>
      <c r="BZ7" s="48">
        <f t="shared" si="3"/>
        <v>825</v>
      </c>
      <c r="CA7" s="48">
        <f t="shared" si="3"/>
        <v>401</v>
      </c>
      <c r="CB7" s="48">
        <f t="shared" si="3"/>
        <v>1141</v>
      </c>
      <c r="CC7" s="48">
        <f t="shared" si="3"/>
        <v>1244</v>
      </c>
      <c r="CD7" s="48">
        <f t="shared" si="3"/>
        <v>1759</v>
      </c>
      <c r="CE7" s="48">
        <f t="shared" si="3"/>
        <v>702</v>
      </c>
      <c r="CF7" s="48">
        <f t="shared" si="3"/>
        <v>2043</v>
      </c>
      <c r="CG7" s="48">
        <f t="shared" si="3"/>
        <v>6683</v>
      </c>
      <c r="CH7" s="48">
        <f t="shared" si="3"/>
        <v>1469</v>
      </c>
      <c r="CI7" s="48">
        <f t="shared" si="3"/>
        <v>246</v>
      </c>
      <c r="CJ7" s="48">
        <f t="shared" si="3"/>
        <v>24</v>
      </c>
      <c r="CK7" s="48">
        <f t="shared" ref="CK7:CR7" si="4">SUM(CK4:CK6)</f>
        <v>2736</v>
      </c>
      <c r="CL7" s="48">
        <f t="shared" si="4"/>
        <v>1400</v>
      </c>
      <c r="CM7" s="48">
        <f t="shared" si="4"/>
        <v>354</v>
      </c>
      <c r="CN7" s="48">
        <f t="shared" si="4"/>
        <v>7411</v>
      </c>
      <c r="CO7" s="48">
        <f t="shared" si="4"/>
        <v>184</v>
      </c>
      <c r="CP7" s="48">
        <f t="shared" si="4"/>
        <v>11</v>
      </c>
      <c r="CQ7" s="48">
        <f t="shared" si="4"/>
        <v>44181</v>
      </c>
      <c r="CR7" s="40">
        <f t="shared" si="4"/>
        <v>1</v>
      </c>
      <c r="CT7" s="80" t="s">
        <v>50</v>
      </c>
      <c r="CU7" s="108">
        <f t="shared" ref="CU7:DP7" si="5">SUM(CU4:CU6)</f>
        <v>89</v>
      </c>
      <c r="CV7" s="108">
        <f t="shared" si="5"/>
        <v>355</v>
      </c>
      <c r="CW7" s="108">
        <f t="shared" si="5"/>
        <v>702</v>
      </c>
      <c r="CX7" s="108">
        <f t="shared" si="5"/>
        <v>34</v>
      </c>
      <c r="CY7" s="108">
        <f t="shared" si="5"/>
        <v>1798</v>
      </c>
      <c r="CZ7" s="108">
        <f t="shared" si="5"/>
        <v>1368</v>
      </c>
      <c r="DA7" s="108">
        <f t="shared" si="5"/>
        <v>772</v>
      </c>
      <c r="DB7" s="108">
        <f t="shared" si="5"/>
        <v>714</v>
      </c>
      <c r="DC7" s="108">
        <f t="shared" si="5"/>
        <v>882</v>
      </c>
      <c r="DD7" s="108">
        <f t="shared" si="5"/>
        <v>730</v>
      </c>
      <c r="DE7" s="108">
        <f t="shared" si="5"/>
        <v>2672</v>
      </c>
      <c r="DF7" s="108">
        <f t="shared" si="5"/>
        <v>494</v>
      </c>
      <c r="DG7" s="108">
        <f t="shared" si="5"/>
        <v>265</v>
      </c>
      <c r="DH7" s="108">
        <f t="shared" si="5"/>
        <v>704</v>
      </c>
      <c r="DI7" s="108">
        <f t="shared" si="5"/>
        <v>918</v>
      </c>
      <c r="DJ7" s="108">
        <f t="shared" si="5"/>
        <v>1044</v>
      </c>
      <c r="DK7" s="108">
        <f t="shared" si="5"/>
        <v>720</v>
      </c>
      <c r="DL7" s="108">
        <f t="shared" si="5"/>
        <v>1351</v>
      </c>
      <c r="DM7" s="108">
        <f t="shared" si="5"/>
        <v>4358</v>
      </c>
      <c r="DN7" s="108">
        <f t="shared" si="5"/>
        <v>1004</v>
      </c>
      <c r="DO7" s="108">
        <f t="shared" si="5"/>
        <v>201</v>
      </c>
      <c r="DP7" s="108">
        <f t="shared" si="5"/>
        <v>20</v>
      </c>
      <c r="DQ7" s="108">
        <f t="shared" ref="DQ7:DX7" si="6">SUM(DQ4:DQ6)</f>
        <v>2186</v>
      </c>
      <c r="DR7" s="108">
        <f t="shared" si="6"/>
        <v>1134</v>
      </c>
      <c r="DS7" s="108">
        <f t="shared" si="6"/>
        <v>208</v>
      </c>
      <c r="DT7" s="108">
        <f t="shared" si="6"/>
        <v>6147</v>
      </c>
      <c r="DU7" s="108">
        <f t="shared" si="6"/>
        <v>103</v>
      </c>
      <c r="DV7" s="108">
        <f t="shared" si="6"/>
        <v>14</v>
      </c>
      <c r="DW7" s="108">
        <f t="shared" si="6"/>
        <v>30987</v>
      </c>
      <c r="DX7" s="40">
        <f t="shared" si="6"/>
        <v>1</v>
      </c>
      <c r="DZ7" s="80" t="s">
        <v>50</v>
      </c>
      <c r="EA7" s="108">
        <v>165</v>
      </c>
      <c r="EB7" s="108">
        <v>374</v>
      </c>
      <c r="EC7" s="108">
        <v>1040</v>
      </c>
      <c r="ED7" s="108">
        <v>38</v>
      </c>
      <c r="EE7" s="108">
        <v>1954</v>
      </c>
      <c r="EF7" s="108">
        <v>1418</v>
      </c>
      <c r="EG7" s="108">
        <v>909</v>
      </c>
      <c r="EH7" s="108">
        <v>763</v>
      </c>
      <c r="EI7" s="108">
        <v>1084</v>
      </c>
      <c r="EJ7" s="108">
        <v>844</v>
      </c>
      <c r="EK7" s="108">
        <v>3281</v>
      </c>
      <c r="EL7" s="108">
        <v>648</v>
      </c>
      <c r="EM7" s="108">
        <v>313</v>
      </c>
      <c r="EN7" s="108">
        <v>785</v>
      </c>
      <c r="EO7" s="108">
        <v>1140</v>
      </c>
      <c r="EP7" s="108">
        <v>1481</v>
      </c>
      <c r="EQ7" s="108">
        <v>743</v>
      </c>
      <c r="ER7" s="108">
        <v>1698</v>
      </c>
      <c r="ES7" s="108">
        <v>4556</v>
      </c>
      <c r="ET7" s="108">
        <v>1106</v>
      </c>
      <c r="EU7" s="108">
        <v>217</v>
      </c>
      <c r="EV7" s="108">
        <v>36</v>
      </c>
      <c r="EW7" s="108">
        <v>2495</v>
      </c>
      <c r="EX7" s="108">
        <v>1230</v>
      </c>
      <c r="EY7" s="108">
        <v>243</v>
      </c>
      <c r="EZ7" s="108">
        <v>7809</v>
      </c>
      <c r="FA7" s="108">
        <v>87</v>
      </c>
      <c r="FB7" s="108">
        <v>5</v>
      </c>
      <c r="FC7" s="108">
        <f>SUM(FC4:FC6)</f>
        <v>36462</v>
      </c>
      <c r="FD7" s="40">
        <f>SUM(FD4:FD6)</f>
        <v>1</v>
      </c>
      <c r="FF7" s="80" t="s">
        <v>50</v>
      </c>
      <c r="FG7" s="108">
        <v>165</v>
      </c>
      <c r="FH7" s="108">
        <v>374</v>
      </c>
      <c r="FI7" s="108">
        <v>1040</v>
      </c>
      <c r="FJ7" s="108">
        <v>38</v>
      </c>
      <c r="FK7" s="108">
        <v>1954</v>
      </c>
      <c r="FL7" s="108">
        <v>1418</v>
      </c>
      <c r="FM7" s="108">
        <v>909</v>
      </c>
      <c r="FN7" s="108">
        <v>763</v>
      </c>
      <c r="FO7" s="108">
        <v>1084</v>
      </c>
      <c r="FP7" s="108">
        <v>844</v>
      </c>
      <c r="FQ7" s="108">
        <v>3281</v>
      </c>
      <c r="FR7" s="108">
        <v>648</v>
      </c>
      <c r="FS7" s="108">
        <v>313</v>
      </c>
      <c r="FT7" s="108">
        <v>785</v>
      </c>
      <c r="FU7" s="108">
        <v>1140</v>
      </c>
      <c r="FV7" s="108">
        <v>1481</v>
      </c>
      <c r="FW7" s="108">
        <v>743</v>
      </c>
      <c r="FX7" s="108">
        <v>1698</v>
      </c>
      <c r="FY7" s="108">
        <v>4556</v>
      </c>
      <c r="FZ7" s="108">
        <v>1106</v>
      </c>
      <c r="GA7" s="108">
        <v>217</v>
      </c>
      <c r="GB7" s="108">
        <v>36</v>
      </c>
      <c r="GC7" s="108">
        <v>2495</v>
      </c>
      <c r="GD7" s="108">
        <v>1230</v>
      </c>
      <c r="GE7" s="108">
        <v>243</v>
      </c>
      <c r="GF7" s="108">
        <v>7809</v>
      </c>
      <c r="GG7" s="108">
        <v>87</v>
      </c>
      <c r="GH7" s="108">
        <v>5</v>
      </c>
      <c r="GI7" s="108">
        <f>SUM(GI4:GI6)</f>
        <v>37621</v>
      </c>
      <c r="GJ7" s="40">
        <f>SUM(GJ4:GJ6)</f>
        <v>1</v>
      </c>
      <c r="GL7" s="80" t="s">
        <v>50</v>
      </c>
      <c r="GM7" s="108">
        <v>165</v>
      </c>
      <c r="GN7" s="108">
        <v>374</v>
      </c>
      <c r="GO7" s="108">
        <v>1040</v>
      </c>
      <c r="GP7" s="108">
        <v>38</v>
      </c>
      <c r="GQ7" s="108">
        <v>1954</v>
      </c>
      <c r="GR7" s="108">
        <v>1418</v>
      </c>
      <c r="GS7" s="108">
        <v>909</v>
      </c>
      <c r="GT7" s="108">
        <v>763</v>
      </c>
      <c r="GU7" s="108">
        <v>1084</v>
      </c>
      <c r="GV7" s="108">
        <v>844</v>
      </c>
      <c r="GW7" s="108">
        <v>3281</v>
      </c>
      <c r="GX7" s="108">
        <v>648</v>
      </c>
      <c r="GY7" s="108">
        <v>313</v>
      </c>
      <c r="GZ7" s="108">
        <v>785</v>
      </c>
      <c r="HA7" s="108">
        <v>1140</v>
      </c>
      <c r="HB7" s="108">
        <v>1481</v>
      </c>
      <c r="HC7" s="108">
        <v>743</v>
      </c>
      <c r="HD7" s="108">
        <v>1698</v>
      </c>
      <c r="HE7" s="108">
        <v>4556</v>
      </c>
      <c r="HF7" s="108">
        <v>1106</v>
      </c>
      <c r="HG7" s="108">
        <v>217</v>
      </c>
      <c r="HH7" s="108">
        <v>36</v>
      </c>
      <c r="HI7" s="108">
        <v>2495</v>
      </c>
      <c r="HJ7" s="108">
        <v>1230</v>
      </c>
      <c r="HK7" s="108">
        <v>243</v>
      </c>
      <c r="HL7" s="108">
        <v>7809</v>
      </c>
      <c r="HM7" s="108">
        <v>87</v>
      </c>
      <c r="HN7" s="108">
        <v>5</v>
      </c>
      <c r="HO7" s="108">
        <f>SUM(HO4:HO6)</f>
        <v>37811</v>
      </c>
      <c r="HP7" s="40">
        <f>SUM(HP4:HP6)</f>
        <v>1</v>
      </c>
      <c r="HR7" s="80" t="s">
        <v>50</v>
      </c>
      <c r="HS7" s="108">
        <v>165</v>
      </c>
      <c r="HT7" s="108">
        <v>374</v>
      </c>
      <c r="HU7" s="108">
        <v>1040</v>
      </c>
      <c r="HV7" s="108">
        <v>38</v>
      </c>
      <c r="HW7" s="108">
        <v>1954</v>
      </c>
      <c r="HX7" s="108">
        <v>1418</v>
      </c>
      <c r="HY7" s="108">
        <v>909</v>
      </c>
      <c r="HZ7" s="108">
        <v>763</v>
      </c>
      <c r="IA7" s="108">
        <v>1084</v>
      </c>
      <c r="IB7" s="108">
        <v>844</v>
      </c>
      <c r="IC7" s="108">
        <v>3281</v>
      </c>
      <c r="ID7" s="108">
        <v>648</v>
      </c>
      <c r="IE7" s="108">
        <v>313</v>
      </c>
      <c r="IF7" s="108">
        <v>785</v>
      </c>
      <c r="IG7" s="108">
        <v>1140</v>
      </c>
      <c r="IH7" s="108">
        <v>1481</v>
      </c>
      <c r="II7" s="108">
        <v>743</v>
      </c>
      <c r="IJ7" s="108">
        <v>1698</v>
      </c>
      <c r="IK7" s="108">
        <v>4556</v>
      </c>
      <c r="IL7" s="108">
        <v>1106</v>
      </c>
      <c r="IM7" s="108">
        <v>217</v>
      </c>
      <c r="IN7" s="108">
        <v>36</v>
      </c>
      <c r="IO7" s="108">
        <v>2495</v>
      </c>
      <c r="IP7" s="108">
        <v>1230</v>
      </c>
      <c r="IQ7" s="108">
        <v>243</v>
      </c>
      <c r="IR7" s="108">
        <v>7809</v>
      </c>
      <c r="IS7" s="108">
        <v>87</v>
      </c>
      <c r="IT7" s="108">
        <v>5</v>
      </c>
      <c r="IU7" s="108">
        <f>SUM(IU4:IU6)</f>
        <v>42625</v>
      </c>
      <c r="IV7" s="40">
        <f>SUM(IV4:IV6)</f>
        <v>1</v>
      </c>
    </row>
    <row r="8" spans="2:256" ht="16.5" thickTop="1" thickBot="1" x14ac:dyDescent="0.3"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15"/>
      <c r="AH8" s="4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BK8" s="115"/>
      <c r="BN8" s="4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T8" s="4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13"/>
      <c r="DZ8" s="4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FD8" s="113"/>
      <c r="FF8" s="4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GJ8" s="113"/>
      <c r="GL8" s="4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P8" s="113"/>
      <c r="HR8" s="4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13"/>
    </row>
    <row r="9" spans="2:256" ht="15.75" thickTop="1" x14ac:dyDescent="0.25">
      <c r="B9" s="270" t="s">
        <v>130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2"/>
      <c r="AH9" s="270" t="s">
        <v>131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2"/>
      <c r="BN9" s="270" t="s">
        <v>228</v>
      </c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2"/>
      <c r="CT9" s="270" t="s">
        <v>302</v>
      </c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2"/>
      <c r="DZ9" s="270" t="s">
        <v>360</v>
      </c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2"/>
      <c r="FF9" s="270" t="s">
        <v>380</v>
      </c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2"/>
      <c r="GL9" s="270" t="s">
        <v>408</v>
      </c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2"/>
      <c r="HR9" s="270" t="s">
        <v>432</v>
      </c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  <c r="IN9" s="271"/>
      <c r="IO9" s="271"/>
      <c r="IP9" s="271"/>
      <c r="IQ9" s="271"/>
      <c r="IR9" s="271"/>
      <c r="IS9" s="271"/>
      <c r="IT9" s="271"/>
      <c r="IU9" s="271"/>
      <c r="IV9" s="272"/>
    </row>
    <row r="10" spans="2:256" x14ac:dyDescent="0.25">
      <c r="B10" s="89" t="s">
        <v>189</v>
      </c>
      <c r="C10" s="87" t="s">
        <v>15</v>
      </c>
      <c r="D10" s="87" t="s">
        <v>16</v>
      </c>
      <c r="E10" s="87" t="s">
        <v>17</v>
      </c>
      <c r="F10" s="87" t="s">
        <v>18</v>
      </c>
      <c r="G10" s="87" t="s">
        <v>19</v>
      </c>
      <c r="H10" s="87" t="s">
        <v>20</v>
      </c>
      <c r="I10" s="87" t="s">
        <v>21</v>
      </c>
      <c r="J10" s="87" t="s">
        <v>22</v>
      </c>
      <c r="K10" s="87" t="s">
        <v>23</v>
      </c>
      <c r="L10" s="87" t="s">
        <v>24</v>
      </c>
      <c r="M10" s="87" t="s">
        <v>25</v>
      </c>
      <c r="N10" s="87" t="s">
        <v>26</v>
      </c>
      <c r="O10" s="87" t="s">
        <v>27</v>
      </c>
      <c r="P10" s="87" t="s">
        <v>28</v>
      </c>
      <c r="Q10" s="87" t="s">
        <v>29</v>
      </c>
      <c r="R10" s="87" t="s">
        <v>30</v>
      </c>
      <c r="S10" s="87" t="s">
        <v>31</v>
      </c>
      <c r="T10" s="87" t="s">
        <v>32</v>
      </c>
      <c r="U10" s="87" t="s">
        <v>33</v>
      </c>
      <c r="V10" s="87" t="s">
        <v>34</v>
      </c>
      <c r="W10" s="87" t="s">
        <v>35</v>
      </c>
      <c r="X10" s="87" t="s">
        <v>36</v>
      </c>
      <c r="Y10" s="87" t="s">
        <v>37</v>
      </c>
      <c r="Z10" s="87" t="s">
        <v>38</v>
      </c>
      <c r="AA10" s="87" t="s">
        <v>39</v>
      </c>
      <c r="AB10" s="87" t="s">
        <v>40</v>
      </c>
      <c r="AC10" s="87" t="s">
        <v>41</v>
      </c>
      <c r="AD10" s="87" t="s">
        <v>151</v>
      </c>
      <c r="AE10" s="87" t="s">
        <v>13</v>
      </c>
      <c r="AF10" s="6" t="s">
        <v>14</v>
      </c>
      <c r="AH10" s="89" t="s">
        <v>189</v>
      </c>
      <c r="AI10" s="87" t="s">
        <v>15</v>
      </c>
      <c r="AJ10" s="87" t="s">
        <v>16</v>
      </c>
      <c r="AK10" s="87" t="s">
        <v>17</v>
      </c>
      <c r="AL10" s="87" t="s">
        <v>18</v>
      </c>
      <c r="AM10" s="87" t="s">
        <v>19</v>
      </c>
      <c r="AN10" s="87" t="s">
        <v>20</v>
      </c>
      <c r="AO10" s="87" t="s">
        <v>21</v>
      </c>
      <c r="AP10" s="87" t="s">
        <v>22</v>
      </c>
      <c r="AQ10" s="87" t="s">
        <v>23</v>
      </c>
      <c r="AR10" s="87" t="s">
        <v>24</v>
      </c>
      <c r="AS10" s="87" t="s">
        <v>25</v>
      </c>
      <c r="AT10" s="87" t="s">
        <v>26</v>
      </c>
      <c r="AU10" s="87" t="s">
        <v>27</v>
      </c>
      <c r="AV10" s="87" t="s">
        <v>28</v>
      </c>
      <c r="AW10" s="87" t="s">
        <v>29</v>
      </c>
      <c r="AX10" s="87" t="s">
        <v>30</v>
      </c>
      <c r="AY10" s="87" t="s">
        <v>31</v>
      </c>
      <c r="AZ10" s="87" t="s">
        <v>32</v>
      </c>
      <c r="BA10" s="87" t="s">
        <v>33</v>
      </c>
      <c r="BB10" s="87" t="s">
        <v>34</v>
      </c>
      <c r="BC10" s="87" t="s">
        <v>35</v>
      </c>
      <c r="BD10" s="87" t="s">
        <v>36</v>
      </c>
      <c r="BE10" s="87" t="s">
        <v>37</v>
      </c>
      <c r="BF10" s="87" t="s">
        <v>38</v>
      </c>
      <c r="BG10" s="87" t="s">
        <v>39</v>
      </c>
      <c r="BH10" s="87" t="s">
        <v>40</v>
      </c>
      <c r="BI10" s="87" t="s">
        <v>41</v>
      </c>
      <c r="BJ10" s="87" t="s">
        <v>151</v>
      </c>
      <c r="BK10" s="87" t="s">
        <v>13</v>
      </c>
      <c r="BL10" s="6" t="s">
        <v>14</v>
      </c>
      <c r="BN10" s="89" t="s">
        <v>189</v>
      </c>
      <c r="BO10" s="87" t="s">
        <v>15</v>
      </c>
      <c r="BP10" s="87" t="s">
        <v>16</v>
      </c>
      <c r="BQ10" s="87" t="s">
        <v>17</v>
      </c>
      <c r="BR10" s="87" t="s">
        <v>18</v>
      </c>
      <c r="BS10" s="87" t="s">
        <v>19</v>
      </c>
      <c r="BT10" s="87" t="s">
        <v>20</v>
      </c>
      <c r="BU10" s="87" t="s">
        <v>21</v>
      </c>
      <c r="BV10" s="87" t="s">
        <v>22</v>
      </c>
      <c r="BW10" s="87" t="s">
        <v>23</v>
      </c>
      <c r="BX10" s="87" t="s">
        <v>24</v>
      </c>
      <c r="BY10" s="87" t="s">
        <v>25</v>
      </c>
      <c r="BZ10" s="87" t="s">
        <v>26</v>
      </c>
      <c r="CA10" s="87" t="s">
        <v>27</v>
      </c>
      <c r="CB10" s="87" t="s">
        <v>28</v>
      </c>
      <c r="CC10" s="87" t="s">
        <v>29</v>
      </c>
      <c r="CD10" s="87" t="s">
        <v>30</v>
      </c>
      <c r="CE10" s="87" t="s">
        <v>31</v>
      </c>
      <c r="CF10" s="87" t="s">
        <v>32</v>
      </c>
      <c r="CG10" s="87" t="s">
        <v>33</v>
      </c>
      <c r="CH10" s="87" t="s">
        <v>34</v>
      </c>
      <c r="CI10" s="87" t="s">
        <v>35</v>
      </c>
      <c r="CJ10" s="87" t="s">
        <v>36</v>
      </c>
      <c r="CK10" s="87" t="s">
        <v>37</v>
      </c>
      <c r="CL10" s="87" t="s">
        <v>38</v>
      </c>
      <c r="CM10" s="87" t="s">
        <v>39</v>
      </c>
      <c r="CN10" s="87" t="s">
        <v>40</v>
      </c>
      <c r="CO10" s="87" t="s">
        <v>41</v>
      </c>
      <c r="CP10" s="87" t="s">
        <v>151</v>
      </c>
      <c r="CQ10" s="87" t="s">
        <v>13</v>
      </c>
      <c r="CR10" s="6" t="s">
        <v>14</v>
      </c>
      <c r="CT10" s="112" t="s">
        <v>189</v>
      </c>
      <c r="CU10" s="110" t="s">
        <v>15</v>
      </c>
      <c r="CV10" s="110" t="s">
        <v>16</v>
      </c>
      <c r="CW10" s="110" t="s">
        <v>17</v>
      </c>
      <c r="CX10" s="110" t="s">
        <v>18</v>
      </c>
      <c r="CY10" s="110" t="s">
        <v>19</v>
      </c>
      <c r="CZ10" s="110" t="s">
        <v>20</v>
      </c>
      <c r="DA10" s="110" t="s">
        <v>21</v>
      </c>
      <c r="DB10" s="110" t="s">
        <v>22</v>
      </c>
      <c r="DC10" s="110" t="s">
        <v>23</v>
      </c>
      <c r="DD10" s="110" t="s">
        <v>24</v>
      </c>
      <c r="DE10" s="110" t="s">
        <v>25</v>
      </c>
      <c r="DF10" s="110" t="s">
        <v>26</v>
      </c>
      <c r="DG10" s="110" t="s">
        <v>27</v>
      </c>
      <c r="DH10" s="110" t="s">
        <v>28</v>
      </c>
      <c r="DI10" s="110" t="s">
        <v>29</v>
      </c>
      <c r="DJ10" s="110" t="s">
        <v>30</v>
      </c>
      <c r="DK10" s="110" t="s">
        <v>31</v>
      </c>
      <c r="DL10" s="110" t="s">
        <v>32</v>
      </c>
      <c r="DM10" s="110" t="s">
        <v>33</v>
      </c>
      <c r="DN10" s="110" t="s">
        <v>34</v>
      </c>
      <c r="DO10" s="110" t="s">
        <v>35</v>
      </c>
      <c r="DP10" s="110" t="s">
        <v>36</v>
      </c>
      <c r="DQ10" s="110" t="s">
        <v>37</v>
      </c>
      <c r="DR10" s="110" t="s">
        <v>38</v>
      </c>
      <c r="DS10" s="110" t="s">
        <v>39</v>
      </c>
      <c r="DT10" s="110" t="s">
        <v>40</v>
      </c>
      <c r="DU10" s="110" t="s">
        <v>41</v>
      </c>
      <c r="DV10" s="110" t="s">
        <v>151</v>
      </c>
      <c r="DW10" s="110" t="s">
        <v>13</v>
      </c>
      <c r="DX10" s="6" t="s">
        <v>14</v>
      </c>
      <c r="DZ10" s="112" t="s">
        <v>189</v>
      </c>
      <c r="EA10" s="110" t="s">
        <v>15</v>
      </c>
      <c r="EB10" s="110" t="s">
        <v>16</v>
      </c>
      <c r="EC10" s="110" t="s">
        <v>17</v>
      </c>
      <c r="ED10" s="110" t="s">
        <v>18</v>
      </c>
      <c r="EE10" s="110" t="s">
        <v>19</v>
      </c>
      <c r="EF10" s="110" t="s">
        <v>20</v>
      </c>
      <c r="EG10" s="110" t="s">
        <v>21</v>
      </c>
      <c r="EH10" s="110" t="s">
        <v>22</v>
      </c>
      <c r="EI10" s="110" t="s">
        <v>23</v>
      </c>
      <c r="EJ10" s="110" t="s">
        <v>24</v>
      </c>
      <c r="EK10" s="110" t="s">
        <v>25</v>
      </c>
      <c r="EL10" s="110" t="s">
        <v>26</v>
      </c>
      <c r="EM10" s="110" t="s">
        <v>27</v>
      </c>
      <c r="EN10" s="110" t="s">
        <v>28</v>
      </c>
      <c r="EO10" s="110" t="s">
        <v>29</v>
      </c>
      <c r="EP10" s="110" t="s">
        <v>30</v>
      </c>
      <c r="EQ10" s="110" t="s">
        <v>31</v>
      </c>
      <c r="ER10" s="110" t="s">
        <v>32</v>
      </c>
      <c r="ES10" s="110" t="s">
        <v>33</v>
      </c>
      <c r="ET10" s="110" t="s">
        <v>34</v>
      </c>
      <c r="EU10" s="110" t="s">
        <v>35</v>
      </c>
      <c r="EV10" s="110" t="s">
        <v>36</v>
      </c>
      <c r="EW10" s="110" t="s">
        <v>37</v>
      </c>
      <c r="EX10" s="110" t="s">
        <v>38</v>
      </c>
      <c r="EY10" s="110" t="s">
        <v>39</v>
      </c>
      <c r="EZ10" s="110" t="s">
        <v>40</v>
      </c>
      <c r="FA10" s="110" t="s">
        <v>41</v>
      </c>
      <c r="FB10" s="110" t="s">
        <v>151</v>
      </c>
      <c r="FC10" s="110" t="s">
        <v>13</v>
      </c>
      <c r="FD10" s="6" t="s">
        <v>14</v>
      </c>
      <c r="FF10" s="112" t="s">
        <v>189</v>
      </c>
      <c r="FG10" s="110" t="s">
        <v>15</v>
      </c>
      <c r="FH10" s="110" t="s">
        <v>16</v>
      </c>
      <c r="FI10" s="110" t="s">
        <v>17</v>
      </c>
      <c r="FJ10" s="110" t="s">
        <v>18</v>
      </c>
      <c r="FK10" s="110" t="s">
        <v>19</v>
      </c>
      <c r="FL10" s="110" t="s">
        <v>20</v>
      </c>
      <c r="FM10" s="110" t="s">
        <v>21</v>
      </c>
      <c r="FN10" s="110" t="s">
        <v>22</v>
      </c>
      <c r="FO10" s="110" t="s">
        <v>23</v>
      </c>
      <c r="FP10" s="110" t="s">
        <v>24</v>
      </c>
      <c r="FQ10" s="110" t="s">
        <v>25</v>
      </c>
      <c r="FR10" s="110" t="s">
        <v>26</v>
      </c>
      <c r="FS10" s="110" t="s">
        <v>27</v>
      </c>
      <c r="FT10" s="110" t="s">
        <v>28</v>
      </c>
      <c r="FU10" s="110" t="s">
        <v>29</v>
      </c>
      <c r="FV10" s="110" t="s">
        <v>30</v>
      </c>
      <c r="FW10" s="110" t="s">
        <v>31</v>
      </c>
      <c r="FX10" s="110" t="s">
        <v>32</v>
      </c>
      <c r="FY10" s="110" t="s">
        <v>33</v>
      </c>
      <c r="FZ10" s="110" t="s">
        <v>34</v>
      </c>
      <c r="GA10" s="110" t="s">
        <v>35</v>
      </c>
      <c r="GB10" s="110" t="s">
        <v>36</v>
      </c>
      <c r="GC10" s="110" t="s">
        <v>37</v>
      </c>
      <c r="GD10" s="110" t="s">
        <v>38</v>
      </c>
      <c r="GE10" s="110" t="s">
        <v>39</v>
      </c>
      <c r="GF10" s="110" t="s">
        <v>40</v>
      </c>
      <c r="GG10" s="110" t="s">
        <v>41</v>
      </c>
      <c r="GH10" s="110" t="s">
        <v>151</v>
      </c>
      <c r="GI10" s="110" t="s">
        <v>13</v>
      </c>
      <c r="GJ10" s="6" t="s">
        <v>14</v>
      </c>
      <c r="GL10" s="112" t="s">
        <v>189</v>
      </c>
      <c r="GM10" s="110" t="s">
        <v>15</v>
      </c>
      <c r="GN10" s="110" t="s">
        <v>16</v>
      </c>
      <c r="GO10" s="110" t="s">
        <v>17</v>
      </c>
      <c r="GP10" s="110" t="s">
        <v>18</v>
      </c>
      <c r="GQ10" s="110" t="s">
        <v>19</v>
      </c>
      <c r="GR10" s="110" t="s">
        <v>20</v>
      </c>
      <c r="GS10" s="110" t="s">
        <v>21</v>
      </c>
      <c r="GT10" s="110" t="s">
        <v>22</v>
      </c>
      <c r="GU10" s="110" t="s">
        <v>23</v>
      </c>
      <c r="GV10" s="110" t="s">
        <v>24</v>
      </c>
      <c r="GW10" s="110" t="s">
        <v>25</v>
      </c>
      <c r="GX10" s="110" t="s">
        <v>26</v>
      </c>
      <c r="GY10" s="110" t="s">
        <v>27</v>
      </c>
      <c r="GZ10" s="110" t="s">
        <v>28</v>
      </c>
      <c r="HA10" s="110" t="s">
        <v>29</v>
      </c>
      <c r="HB10" s="110" t="s">
        <v>30</v>
      </c>
      <c r="HC10" s="110" t="s">
        <v>31</v>
      </c>
      <c r="HD10" s="110" t="s">
        <v>32</v>
      </c>
      <c r="HE10" s="110" t="s">
        <v>33</v>
      </c>
      <c r="HF10" s="110" t="s">
        <v>34</v>
      </c>
      <c r="HG10" s="110" t="s">
        <v>35</v>
      </c>
      <c r="HH10" s="110" t="s">
        <v>36</v>
      </c>
      <c r="HI10" s="110" t="s">
        <v>37</v>
      </c>
      <c r="HJ10" s="110" t="s">
        <v>38</v>
      </c>
      <c r="HK10" s="110" t="s">
        <v>39</v>
      </c>
      <c r="HL10" s="110" t="s">
        <v>40</v>
      </c>
      <c r="HM10" s="110" t="s">
        <v>41</v>
      </c>
      <c r="HN10" s="110" t="s">
        <v>151</v>
      </c>
      <c r="HO10" s="110" t="s">
        <v>13</v>
      </c>
      <c r="HP10" s="6" t="s">
        <v>14</v>
      </c>
      <c r="HR10" s="112" t="s">
        <v>189</v>
      </c>
      <c r="HS10" s="110" t="s">
        <v>15</v>
      </c>
      <c r="HT10" s="110" t="s">
        <v>16</v>
      </c>
      <c r="HU10" s="110" t="s">
        <v>17</v>
      </c>
      <c r="HV10" s="110" t="s">
        <v>18</v>
      </c>
      <c r="HW10" s="110" t="s">
        <v>19</v>
      </c>
      <c r="HX10" s="110" t="s">
        <v>20</v>
      </c>
      <c r="HY10" s="110" t="s">
        <v>21</v>
      </c>
      <c r="HZ10" s="110" t="s">
        <v>22</v>
      </c>
      <c r="IA10" s="110" t="s">
        <v>23</v>
      </c>
      <c r="IB10" s="110" t="s">
        <v>24</v>
      </c>
      <c r="IC10" s="110" t="s">
        <v>25</v>
      </c>
      <c r="ID10" s="110" t="s">
        <v>26</v>
      </c>
      <c r="IE10" s="110" t="s">
        <v>27</v>
      </c>
      <c r="IF10" s="110" t="s">
        <v>28</v>
      </c>
      <c r="IG10" s="110" t="s">
        <v>29</v>
      </c>
      <c r="IH10" s="110" t="s">
        <v>30</v>
      </c>
      <c r="II10" s="110" t="s">
        <v>31</v>
      </c>
      <c r="IJ10" s="110" t="s">
        <v>32</v>
      </c>
      <c r="IK10" s="110" t="s">
        <v>33</v>
      </c>
      <c r="IL10" s="110" t="s">
        <v>34</v>
      </c>
      <c r="IM10" s="110" t="s">
        <v>35</v>
      </c>
      <c r="IN10" s="110" t="s">
        <v>36</v>
      </c>
      <c r="IO10" s="110" t="s">
        <v>37</v>
      </c>
      <c r="IP10" s="110" t="s">
        <v>38</v>
      </c>
      <c r="IQ10" s="110" t="s">
        <v>39</v>
      </c>
      <c r="IR10" s="110" t="s">
        <v>40</v>
      </c>
      <c r="IS10" s="110" t="s">
        <v>41</v>
      </c>
      <c r="IT10" s="110" t="s">
        <v>151</v>
      </c>
      <c r="IU10" s="110" t="s">
        <v>13</v>
      </c>
      <c r="IV10" s="6" t="s">
        <v>14</v>
      </c>
    </row>
    <row r="11" spans="2:256" x14ac:dyDescent="0.25">
      <c r="B11" s="84" t="s">
        <v>80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8">
        <f t="shared" ref="AE11:AE17" si="7">SUM(C11:AD11)</f>
        <v>0</v>
      </c>
      <c r="AF11" s="91">
        <f t="shared" ref="AF11:AF17" si="8">AE11/$AE$18</f>
        <v>0</v>
      </c>
      <c r="AH11" s="84" t="s">
        <v>80</v>
      </c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8">
        <f t="shared" ref="BK11:BK17" si="9">SUM(AI11:BJ11)</f>
        <v>0</v>
      </c>
      <c r="BL11" s="91">
        <f t="shared" ref="BL11:BL17" si="10">BK11/$BK$18</f>
        <v>0</v>
      </c>
      <c r="BN11" s="84" t="s">
        <v>80</v>
      </c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>
        <v>1</v>
      </c>
      <c r="CF11" s="8">
        <v>1</v>
      </c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8">
        <f t="shared" ref="CQ11:CQ17" si="11">SUM(BO11:CP11)</f>
        <v>2</v>
      </c>
      <c r="CR11" s="91">
        <f t="shared" ref="CR11:CR17" si="12">CQ11/$CQ$18</f>
        <v>4.5268328014304792E-5</v>
      </c>
      <c r="CT11" s="84" t="s">
        <v>80</v>
      </c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11">
        <f t="shared" ref="DW11:DW17" si="13">SUM(CU11:DV11)</f>
        <v>0</v>
      </c>
      <c r="DX11" s="91">
        <f t="shared" ref="DX11:DX17" si="14">DW11/$DW$18</f>
        <v>0</v>
      </c>
      <c r="DZ11" s="84" t="s">
        <v>80</v>
      </c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>
        <v>1</v>
      </c>
      <c r="ET11" s="107"/>
      <c r="EU11" s="107"/>
      <c r="EV11" s="107"/>
      <c r="EW11" s="107"/>
      <c r="EX11" s="107"/>
      <c r="EY11" s="107"/>
      <c r="EZ11" s="107">
        <v>1</v>
      </c>
      <c r="FA11" s="107"/>
      <c r="FB11" s="107"/>
      <c r="FC11" s="111">
        <f t="shared" ref="FC11:FC17" si="15">SUM(EA11:FB11)</f>
        <v>2</v>
      </c>
      <c r="FD11" s="91">
        <f t="shared" ref="FD11:FD17" si="16">FC11/$FC$18</f>
        <v>4.3271311120726956E-4</v>
      </c>
      <c r="FF11" s="84" t="s">
        <v>80</v>
      </c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>
        <v>1</v>
      </c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>
        <v>3</v>
      </c>
      <c r="GG11" s="107"/>
      <c r="GH11" s="107"/>
      <c r="GI11" s="111">
        <f t="shared" ref="GI11:GI17" si="17">SUM(FG11:GH11)</f>
        <v>4</v>
      </c>
      <c r="GJ11" s="91">
        <f t="shared" ref="GJ11:GJ17" si="18">GI11/$GI$18</f>
        <v>1.0632359586401212E-4</v>
      </c>
      <c r="GL11" s="84" t="s">
        <v>82</v>
      </c>
      <c r="GM11" s="98"/>
      <c r="GN11" s="98"/>
      <c r="GO11" s="98">
        <v>1</v>
      </c>
      <c r="GP11" s="98"/>
      <c r="GQ11" s="98"/>
      <c r="GR11" s="98">
        <v>2</v>
      </c>
      <c r="GS11" s="98"/>
      <c r="GT11" s="98"/>
      <c r="GU11" s="98"/>
      <c r="GV11" s="98">
        <v>1</v>
      </c>
      <c r="GW11" s="98">
        <v>6</v>
      </c>
      <c r="GX11" s="98"/>
      <c r="GY11" s="98"/>
      <c r="GZ11" s="98">
        <v>1</v>
      </c>
      <c r="HA11" s="98"/>
      <c r="HB11" s="98"/>
      <c r="HC11" s="98"/>
      <c r="HD11" s="98">
        <v>3</v>
      </c>
      <c r="HE11" s="98">
        <v>9</v>
      </c>
      <c r="HF11" s="98"/>
      <c r="HG11" s="98"/>
      <c r="HH11" s="98"/>
      <c r="HI11" s="98">
        <v>2</v>
      </c>
      <c r="HJ11" s="98"/>
      <c r="HK11" s="98"/>
      <c r="HL11" s="98">
        <v>4</v>
      </c>
      <c r="HM11" s="98"/>
      <c r="HN11" s="98"/>
      <c r="HO11" s="111">
        <f t="shared" ref="HO11:HO17" si="19">SUM(GM11:HN11)</f>
        <v>29</v>
      </c>
      <c r="HP11" s="91">
        <f t="shared" ref="HP11:HP17" si="20">HO11/$HO$18</f>
        <v>7.669725741186427E-4</v>
      </c>
      <c r="HR11" s="84" t="s">
        <v>82</v>
      </c>
      <c r="HS11" s="98">
        <v>1</v>
      </c>
      <c r="HT11" s="98"/>
      <c r="HU11" s="98"/>
      <c r="HV11" s="98"/>
      <c r="HW11" s="98">
        <v>1</v>
      </c>
      <c r="HX11" s="98"/>
      <c r="HY11" s="98"/>
      <c r="HZ11" s="98">
        <v>1</v>
      </c>
      <c r="IA11" s="98">
        <v>1</v>
      </c>
      <c r="IB11" s="98"/>
      <c r="IC11" s="98">
        <v>4</v>
      </c>
      <c r="ID11" s="98"/>
      <c r="IE11" s="98"/>
      <c r="IF11" s="98"/>
      <c r="IG11" s="98"/>
      <c r="IH11" s="98">
        <v>2</v>
      </c>
      <c r="II11" s="98"/>
      <c r="IJ11" s="98"/>
      <c r="IK11" s="98">
        <v>5</v>
      </c>
      <c r="IL11" s="98"/>
      <c r="IM11" s="98"/>
      <c r="IN11" s="98"/>
      <c r="IO11" s="98">
        <v>1</v>
      </c>
      <c r="IP11" s="98">
        <v>1</v>
      </c>
      <c r="IQ11" s="98">
        <v>1</v>
      </c>
      <c r="IR11" s="98">
        <v>2</v>
      </c>
      <c r="IS11" s="98"/>
      <c r="IT11" s="98"/>
      <c r="IU11" s="111">
        <f t="shared" ref="IU11:IU17" si="21">SUM(HS11:IT11)</f>
        <v>20</v>
      </c>
      <c r="IV11" s="91">
        <f>IU11/$IU$18</f>
        <v>4.6920821114369501E-4</v>
      </c>
    </row>
    <row r="12" spans="2:256" x14ac:dyDescent="0.25">
      <c r="B12" s="84" t="s">
        <v>81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8">
        <f t="shared" si="7"/>
        <v>0</v>
      </c>
      <c r="AF12" s="91">
        <f t="shared" si="8"/>
        <v>0</v>
      </c>
      <c r="AH12" s="84" t="s">
        <v>81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8">
        <f t="shared" si="9"/>
        <v>0</v>
      </c>
      <c r="BL12" s="91">
        <f t="shared" si="10"/>
        <v>0</v>
      </c>
      <c r="BN12" s="84" t="s">
        <v>81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>
        <v>1</v>
      </c>
      <c r="CG12" s="8">
        <v>2</v>
      </c>
      <c r="CH12" s="8"/>
      <c r="CI12" s="8"/>
      <c r="CJ12" s="8"/>
      <c r="CK12" s="8"/>
      <c r="CL12" s="8"/>
      <c r="CM12" s="8"/>
      <c r="CN12" s="8"/>
      <c r="CO12" s="8"/>
      <c r="CP12" s="8"/>
      <c r="CQ12" s="88">
        <f t="shared" si="11"/>
        <v>3</v>
      </c>
      <c r="CR12" s="91">
        <f t="shared" si="12"/>
        <v>6.7902492021457188E-5</v>
      </c>
      <c r="CT12" s="84" t="s">
        <v>81</v>
      </c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>
        <v>1</v>
      </c>
      <c r="DN12" s="107"/>
      <c r="DO12" s="107"/>
      <c r="DP12" s="107"/>
      <c r="DQ12" s="107"/>
      <c r="DR12" s="107"/>
      <c r="DS12" s="107"/>
      <c r="DT12" s="107">
        <v>1</v>
      </c>
      <c r="DU12" s="107"/>
      <c r="DV12" s="107"/>
      <c r="DW12" s="111">
        <f t="shared" si="13"/>
        <v>2</v>
      </c>
      <c r="DX12" s="91">
        <f t="shared" si="14"/>
        <v>6.4543195533610864E-5</v>
      </c>
      <c r="DZ12" s="84" t="s">
        <v>81</v>
      </c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>
        <v>2</v>
      </c>
      <c r="EL12" s="107">
        <v>1</v>
      </c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>
        <v>1</v>
      </c>
      <c r="EY12" s="107"/>
      <c r="EZ12" s="107">
        <v>2</v>
      </c>
      <c r="FA12" s="107"/>
      <c r="FB12" s="107"/>
      <c r="FC12" s="111">
        <f t="shared" si="15"/>
        <v>6</v>
      </c>
      <c r="FD12" s="91">
        <f t="shared" si="16"/>
        <v>1.2981393336218088E-3</v>
      </c>
      <c r="FF12" s="84" t="s">
        <v>81</v>
      </c>
      <c r="FG12" s="107"/>
      <c r="FH12" s="107"/>
      <c r="FI12" s="107"/>
      <c r="FJ12" s="107"/>
      <c r="FK12" s="107">
        <v>1</v>
      </c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>
        <v>1</v>
      </c>
      <c r="FZ12" s="107"/>
      <c r="GA12" s="107"/>
      <c r="GB12" s="107"/>
      <c r="GC12" s="107">
        <v>1</v>
      </c>
      <c r="GD12" s="107"/>
      <c r="GE12" s="107"/>
      <c r="GF12" s="107">
        <v>1</v>
      </c>
      <c r="GG12" s="107"/>
      <c r="GH12" s="107"/>
      <c r="GI12" s="111">
        <f t="shared" si="17"/>
        <v>4</v>
      </c>
      <c r="GJ12" s="91">
        <f t="shared" si="18"/>
        <v>1.0632359586401212E-4</v>
      </c>
      <c r="GL12" s="84" t="s">
        <v>81</v>
      </c>
      <c r="GM12" s="107"/>
      <c r="GN12" s="107"/>
      <c r="GO12" s="107"/>
      <c r="GP12" s="107"/>
      <c r="GQ12" s="107">
        <v>2</v>
      </c>
      <c r="GR12" s="107">
        <v>1</v>
      </c>
      <c r="GS12" s="107"/>
      <c r="GT12" s="107">
        <v>3</v>
      </c>
      <c r="GU12" s="107"/>
      <c r="GV12" s="107"/>
      <c r="GW12" s="107">
        <v>3</v>
      </c>
      <c r="GX12" s="107">
        <v>1</v>
      </c>
      <c r="GY12" s="107"/>
      <c r="GZ12" s="107"/>
      <c r="HA12" s="107"/>
      <c r="HB12" s="107"/>
      <c r="HC12" s="107"/>
      <c r="HD12" s="107">
        <v>1</v>
      </c>
      <c r="HE12" s="107">
        <v>5</v>
      </c>
      <c r="HF12" s="107">
        <v>1</v>
      </c>
      <c r="HG12" s="107"/>
      <c r="HH12" s="107"/>
      <c r="HI12" s="107"/>
      <c r="HJ12" s="107"/>
      <c r="HK12" s="107"/>
      <c r="HL12" s="107">
        <v>9</v>
      </c>
      <c r="HM12" s="107"/>
      <c r="HN12" s="107"/>
      <c r="HO12" s="111">
        <f t="shared" si="19"/>
        <v>26</v>
      </c>
      <c r="HP12" s="91">
        <f t="shared" si="20"/>
        <v>6.8763058369257621E-4</v>
      </c>
      <c r="HR12" s="84" t="s">
        <v>81</v>
      </c>
      <c r="HS12" s="107"/>
      <c r="HT12" s="107"/>
      <c r="HU12" s="107"/>
      <c r="HV12" s="107"/>
      <c r="HW12" s="107"/>
      <c r="HX12" s="107">
        <v>1</v>
      </c>
      <c r="HY12" s="107"/>
      <c r="HZ12" s="107"/>
      <c r="IA12" s="107">
        <v>1</v>
      </c>
      <c r="IB12" s="107">
        <v>2</v>
      </c>
      <c r="IC12" s="107">
        <v>8</v>
      </c>
      <c r="ID12" s="107">
        <v>1</v>
      </c>
      <c r="IE12" s="107"/>
      <c r="IF12" s="107"/>
      <c r="IG12" s="107">
        <v>2</v>
      </c>
      <c r="IH12" s="107"/>
      <c r="II12" s="107">
        <v>1</v>
      </c>
      <c r="IJ12" s="107"/>
      <c r="IK12" s="107">
        <v>6</v>
      </c>
      <c r="IL12" s="107">
        <v>1</v>
      </c>
      <c r="IM12" s="107"/>
      <c r="IN12" s="107"/>
      <c r="IO12" s="107">
        <v>1</v>
      </c>
      <c r="IP12" s="107">
        <v>2</v>
      </c>
      <c r="IQ12" s="107"/>
      <c r="IR12" s="107">
        <v>6</v>
      </c>
      <c r="IS12" s="107"/>
      <c r="IT12" s="107"/>
      <c r="IU12" s="111">
        <f t="shared" si="21"/>
        <v>32</v>
      </c>
      <c r="IV12" s="91">
        <f t="shared" ref="IV12:IV16" si="22">IU12/$IU$18</f>
        <v>7.5073313782991204E-4</v>
      </c>
    </row>
    <row r="13" spans="2:256" s="103" customFormat="1" x14ac:dyDescent="0.25">
      <c r="B13" s="84" t="s">
        <v>421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11">
        <f>SUM(C13:AD13)</f>
        <v>0</v>
      </c>
      <c r="AF13" s="91">
        <f t="shared" si="8"/>
        <v>0</v>
      </c>
      <c r="AH13" s="84" t="s">
        <v>421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11">
        <f>SUM(AI13:BJ13)</f>
        <v>0</v>
      </c>
      <c r="BL13" s="91">
        <f t="shared" si="10"/>
        <v>0</v>
      </c>
      <c r="BN13" s="84" t="s">
        <v>421</v>
      </c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11">
        <f>SUM(BO13:CP13)</f>
        <v>0</v>
      </c>
      <c r="CR13" s="91">
        <f t="shared" si="12"/>
        <v>0</v>
      </c>
      <c r="CT13" s="84" t="s">
        <v>421</v>
      </c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11">
        <f>SUM(CU13:DV13)</f>
        <v>0</v>
      </c>
      <c r="DX13" s="91">
        <f t="shared" si="14"/>
        <v>0</v>
      </c>
      <c r="DZ13" s="84" t="s">
        <v>421</v>
      </c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11">
        <f>SUM(EA13:FB13)</f>
        <v>0</v>
      </c>
      <c r="FD13" s="91">
        <f t="shared" si="16"/>
        <v>0</v>
      </c>
      <c r="FF13" s="84" t="s">
        <v>421</v>
      </c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11">
        <f>SUM(FG13:GH13)</f>
        <v>0</v>
      </c>
      <c r="GJ13" s="91">
        <f t="shared" si="18"/>
        <v>0</v>
      </c>
      <c r="GL13" s="84" t="s">
        <v>421</v>
      </c>
      <c r="GM13" s="107">
        <v>34</v>
      </c>
      <c r="GN13" s="107">
        <v>95</v>
      </c>
      <c r="GO13" s="107">
        <v>206</v>
      </c>
      <c r="GP13" s="107">
        <v>10</v>
      </c>
      <c r="GQ13" s="107">
        <v>547</v>
      </c>
      <c r="GR13" s="107">
        <v>517</v>
      </c>
      <c r="GS13" s="107">
        <v>224</v>
      </c>
      <c r="GT13" s="107">
        <v>218</v>
      </c>
      <c r="GU13" s="107">
        <v>299</v>
      </c>
      <c r="GV13" s="107">
        <v>220</v>
      </c>
      <c r="GW13" s="107">
        <v>1367</v>
      </c>
      <c r="GX13" s="107">
        <v>187</v>
      </c>
      <c r="GY13" s="107">
        <v>89</v>
      </c>
      <c r="GZ13" s="107">
        <v>187</v>
      </c>
      <c r="HA13" s="107">
        <v>276</v>
      </c>
      <c r="HB13" s="107">
        <v>391</v>
      </c>
      <c r="HC13" s="107">
        <v>159</v>
      </c>
      <c r="HD13" s="107">
        <v>483</v>
      </c>
      <c r="HE13" s="107">
        <v>1495</v>
      </c>
      <c r="HF13" s="107">
        <v>261</v>
      </c>
      <c r="HG13" s="107">
        <v>46</v>
      </c>
      <c r="HH13" s="107">
        <v>7</v>
      </c>
      <c r="HI13" s="107">
        <v>544</v>
      </c>
      <c r="HJ13" s="107">
        <v>386</v>
      </c>
      <c r="HK13" s="107">
        <v>75</v>
      </c>
      <c r="HL13" s="107">
        <v>2378</v>
      </c>
      <c r="HM13" s="107">
        <v>22</v>
      </c>
      <c r="HN13" s="107"/>
      <c r="HO13" s="111">
        <f t="shared" si="19"/>
        <v>10723</v>
      </c>
      <c r="HP13" s="91">
        <f t="shared" si="20"/>
        <v>0.28359472111290362</v>
      </c>
      <c r="HR13" s="84" t="s">
        <v>421</v>
      </c>
      <c r="HS13" s="107">
        <v>55</v>
      </c>
      <c r="HT13" s="107">
        <v>80</v>
      </c>
      <c r="HU13" s="107">
        <v>159</v>
      </c>
      <c r="HV13" s="107">
        <v>17</v>
      </c>
      <c r="HW13" s="107">
        <v>415</v>
      </c>
      <c r="HX13" s="107">
        <v>489</v>
      </c>
      <c r="HY13" s="107">
        <v>231</v>
      </c>
      <c r="HZ13" s="107">
        <v>223</v>
      </c>
      <c r="IA13" s="107">
        <v>273</v>
      </c>
      <c r="IB13" s="107">
        <v>210</v>
      </c>
      <c r="IC13" s="107">
        <v>1636</v>
      </c>
      <c r="ID13" s="107">
        <v>174</v>
      </c>
      <c r="IE13" s="107">
        <v>59</v>
      </c>
      <c r="IF13" s="107">
        <v>187</v>
      </c>
      <c r="IG13" s="107">
        <v>263</v>
      </c>
      <c r="IH13" s="107">
        <v>393</v>
      </c>
      <c r="II13" s="107">
        <v>166</v>
      </c>
      <c r="IJ13" s="107">
        <v>498</v>
      </c>
      <c r="IK13" s="107">
        <v>1556</v>
      </c>
      <c r="IL13" s="107">
        <v>238</v>
      </c>
      <c r="IM13" s="107">
        <v>57</v>
      </c>
      <c r="IN13" s="107">
        <v>14</v>
      </c>
      <c r="IO13" s="107">
        <v>549</v>
      </c>
      <c r="IP13" s="107">
        <v>426</v>
      </c>
      <c r="IQ13" s="107">
        <v>90</v>
      </c>
      <c r="IR13" s="107">
        <v>2755</v>
      </c>
      <c r="IS13" s="107">
        <v>37</v>
      </c>
      <c r="IT13" s="107">
        <v>1</v>
      </c>
      <c r="IU13" s="111">
        <f t="shared" si="21"/>
        <v>11251</v>
      </c>
      <c r="IV13" s="91">
        <f t="shared" si="22"/>
        <v>0.26395307917888561</v>
      </c>
    </row>
    <row r="14" spans="2:256" x14ac:dyDescent="0.25">
      <c r="B14" s="84" t="s">
        <v>82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11">
        <f>SUM(C14:AD14)</f>
        <v>0</v>
      </c>
      <c r="AF14" s="91">
        <f t="shared" si="8"/>
        <v>0</v>
      </c>
      <c r="AH14" s="84" t="s">
        <v>82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8">
        <f t="shared" si="9"/>
        <v>0</v>
      </c>
      <c r="BL14" s="91">
        <f t="shared" si="10"/>
        <v>0</v>
      </c>
      <c r="BN14" s="84" t="s">
        <v>82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8">
        <f t="shared" si="11"/>
        <v>0</v>
      </c>
      <c r="CR14" s="91">
        <f t="shared" si="12"/>
        <v>0</v>
      </c>
      <c r="CT14" s="84" t="s">
        <v>82</v>
      </c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111">
        <f>SUM(CU14:DV14)</f>
        <v>0</v>
      </c>
      <c r="DX14" s="91">
        <f t="shared" si="14"/>
        <v>0</v>
      </c>
      <c r="DZ14" s="84" t="s">
        <v>82</v>
      </c>
      <c r="EA14" s="98"/>
      <c r="EB14" s="98"/>
      <c r="EC14" s="98"/>
      <c r="ED14" s="98"/>
      <c r="EE14" s="98"/>
      <c r="EF14" s="98">
        <v>1</v>
      </c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>
        <v>1</v>
      </c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111">
        <f>SUM(EA14:FB14)</f>
        <v>2</v>
      </c>
      <c r="FD14" s="91">
        <f t="shared" si="16"/>
        <v>4.3271311120726956E-4</v>
      </c>
      <c r="FF14" s="84" t="s">
        <v>82</v>
      </c>
      <c r="FG14" s="98"/>
      <c r="FH14" s="98"/>
      <c r="FI14" s="98"/>
      <c r="FJ14" s="98"/>
      <c r="FK14" s="98">
        <v>1</v>
      </c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>
        <v>1</v>
      </c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111">
        <f>SUM(FG14:GH14)</f>
        <v>2</v>
      </c>
      <c r="GJ14" s="91">
        <f t="shared" si="18"/>
        <v>5.3161797932006061E-5</v>
      </c>
      <c r="GL14" s="84" t="s">
        <v>80</v>
      </c>
      <c r="GM14" s="107"/>
      <c r="GN14" s="107"/>
      <c r="GO14" s="107"/>
      <c r="GP14" s="107"/>
      <c r="GQ14" s="107"/>
      <c r="GR14" s="107">
        <v>1</v>
      </c>
      <c r="GS14" s="107"/>
      <c r="GT14" s="107"/>
      <c r="GU14" s="107"/>
      <c r="GV14" s="107"/>
      <c r="GW14" s="107">
        <v>1</v>
      </c>
      <c r="GX14" s="107"/>
      <c r="GY14" s="107"/>
      <c r="GZ14" s="107"/>
      <c r="HA14" s="107">
        <v>1</v>
      </c>
      <c r="HB14" s="107"/>
      <c r="HC14" s="107"/>
      <c r="HD14" s="107">
        <v>1</v>
      </c>
      <c r="HE14" s="107">
        <v>2</v>
      </c>
      <c r="HF14" s="107"/>
      <c r="HG14" s="107"/>
      <c r="HH14" s="107"/>
      <c r="HI14" s="107">
        <v>1</v>
      </c>
      <c r="HJ14" s="107"/>
      <c r="HK14" s="107"/>
      <c r="HL14" s="107">
        <v>4</v>
      </c>
      <c r="HM14" s="107"/>
      <c r="HN14" s="107"/>
      <c r="HO14" s="111">
        <f t="shared" si="19"/>
        <v>11</v>
      </c>
      <c r="HP14" s="91">
        <f t="shared" si="20"/>
        <v>2.9092063156224381E-4</v>
      </c>
      <c r="HR14" s="84" t="s">
        <v>80</v>
      </c>
      <c r="HS14" s="107"/>
      <c r="HT14" s="107"/>
      <c r="HU14" s="107"/>
      <c r="HV14" s="107"/>
      <c r="HW14" s="107"/>
      <c r="HX14" s="107"/>
      <c r="HY14" s="107"/>
      <c r="HZ14" s="107">
        <v>1</v>
      </c>
      <c r="IA14" s="107"/>
      <c r="IB14" s="107"/>
      <c r="IC14" s="107">
        <v>1</v>
      </c>
      <c r="ID14" s="107"/>
      <c r="IE14" s="107"/>
      <c r="IF14" s="107"/>
      <c r="IG14" s="107"/>
      <c r="IH14" s="107"/>
      <c r="II14" s="107"/>
      <c r="IJ14" s="107"/>
      <c r="IK14" s="107">
        <v>3</v>
      </c>
      <c r="IL14" s="107"/>
      <c r="IM14" s="107"/>
      <c r="IN14" s="107"/>
      <c r="IO14" s="107"/>
      <c r="IP14" s="107"/>
      <c r="IQ14" s="107"/>
      <c r="IR14" s="107">
        <v>4</v>
      </c>
      <c r="IS14" s="107"/>
      <c r="IT14" s="107"/>
      <c r="IU14" s="111">
        <f t="shared" si="21"/>
        <v>9</v>
      </c>
      <c r="IV14" s="91">
        <f t="shared" si="22"/>
        <v>2.1114369501466275E-4</v>
      </c>
    </row>
    <row r="15" spans="2:256" x14ac:dyDescent="0.25">
      <c r="B15" s="84" t="s">
        <v>83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>
        <v>1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8">
        <f t="shared" si="7"/>
        <v>1</v>
      </c>
      <c r="AF15" s="91">
        <f t="shared" si="8"/>
        <v>1.11185234600845E-4</v>
      </c>
      <c r="AH15" s="84" t="s">
        <v>83</v>
      </c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8">
        <f t="shared" si="9"/>
        <v>0</v>
      </c>
      <c r="BL15" s="91">
        <f t="shared" si="10"/>
        <v>0</v>
      </c>
      <c r="BN15" s="84" t="s">
        <v>83</v>
      </c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8">
        <f t="shared" si="11"/>
        <v>0</v>
      </c>
      <c r="CR15" s="91">
        <f t="shared" si="12"/>
        <v>0</v>
      </c>
      <c r="CT15" s="84" t="s">
        <v>83</v>
      </c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>
        <v>1</v>
      </c>
      <c r="DR15" s="107"/>
      <c r="DS15" s="107">
        <v>1</v>
      </c>
      <c r="DT15" s="107"/>
      <c r="DU15" s="107"/>
      <c r="DV15" s="107"/>
      <c r="DW15" s="111">
        <f t="shared" si="13"/>
        <v>2</v>
      </c>
      <c r="DX15" s="91">
        <f t="shared" si="14"/>
        <v>6.4543195533610864E-5</v>
      </c>
      <c r="DZ15" s="84" t="s">
        <v>83</v>
      </c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11">
        <f t="shared" si="15"/>
        <v>0</v>
      </c>
      <c r="FD15" s="91">
        <f t="shared" si="16"/>
        <v>0</v>
      </c>
      <c r="FF15" s="84" t="s">
        <v>83</v>
      </c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11">
        <f t="shared" si="17"/>
        <v>0</v>
      </c>
      <c r="GJ15" s="91">
        <f t="shared" si="18"/>
        <v>0</v>
      </c>
      <c r="GL15" s="84" t="s">
        <v>69</v>
      </c>
      <c r="GM15" s="107">
        <v>102</v>
      </c>
      <c r="GN15" s="107">
        <v>275</v>
      </c>
      <c r="GO15" s="107">
        <v>509</v>
      </c>
      <c r="GP15" s="107">
        <v>39</v>
      </c>
      <c r="GQ15" s="107">
        <v>1329</v>
      </c>
      <c r="GR15" s="107">
        <v>1516</v>
      </c>
      <c r="GS15" s="107">
        <v>542</v>
      </c>
      <c r="GT15" s="107">
        <v>599</v>
      </c>
      <c r="GU15" s="107">
        <v>700</v>
      </c>
      <c r="GV15" s="107">
        <v>754</v>
      </c>
      <c r="GW15" s="107">
        <v>3613</v>
      </c>
      <c r="GX15" s="107">
        <v>439</v>
      </c>
      <c r="GY15" s="107">
        <v>198</v>
      </c>
      <c r="GZ15" s="107">
        <v>546</v>
      </c>
      <c r="HA15" s="107">
        <v>727</v>
      </c>
      <c r="HB15" s="107">
        <v>1133</v>
      </c>
      <c r="HC15" s="107">
        <v>441</v>
      </c>
      <c r="HD15" s="107">
        <v>1099</v>
      </c>
      <c r="HE15" s="107">
        <v>3417</v>
      </c>
      <c r="HF15" s="107">
        <v>637</v>
      </c>
      <c r="HG15" s="107">
        <v>135</v>
      </c>
      <c r="HH15" s="107">
        <v>18</v>
      </c>
      <c r="HI15" s="107">
        <v>1329</v>
      </c>
      <c r="HJ15" s="107">
        <v>831</v>
      </c>
      <c r="HK15" s="107">
        <v>246</v>
      </c>
      <c r="HL15" s="107">
        <v>5753</v>
      </c>
      <c r="HM15" s="107">
        <v>79</v>
      </c>
      <c r="HN15" s="107">
        <v>13</v>
      </c>
      <c r="HO15" s="111">
        <f t="shared" si="19"/>
        <v>27019</v>
      </c>
      <c r="HP15" s="91">
        <f t="shared" si="20"/>
        <v>0.71458041310729681</v>
      </c>
      <c r="HR15" s="84" t="s">
        <v>69</v>
      </c>
      <c r="HS15" s="107">
        <v>117</v>
      </c>
      <c r="HT15" s="107">
        <v>303</v>
      </c>
      <c r="HU15" s="107">
        <v>502</v>
      </c>
      <c r="HV15" s="107">
        <v>40</v>
      </c>
      <c r="HW15" s="107">
        <v>1290</v>
      </c>
      <c r="HX15" s="107">
        <v>1375</v>
      </c>
      <c r="HY15" s="107">
        <v>632</v>
      </c>
      <c r="HZ15" s="107">
        <v>569</v>
      </c>
      <c r="IA15" s="107">
        <v>825</v>
      </c>
      <c r="IB15" s="107">
        <v>726</v>
      </c>
      <c r="IC15" s="107">
        <v>4529</v>
      </c>
      <c r="ID15" s="107">
        <v>441</v>
      </c>
      <c r="IE15" s="107">
        <v>223</v>
      </c>
      <c r="IF15" s="107">
        <v>489</v>
      </c>
      <c r="IG15" s="107">
        <v>791</v>
      </c>
      <c r="IH15" s="107">
        <v>1124</v>
      </c>
      <c r="II15" s="107">
        <v>480</v>
      </c>
      <c r="IJ15" s="107">
        <v>1314</v>
      </c>
      <c r="IK15" s="107">
        <v>4012</v>
      </c>
      <c r="IL15" s="107">
        <v>715</v>
      </c>
      <c r="IM15" s="107">
        <v>139</v>
      </c>
      <c r="IN15" s="107">
        <v>34</v>
      </c>
      <c r="IO15" s="107">
        <v>1641</v>
      </c>
      <c r="IP15" s="107">
        <v>984</v>
      </c>
      <c r="IQ15" s="107">
        <v>259</v>
      </c>
      <c r="IR15" s="107">
        <v>7500</v>
      </c>
      <c r="IS15" s="107">
        <v>109</v>
      </c>
      <c r="IT15" s="107">
        <v>147</v>
      </c>
      <c r="IU15" s="111">
        <f t="shared" si="21"/>
        <v>31310</v>
      </c>
      <c r="IV15" s="91">
        <f t="shared" si="22"/>
        <v>0.7345454545454545</v>
      </c>
    </row>
    <row r="16" spans="2:256" x14ac:dyDescent="0.25">
      <c r="B16" s="84" t="s">
        <v>70</v>
      </c>
      <c r="C16" s="8"/>
      <c r="D16" s="8"/>
      <c r="E16" s="8"/>
      <c r="F16" s="8"/>
      <c r="G16" s="8"/>
      <c r="H16" s="8">
        <v>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8">
        <f t="shared" si="7"/>
        <v>1</v>
      </c>
      <c r="AF16" s="91">
        <f t="shared" si="8"/>
        <v>1.11185234600845E-4</v>
      </c>
      <c r="AH16" s="84" t="s">
        <v>70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8">
        <f t="shared" si="9"/>
        <v>0</v>
      </c>
      <c r="BL16" s="91">
        <f t="shared" si="10"/>
        <v>0</v>
      </c>
      <c r="BN16" s="84" t="s">
        <v>70</v>
      </c>
      <c r="BO16" s="8"/>
      <c r="BP16" s="8"/>
      <c r="BQ16" s="8"/>
      <c r="BR16" s="8"/>
      <c r="BS16" s="8">
        <v>1</v>
      </c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8">
        <f t="shared" si="11"/>
        <v>1</v>
      </c>
      <c r="CR16" s="91">
        <f t="shared" si="12"/>
        <v>2.2634164007152396E-5</v>
      </c>
      <c r="CT16" s="84" t="s">
        <v>70</v>
      </c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>
        <v>1</v>
      </c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11">
        <f t="shared" si="13"/>
        <v>1</v>
      </c>
      <c r="DX16" s="91">
        <f t="shared" si="14"/>
        <v>3.2271597766805432E-5</v>
      </c>
      <c r="DZ16" s="84" t="s">
        <v>70</v>
      </c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11">
        <f t="shared" si="15"/>
        <v>0</v>
      </c>
      <c r="FD16" s="91">
        <f t="shared" si="16"/>
        <v>0</v>
      </c>
      <c r="FF16" s="84" t="s">
        <v>70</v>
      </c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11">
        <f t="shared" si="17"/>
        <v>0</v>
      </c>
      <c r="GJ16" s="91">
        <f t="shared" si="18"/>
        <v>0</v>
      </c>
      <c r="GL16" s="84" t="s">
        <v>83</v>
      </c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>
        <v>2</v>
      </c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11">
        <f t="shared" si="19"/>
        <v>2</v>
      </c>
      <c r="HP16" s="91">
        <f t="shared" si="20"/>
        <v>5.2894660284044324E-5</v>
      </c>
      <c r="HR16" s="84" t="s">
        <v>83</v>
      </c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>
        <v>1</v>
      </c>
      <c r="IK16" s="107">
        <v>1</v>
      </c>
      <c r="IL16" s="107"/>
      <c r="IM16" s="107"/>
      <c r="IN16" s="107"/>
      <c r="IO16" s="107"/>
      <c r="IP16" s="107"/>
      <c r="IQ16" s="107"/>
      <c r="IR16" s="107">
        <v>1</v>
      </c>
      <c r="IS16" s="107"/>
      <c r="IT16" s="107"/>
      <c r="IU16" s="111">
        <f t="shared" si="21"/>
        <v>3</v>
      </c>
      <c r="IV16" s="91">
        <f t="shared" si="22"/>
        <v>7.0381231671554258E-5</v>
      </c>
    </row>
    <row r="17" spans="2:256" x14ac:dyDescent="0.25">
      <c r="B17" s="84" t="s">
        <v>69</v>
      </c>
      <c r="C17" s="23">
        <v>22</v>
      </c>
      <c r="D17" s="23">
        <v>134</v>
      </c>
      <c r="E17" s="23">
        <v>194</v>
      </c>
      <c r="F17" s="23">
        <v>8</v>
      </c>
      <c r="G17" s="23">
        <v>872</v>
      </c>
      <c r="H17" s="23">
        <v>510</v>
      </c>
      <c r="I17" s="23">
        <v>335</v>
      </c>
      <c r="J17" s="23">
        <v>174</v>
      </c>
      <c r="K17" s="23">
        <v>209</v>
      </c>
      <c r="L17" s="23">
        <v>447</v>
      </c>
      <c r="M17" s="23">
        <v>686</v>
      </c>
      <c r="N17" s="23">
        <v>139</v>
      </c>
      <c r="O17" s="23">
        <v>74</v>
      </c>
      <c r="P17" s="23">
        <v>243</v>
      </c>
      <c r="Q17" s="23">
        <v>300</v>
      </c>
      <c r="R17" s="23">
        <v>494</v>
      </c>
      <c r="S17" s="23">
        <v>220</v>
      </c>
      <c r="T17" s="23">
        <v>365</v>
      </c>
      <c r="U17" s="23">
        <v>1176</v>
      </c>
      <c r="V17" s="23">
        <v>364</v>
      </c>
      <c r="W17" s="23">
        <v>54</v>
      </c>
      <c r="X17" s="23">
        <v>4</v>
      </c>
      <c r="Y17" s="23">
        <v>465</v>
      </c>
      <c r="Z17" s="23">
        <v>208</v>
      </c>
      <c r="AA17" s="23">
        <v>69</v>
      </c>
      <c r="AB17" s="23">
        <v>1177</v>
      </c>
      <c r="AC17" s="23">
        <v>49</v>
      </c>
      <c r="AD17" s="23">
        <v>0</v>
      </c>
      <c r="AE17" s="88">
        <f t="shared" si="7"/>
        <v>8992</v>
      </c>
      <c r="AF17" s="91">
        <f t="shared" si="8"/>
        <v>0.9997776295307983</v>
      </c>
      <c r="AH17" s="84" t="s">
        <v>69</v>
      </c>
      <c r="AI17" s="23">
        <v>110</v>
      </c>
      <c r="AJ17" s="23">
        <v>355</v>
      </c>
      <c r="AK17" s="23">
        <v>802</v>
      </c>
      <c r="AL17" s="23">
        <v>56</v>
      </c>
      <c r="AM17" s="23">
        <v>1859</v>
      </c>
      <c r="AN17" s="23">
        <v>1237</v>
      </c>
      <c r="AO17" s="23">
        <v>719</v>
      </c>
      <c r="AP17" s="23">
        <v>472</v>
      </c>
      <c r="AQ17" s="23">
        <v>730</v>
      </c>
      <c r="AR17" s="23">
        <v>892</v>
      </c>
      <c r="AS17" s="23">
        <v>1786</v>
      </c>
      <c r="AT17" s="23">
        <v>484</v>
      </c>
      <c r="AU17" s="23">
        <v>164</v>
      </c>
      <c r="AV17" s="23">
        <v>637</v>
      </c>
      <c r="AW17" s="23">
        <v>671</v>
      </c>
      <c r="AX17" s="23">
        <v>1238</v>
      </c>
      <c r="AY17" s="23">
        <v>443</v>
      </c>
      <c r="AZ17" s="23">
        <v>1007</v>
      </c>
      <c r="BA17" s="23">
        <v>3253</v>
      </c>
      <c r="BB17" s="23">
        <v>1129</v>
      </c>
      <c r="BC17" s="23">
        <v>124</v>
      </c>
      <c r="BD17" s="23">
        <v>19</v>
      </c>
      <c r="BE17" s="23">
        <v>1278</v>
      </c>
      <c r="BF17" s="23">
        <v>610</v>
      </c>
      <c r="BG17" s="23">
        <v>192</v>
      </c>
      <c r="BH17" s="23">
        <v>3020</v>
      </c>
      <c r="BI17" s="23">
        <v>115</v>
      </c>
      <c r="BJ17" s="23"/>
      <c r="BK17" s="88">
        <f t="shared" si="9"/>
        <v>23402</v>
      </c>
      <c r="BL17" s="91">
        <f t="shared" si="10"/>
        <v>1</v>
      </c>
      <c r="BN17" s="84" t="s">
        <v>69</v>
      </c>
      <c r="BO17" s="23">
        <v>191</v>
      </c>
      <c r="BP17" s="23">
        <v>562</v>
      </c>
      <c r="BQ17" s="23">
        <v>1127</v>
      </c>
      <c r="BR17" s="23">
        <v>66</v>
      </c>
      <c r="BS17" s="23">
        <v>2947</v>
      </c>
      <c r="BT17" s="23">
        <v>2079</v>
      </c>
      <c r="BU17" s="23">
        <v>1244</v>
      </c>
      <c r="BV17" s="23">
        <v>897</v>
      </c>
      <c r="BW17" s="23">
        <v>1385</v>
      </c>
      <c r="BX17" s="23">
        <v>1342</v>
      </c>
      <c r="BY17" s="23">
        <v>3707</v>
      </c>
      <c r="BZ17" s="23">
        <v>825</v>
      </c>
      <c r="CA17" s="23">
        <v>401</v>
      </c>
      <c r="CB17" s="23">
        <v>1141</v>
      </c>
      <c r="CC17" s="23">
        <v>1244</v>
      </c>
      <c r="CD17" s="23">
        <v>1759</v>
      </c>
      <c r="CE17" s="23">
        <v>701</v>
      </c>
      <c r="CF17" s="23">
        <v>2041</v>
      </c>
      <c r="CG17" s="23">
        <v>6681</v>
      </c>
      <c r="CH17" s="23">
        <v>1469</v>
      </c>
      <c r="CI17" s="23">
        <v>246</v>
      </c>
      <c r="CJ17" s="23">
        <v>24</v>
      </c>
      <c r="CK17" s="23">
        <v>2736</v>
      </c>
      <c r="CL17" s="23">
        <v>1400</v>
      </c>
      <c r="CM17" s="23">
        <v>354</v>
      </c>
      <c r="CN17" s="23">
        <v>7411</v>
      </c>
      <c r="CO17" s="23">
        <v>184</v>
      </c>
      <c r="CP17" s="23">
        <v>11</v>
      </c>
      <c r="CQ17" s="88">
        <f t="shared" si="11"/>
        <v>44175</v>
      </c>
      <c r="CR17" s="91">
        <f t="shared" si="12"/>
        <v>0.99986419501595714</v>
      </c>
      <c r="CT17" s="84" t="s">
        <v>69</v>
      </c>
      <c r="CU17" s="107">
        <v>89</v>
      </c>
      <c r="CV17" s="107">
        <v>355</v>
      </c>
      <c r="CW17" s="107">
        <v>702</v>
      </c>
      <c r="CX17" s="107">
        <v>34</v>
      </c>
      <c r="CY17" s="107">
        <v>1798</v>
      </c>
      <c r="CZ17" s="107">
        <v>1368</v>
      </c>
      <c r="DA17" s="107">
        <v>772</v>
      </c>
      <c r="DB17" s="107">
        <v>714</v>
      </c>
      <c r="DC17" s="107">
        <v>882</v>
      </c>
      <c r="DD17" s="107">
        <v>730</v>
      </c>
      <c r="DE17" s="107">
        <v>2672</v>
      </c>
      <c r="DF17" s="107">
        <v>494</v>
      </c>
      <c r="DG17" s="107">
        <v>265</v>
      </c>
      <c r="DH17" s="107">
        <v>704</v>
      </c>
      <c r="DI17" s="107">
        <v>917</v>
      </c>
      <c r="DJ17" s="107">
        <v>1044</v>
      </c>
      <c r="DK17" s="107">
        <v>720</v>
      </c>
      <c r="DL17" s="107">
        <v>1351</v>
      </c>
      <c r="DM17" s="107">
        <v>4357</v>
      </c>
      <c r="DN17" s="107">
        <v>1004</v>
      </c>
      <c r="DO17" s="107">
        <v>201</v>
      </c>
      <c r="DP17" s="107">
        <v>20</v>
      </c>
      <c r="DQ17" s="107">
        <v>2185</v>
      </c>
      <c r="DR17" s="107">
        <v>1134</v>
      </c>
      <c r="DS17" s="107">
        <v>207</v>
      </c>
      <c r="DT17" s="107">
        <v>6146</v>
      </c>
      <c r="DU17" s="107">
        <v>103</v>
      </c>
      <c r="DV17" s="107">
        <v>14</v>
      </c>
      <c r="DW17" s="111">
        <f t="shared" si="13"/>
        <v>30982</v>
      </c>
      <c r="DX17" s="91">
        <f t="shared" si="14"/>
        <v>0.99983864201116601</v>
      </c>
      <c r="DZ17" s="84" t="s">
        <v>69</v>
      </c>
      <c r="EA17" s="107">
        <v>165</v>
      </c>
      <c r="EB17" s="107">
        <v>165</v>
      </c>
      <c r="EC17" s="107">
        <v>165</v>
      </c>
      <c r="ED17" s="107">
        <v>165</v>
      </c>
      <c r="EE17" s="107">
        <v>165</v>
      </c>
      <c r="EF17" s="107">
        <v>165</v>
      </c>
      <c r="EG17" s="107">
        <v>165</v>
      </c>
      <c r="EH17" s="107">
        <v>165</v>
      </c>
      <c r="EI17" s="107">
        <v>165</v>
      </c>
      <c r="EJ17" s="107">
        <v>165</v>
      </c>
      <c r="EK17" s="107">
        <v>165</v>
      </c>
      <c r="EL17" s="107">
        <v>165</v>
      </c>
      <c r="EM17" s="107">
        <v>165</v>
      </c>
      <c r="EN17" s="107">
        <v>165</v>
      </c>
      <c r="EO17" s="107">
        <v>165</v>
      </c>
      <c r="EP17" s="107">
        <v>165</v>
      </c>
      <c r="EQ17" s="107">
        <v>165</v>
      </c>
      <c r="ER17" s="107">
        <v>165</v>
      </c>
      <c r="ES17" s="107">
        <v>165</v>
      </c>
      <c r="ET17" s="107">
        <v>165</v>
      </c>
      <c r="EU17" s="107">
        <v>165</v>
      </c>
      <c r="EV17" s="107">
        <v>165</v>
      </c>
      <c r="EW17" s="107">
        <v>165</v>
      </c>
      <c r="EX17" s="107">
        <v>165</v>
      </c>
      <c r="EY17" s="107">
        <v>165</v>
      </c>
      <c r="EZ17" s="107">
        <v>165</v>
      </c>
      <c r="FA17" s="107">
        <v>165</v>
      </c>
      <c r="FB17" s="107">
        <v>165</v>
      </c>
      <c r="FC17" s="111">
        <f t="shared" si="15"/>
        <v>4620</v>
      </c>
      <c r="FD17" s="91">
        <f t="shared" si="16"/>
        <v>0.99956728688879271</v>
      </c>
      <c r="FF17" s="84" t="s">
        <v>69</v>
      </c>
      <c r="FG17" s="107">
        <v>146</v>
      </c>
      <c r="FH17" s="107">
        <v>382</v>
      </c>
      <c r="FI17" s="107">
        <v>1039</v>
      </c>
      <c r="FJ17" s="107">
        <v>49</v>
      </c>
      <c r="FK17" s="107">
        <v>1963</v>
      </c>
      <c r="FL17" s="107">
        <v>1677</v>
      </c>
      <c r="FM17" s="107">
        <v>912</v>
      </c>
      <c r="FN17" s="107">
        <v>806</v>
      </c>
      <c r="FO17" s="107">
        <v>1038</v>
      </c>
      <c r="FP17" s="107">
        <v>830</v>
      </c>
      <c r="FQ17" s="107">
        <v>4129</v>
      </c>
      <c r="FR17" s="107">
        <v>572</v>
      </c>
      <c r="FS17" s="107">
        <v>259</v>
      </c>
      <c r="FT17" s="107">
        <v>704</v>
      </c>
      <c r="FU17" s="107">
        <v>1061</v>
      </c>
      <c r="FV17" s="107">
        <v>1375</v>
      </c>
      <c r="FW17" s="107">
        <v>677</v>
      </c>
      <c r="FX17" s="107">
        <v>1641</v>
      </c>
      <c r="FY17" s="107">
        <v>4549</v>
      </c>
      <c r="FZ17" s="107">
        <v>1142</v>
      </c>
      <c r="GA17" s="107">
        <v>220</v>
      </c>
      <c r="GB17" s="107">
        <v>26</v>
      </c>
      <c r="GC17" s="107">
        <v>2264</v>
      </c>
      <c r="GD17" s="107">
        <v>1235</v>
      </c>
      <c r="GE17" s="107">
        <v>292</v>
      </c>
      <c r="GF17" s="107">
        <v>8534</v>
      </c>
      <c r="GG17" s="107">
        <v>88</v>
      </c>
      <c r="GH17" s="107">
        <v>1</v>
      </c>
      <c r="GI17" s="111">
        <f t="shared" si="17"/>
        <v>37611</v>
      </c>
      <c r="GJ17" s="91">
        <f t="shared" si="18"/>
        <v>0.99973419101034</v>
      </c>
      <c r="GL17" s="84" t="s">
        <v>70</v>
      </c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>
        <v>1</v>
      </c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11">
        <f t="shared" si="19"/>
        <v>1</v>
      </c>
      <c r="HP17" s="91">
        <f t="shared" si="20"/>
        <v>2.6447330142022162E-5</v>
      </c>
      <c r="HR17" s="84" t="s">
        <v>70</v>
      </c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11">
        <f t="shared" si="21"/>
        <v>0</v>
      </c>
      <c r="IV17" s="91">
        <f>IU17/$IU$18</f>
        <v>0</v>
      </c>
    </row>
    <row r="18" spans="2:256" ht="15.75" thickBot="1" x14ac:dyDescent="0.3">
      <c r="B18" s="85" t="s">
        <v>50</v>
      </c>
      <c r="C18" s="86">
        <f t="shared" ref="C18:AF18" si="23">SUM(C11:C17)</f>
        <v>22</v>
      </c>
      <c r="D18" s="86">
        <f t="shared" si="23"/>
        <v>134</v>
      </c>
      <c r="E18" s="86">
        <f t="shared" si="23"/>
        <v>194</v>
      </c>
      <c r="F18" s="86">
        <f t="shared" si="23"/>
        <v>8</v>
      </c>
      <c r="G18" s="86">
        <f t="shared" si="23"/>
        <v>872</v>
      </c>
      <c r="H18" s="86">
        <f t="shared" si="23"/>
        <v>511</v>
      </c>
      <c r="I18" s="86">
        <f t="shared" si="23"/>
        <v>335</v>
      </c>
      <c r="J18" s="86">
        <f t="shared" si="23"/>
        <v>174</v>
      </c>
      <c r="K18" s="86">
        <f t="shared" si="23"/>
        <v>209</v>
      </c>
      <c r="L18" s="86">
        <f t="shared" si="23"/>
        <v>447</v>
      </c>
      <c r="M18" s="86">
        <f t="shared" si="23"/>
        <v>686</v>
      </c>
      <c r="N18" s="86">
        <f t="shared" si="23"/>
        <v>139</v>
      </c>
      <c r="O18" s="86">
        <f t="shared" si="23"/>
        <v>74</v>
      </c>
      <c r="P18" s="86">
        <f t="shared" si="23"/>
        <v>243</v>
      </c>
      <c r="Q18" s="86">
        <f t="shared" si="23"/>
        <v>300</v>
      </c>
      <c r="R18" s="86">
        <f t="shared" si="23"/>
        <v>495</v>
      </c>
      <c r="S18" s="86">
        <f t="shared" si="23"/>
        <v>220</v>
      </c>
      <c r="T18" s="86">
        <f t="shared" si="23"/>
        <v>365</v>
      </c>
      <c r="U18" s="86">
        <f t="shared" si="23"/>
        <v>1176</v>
      </c>
      <c r="V18" s="86">
        <f t="shared" si="23"/>
        <v>364</v>
      </c>
      <c r="W18" s="86">
        <f t="shared" si="23"/>
        <v>54</v>
      </c>
      <c r="X18" s="86">
        <f t="shared" si="23"/>
        <v>4</v>
      </c>
      <c r="Y18" s="86">
        <f t="shared" si="23"/>
        <v>465</v>
      </c>
      <c r="Z18" s="86">
        <f t="shared" si="23"/>
        <v>208</v>
      </c>
      <c r="AA18" s="86">
        <f t="shared" si="23"/>
        <v>69</v>
      </c>
      <c r="AB18" s="86">
        <f t="shared" si="23"/>
        <v>1177</v>
      </c>
      <c r="AC18" s="86">
        <f t="shared" si="23"/>
        <v>49</v>
      </c>
      <c r="AD18" s="86">
        <f t="shared" si="23"/>
        <v>0</v>
      </c>
      <c r="AE18" s="86">
        <f t="shared" si="23"/>
        <v>8994</v>
      </c>
      <c r="AF18" s="82">
        <f t="shared" si="23"/>
        <v>1</v>
      </c>
      <c r="AH18" s="85" t="s">
        <v>50</v>
      </c>
      <c r="AI18" s="86">
        <f>SUM(AI11:AI17)</f>
        <v>110</v>
      </c>
      <c r="AJ18" s="109">
        <f t="shared" ref="AJ18:BK18" si="24">SUM(AJ11:AJ17)</f>
        <v>355</v>
      </c>
      <c r="AK18" s="109">
        <f t="shared" si="24"/>
        <v>802</v>
      </c>
      <c r="AL18" s="109">
        <f t="shared" si="24"/>
        <v>56</v>
      </c>
      <c r="AM18" s="109">
        <f t="shared" si="24"/>
        <v>1859</v>
      </c>
      <c r="AN18" s="109">
        <f t="shared" si="24"/>
        <v>1237</v>
      </c>
      <c r="AO18" s="109">
        <f t="shared" si="24"/>
        <v>719</v>
      </c>
      <c r="AP18" s="109">
        <f t="shared" si="24"/>
        <v>472</v>
      </c>
      <c r="AQ18" s="109">
        <f t="shared" si="24"/>
        <v>730</v>
      </c>
      <c r="AR18" s="109">
        <f t="shared" si="24"/>
        <v>892</v>
      </c>
      <c r="AS18" s="109">
        <f t="shared" si="24"/>
        <v>1786</v>
      </c>
      <c r="AT18" s="109">
        <f t="shared" si="24"/>
        <v>484</v>
      </c>
      <c r="AU18" s="109">
        <f t="shared" si="24"/>
        <v>164</v>
      </c>
      <c r="AV18" s="109">
        <f t="shared" si="24"/>
        <v>637</v>
      </c>
      <c r="AW18" s="109">
        <f t="shared" si="24"/>
        <v>671</v>
      </c>
      <c r="AX18" s="109">
        <f t="shared" si="24"/>
        <v>1238</v>
      </c>
      <c r="AY18" s="109">
        <f t="shared" si="24"/>
        <v>443</v>
      </c>
      <c r="AZ18" s="109">
        <f t="shared" si="24"/>
        <v>1007</v>
      </c>
      <c r="BA18" s="109">
        <f t="shared" si="24"/>
        <v>3253</v>
      </c>
      <c r="BB18" s="109">
        <f t="shared" si="24"/>
        <v>1129</v>
      </c>
      <c r="BC18" s="109">
        <f t="shared" si="24"/>
        <v>124</v>
      </c>
      <c r="BD18" s="109">
        <f t="shared" si="24"/>
        <v>19</v>
      </c>
      <c r="BE18" s="109">
        <f t="shared" si="24"/>
        <v>1278</v>
      </c>
      <c r="BF18" s="109">
        <f t="shared" si="24"/>
        <v>610</v>
      </c>
      <c r="BG18" s="109">
        <f t="shared" si="24"/>
        <v>192</v>
      </c>
      <c r="BH18" s="109">
        <f t="shared" si="24"/>
        <v>3020</v>
      </c>
      <c r="BI18" s="109">
        <f t="shared" si="24"/>
        <v>115</v>
      </c>
      <c r="BJ18" s="109">
        <f t="shared" si="24"/>
        <v>0</v>
      </c>
      <c r="BK18" s="109">
        <f t="shared" si="24"/>
        <v>23402</v>
      </c>
      <c r="BL18" s="82">
        <f>SUM(BL11:BL16)</f>
        <v>0</v>
      </c>
      <c r="BN18" s="85" t="s">
        <v>50</v>
      </c>
      <c r="BO18" s="109">
        <f t="shared" ref="BO18:CO18" si="25">SUM(BO11:BO17)</f>
        <v>191</v>
      </c>
      <c r="BP18" s="109">
        <f t="shared" si="25"/>
        <v>562</v>
      </c>
      <c r="BQ18" s="109">
        <f t="shared" si="25"/>
        <v>1127</v>
      </c>
      <c r="BR18" s="109">
        <f t="shared" si="25"/>
        <v>66</v>
      </c>
      <c r="BS18" s="109">
        <f t="shared" si="25"/>
        <v>2948</v>
      </c>
      <c r="BT18" s="109">
        <f t="shared" si="25"/>
        <v>2079</v>
      </c>
      <c r="BU18" s="109">
        <f t="shared" si="25"/>
        <v>1244</v>
      </c>
      <c r="BV18" s="109">
        <f t="shared" si="25"/>
        <v>897</v>
      </c>
      <c r="BW18" s="109">
        <f t="shared" si="25"/>
        <v>1385</v>
      </c>
      <c r="BX18" s="109">
        <f t="shared" si="25"/>
        <v>1342</v>
      </c>
      <c r="BY18" s="109">
        <f t="shared" si="25"/>
        <v>3707</v>
      </c>
      <c r="BZ18" s="109">
        <f t="shared" si="25"/>
        <v>825</v>
      </c>
      <c r="CA18" s="109">
        <f t="shared" si="25"/>
        <v>401</v>
      </c>
      <c r="CB18" s="109">
        <f t="shared" si="25"/>
        <v>1141</v>
      </c>
      <c r="CC18" s="109">
        <f t="shared" si="25"/>
        <v>1244</v>
      </c>
      <c r="CD18" s="109">
        <f t="shared" si="25"/>
        <v>1759</v>
      </c>
      <c r="CE18" s="109">
        <f t="shared" si="25"/>
        <v>702</v>
      </c>
      <c r="CF18" s="109">
        <f t="shared" si="25"/>
        <v>2043</v>
      </c>
      <c r="CG18" s="109">
        <f t="shared" si="25"/>
        <v>6683</v>
      </c>
      <c r="CH18" s="109">
        <f t="shared" si="25"/>
        <v>1469</v>
      </c>
      <c r="CI18" s="109">
        <f t="shared" si="25"/>
        <v>246</v>
      </c>
      <c r="CJ18" s="109">
        <f t="shared" si="25"/>
        <v>24</v>
      </c>
      <c r="CK18" s="109">
        <f t="shared" si="25"/>
        <v>2736</v>
      </c>
      <c r="CL18" s="109">
        <f t="shared" si="25"/>
        <v>1400</v>
      </c>
      <c r="CM18" s="109">
        <f t="shared" si="25"/>
        <v>354</v>
      </c>
      <c r="CN18" s="109">
        <f t="shared" si="25"/>
        <v>7411</v>
      </c>
      <c r="CO18" s="109">
        <f t="shared" si="25"/>
        <v>184</v>
      </c>
      <c r="CP18" s="86">
        <f>SUM(CP11:CP17)</f>
        <v>11</v>
      </c>
      <c r="CQ18" s="86">
        <f>SUM(CQ11:CQ17)</f>
        <v>44181</v>
      </c>
      <c r="CR18" s="40">
        <f>SUM(CR11:CR17)</f>
        <v>1</v>
      </c>
      <c r="CT18" s="85" t="s">
        <v>50</v>
      </c>
      <c r="CU18" s="109">
        <f>SUM(CU11:CU17)</f>
        <v>89</v>
      </c>
      <c r="CV18" s="109">
        <f t="shared" ref="CV18:DW18" si="26">SUM(CV11:CV17)</f>
        <v>355</v>
      </c>
      <c r="CW18" s="109">
        <f t="shared" si="26"/>
        <v>702</v>
      </c>
      <c r="CX18" s="109">
        <f t="shared" si="26"/>
        <v>34</v>
      </c>
      <c r="CY18" s="109">
        <f t="shared" si="26"/>
        <v>1798</v>
      </c>
      <c r="CZ18" s="109">
        <f t="shared" si="26"/>
        <v>1368</v>
      </c>
      <c r="DA18" s="109">
        <f t="shared" si="26"/>
        <v>772</v>
      </c>
      <c r="DB18" s="109">
        <f t="shared" si="26"/>
        <v>714</v>
      </c>
      <c r="DC18" s="109">
        <f t="shared" si="26"/>
        <v>882</v>
      </c>
      <c r="DD18" s="109">
        <f t="shared" si="26"/>
        <v>730</v>
      </c>
      <c r="DE18" s="109">
        <f t="shared" si="26"/>
        <v>2672</v>
      </c>
      <c r="DF18" s="109">
        <f t="shared" si="26"/>
        <v>494</v>
      </c>
      <c r="DG18" s="109">
        <f t="shared" si="26"/>
        <v>265</v>
      </c>
      <c r="DH18" s="109">
        <f t="shared" si="26"/>
        <v>704</v>
      </c>
      <c r="DI18" s="109">
        <f t="shared" si="26"/>
        <v>918</v>
      </c>
      <c r="DJ18" s="109">
        <f t="shared" si="26"/>
        <v>1044</v>
      </c>
      <c r="DK18" s="109">
        <f t="shared" si="26"/>
        <v>720</v>
      </c>
      <c r="DL18" s="109">
        <f t="shared" si="26"/>
        <v>1351</v>
      </c>
      <c r="DM18" s="109">
        <f t="shared" si="26"/>
        <v>4358</v>
      </c>
      <c r="DN18" s="109">
        <f t="shared" si="26"/>
        <v>1004</v>
      </c>
      <c r="DO18" s="109">
        <f t="shared" si="26"/>
        <v>201</v>
      </c>
      <c r="DP18" s="109">
        <f t="shared" si="26"/>
        <v>20</v>
      </c>
      <c r="DQ18" s="109">
        <f t="shared" si="26"/>
        <v>2186</v>
      </c>
      <c r="DR18" s="109">
        <f t="shared" si="26"/>
        <v>1134</v>
      </c>
      <c r="DS18" s="109">
        <f t="shared" si="26"/>
        <v>208</v>
      </c>
      <c r="DT18" s="109">
        <f t="shared" si="26"/>
        <v>6147</v>
      </c>
      <c r="DU18" s="109">
        <f t="shared" si="26"/>
        <v>103</v>
      </c>
      <c r="DV18" s="109">
        <f t="shared" si="26"/>
        <v>14</v>
      </c>
      <c r="DW18" s="109">
        <f t="shared" si="26"/>
        <v>30987</v>
      </c>
      <c r="DX18" s="40">
        <f>SUM(DX11:DX17)</f>
        <v>1</v>
      </c>
      <c r="DZ18" s="85" t="s">
        <v>50</v>
      </c>
      <c r="EA18" s="109">
        <f>SUM(EA11:EA17)</f>
        <v>165</v>
      </c>
      <c r="EB18" s="109">
        <f t="shared" ref="EB18:FD18" si="27">SUM(EB14:EB17)</f>
        <v>165</v>
      </c>
      <c r="EC18" s="109">
        <f t="shared" si="27"/>
        <v>165</v>
      </c>
      <c r="ED18" s="109">
        <f t="shared" si="27"/>
        <v>165</v>
      </c>
      <c r="EE18" s="109">
        <f t="shared" si="27"/>
        <v>165</v>
      </c>
      <c r="EF18" s="109">
        <f t="shared" si="27"/>
        <v>166</v>
      </c>
      <c r="EG18" s="109">
        <f t="shared" si="27"/>
        <v>165</v>
      </c>
      <c r="EH18" s="109">
        <f t="shared" si="27"/>
        <v>165</v>
      </c>
      <c r="EI18" s="109">
        <f t="shared" si="27"/>
        <v>165</v>
      </c>
      <c r="EJ18" s="109">
        <f t="shared" si="27"/>
        <v>165</v>
      </c>
      <c r="EK18" s="109">
        <f t="shared" si="27"/>
        <v>165</v>
      </c>
      <c r="EL18" s="109">
        <f t="shared" si="27"/>
        <v>165</v>
      </c>
      <c r="EM18" s="109">
        <f t="shared" si="27"/>
        <v>165</v>
      </c>
      <c r="EN18" s="109">
        <f t="shared" si="27"/>
        <v>165</v>
      </c>
      <c r="EO18" s="109">
        <f t="shared" si="27"/>
        <v>165</v>
      </c>
      <c r="EP18" s="109">
        <f t="shared" si="27"/>
        <v>165</v>
      </c>
      <c r="EQ18" s="109">
        <f t="shared" si="27"/>
        <v>165</v>
      </c>
      <c r="ER18" s="109">
        <f t="shared" si="27"/>
        <v>166</v>
      </c>
      <c r="ES18" s="109">
        <f t="shared" si="27"/>
        <v>165</v>
      </c>
      <c r="ET18" s="109">
        <f t="shared" si="27"/>
        <v>165</v>
      </c>
      <c r="EU18" s="109">
        <f t="shared" si="27"/>
        <v>165</v>
      </c>
      <c r="EV18" s="109">
        <f t="shared" si="27"/>
        <v>165</v>
      </c>
      <c r="EW18" s="109">
        <f t="shared" si="27"/>
        <v>165</v>
      </c>
      <c r="EX18" s="109">
        <f t="shared" si="27"/>
        <v>165</v>
      </c>
      <c r="EY18" s="109">
        <f t="shared" si="27"/>
        <v>165</v>
      </c>
      <c r="EZ18" s="109">
        <f t="shared" si="27"/>
        <v>165</v>
      </c>
      <c r="FA18" s="109">
        <f t="shared" si="27"/>
        <v>165</v>
      </c>
      <c r="FB18" s="109">
        <f t="shared" si="27"/>
        <v>165</v>
      </c>
      <c r="FC18" s="109">
        <f t="shared" si="27"/>
        <v>4622</v>
      </c>
      <c r="FD18" s="40">
        <f t="shared" si="27"/>
        <v>1</v>
      </c>
      <c r="FF18" s="85" t="s">
        <v>50</v>
      </c>
      <c r="FG18" s="109">
        <f>SUM(FG11:FG17)</f>
        <v>146</v>
      </c>
      <c r="FH18" s="109">
        <f t="shared" ref="FH18:GI18" si="28">SUM(FH11:FH17)</f>
        <v>382</v>
      </c>
      <c r="FI18" s="109">
        <f t="shared" si="28"/>
        <v>1039</v>
      </c>
      <c r="FJ18" s="109">
        <f t="shared" si="28"/>
        <v>49</v>
      </c>
      <c r="FK18" s="109">
        <f t="shared" si="28"/>
        <v>1965</v>
      </c>
      <c r="FL18" s="109">
        <f t="shared" si="28"/>
        <v>1677</v>
      </c>
      <c r="FM18" s="109">
        <f t="shared" si="28"/>
        <v>912</v>
      </c>
      <c r="FN18" s="109">
        <f t="shared" si="28"/>
        <v>806</v>
      </c>
      <c r="FO18" s="109">
        <f t="shared" si="28"/>
        <v>1038</v>
      </c>
      <c r="FP18" s="109">
        <f t="shared" si="28"/>
        <v>830</v>
      </c>
      <c r="FQ18" s="109">
        <f t="shared" si="28"/>
        <v>4129</v>
      </c>
      <c r="FR18" s="109">
        <f t="shared" si="28"/>
        <v>572</v>
      </c>
      <c r="FS18" s="109">
        <f t="shared" si="28"/>
        <v>259</v>
      </c>
      <c r="FT18" s="109">
        <f t="shared" si="28"/>
        <v>704</v>
      </c>
      <c r="FU18" s="109">
        <f t="shared" si="28"/>
        <v>1062</v>
      </c>
      <c r="FV18" s="109">
        <f t="shared" si="28"/>
        <v>1376</v>
      </c>
      <c r="FW18" s="109">
        <f t="shared" si="28"/>
        <v>677</v>
      </c>
      <c r="FX18" s="109">
        <f t="shared" si="28"/>
        <v>1641</v>
      </c>
      <c r="FY18" s="109">
        <f t="shared" si="28"/>
        <v>4550</v>
      </c>
      <c r="FZ18" s="109">
        <f t="shared" si="28"/>
        <v>1142</v>
      </c>
      <c r="GA18" s="109">
        <f t="shared" si="28"/>
        <v>220</v>
      </c>
      <c r="GB18" s="109">
        <f t="shared" si="28"/>
        <v>26</v>
      </c>
      <c r="GC18" s="109">
        <f t="shared" si="28"/>
        <v>2265</v>
      </c>
      <c r="GD18" s="109">
        <f t="shared" si="28"/>
        <v>1235</v>
      </c>
      <c r="GE18" s="109">
        <f t="shared" si="28"/>
        <v>292</v>
      </c>
      <c r="GF18" s="109">
        <f t="shared" si="28"/>
        <v>8538</v>
      </c>
      <c r="GG18" s="109">
        <f t="shared" si="28"/>
        <v>88</v>
      </c>
      <c r="GH18" s="109">
        <f t="shared" si="28"/>
        <v>1</v>
      </c>
      <c r="GI18" s="109">
        <f t="shared" si="28"/>
        <v>37621</v>
      </c>
      <c r="GJ18" s="40">
        <f>SUM(GJ11:GJ17)</f>
        <v>1</v>
      </c>
      <c r="GL18" s="85" t="s">
        <v>50</v>
      </c>
      <c r="GM18" s="109">
        <f>SUM(GM11:GM17)</f>
        <v>136</v>
      </c>
      <c r="GN18" s="109">
        <f t="shared" ref="GN18:HO18" si="29">SUM(GN11:GN17)</f>
        <v>370</v>
      </c>
      <c r="GO18" s="109">
        <f t="shared" si="29"/>
        <v>716</v>
      </c>
      <c r="GP18" s="109">
        <f t="shared" si="29"/>
        <v>49</v>
      </c>
      <c r="GQ18" s="109">
        <f t="shared" si="29"/>
        <v>1878</v>
      </c>
      <c r="GR18" s="109">
        <f t="shared" si="29"/>
        <v>2037</v>
      </c>
      <c r="GS18" s="109">
        <f t="shared" si="29"/>
        <v>766</v>
      </c>
      <c r="GT18" s="109">
        <f t="shared" si="29"/>
        <v>820</v>
      </c>
      <c r="GU18" s="109">
        <f t="shared" si="29"/>
        <v>999</v>
      </c>
      <c r="GV18" s="109">
        <f t="shared" si="29"/>
        <v>975</v>
      </c>
      <c r="GW18" s="109">
        <f t="shared" si="29"/>
        <v>4992</v>
      </c>
      <c r="GX18" s="109">
        <f t="shared" si="29"/>
        <v>627</v>
      </c>
      <c r="GY18" s="109">
        <f t="shared" si="29"/>
        <v>287</v>
      </c>
      <c r="GZ18" s="109">
        <f t="shared" si="29"/>
        <v>735</v>
      </c>
      <c r="HA18" s="109">
        <f t="shared" si="29"/>
        <v>1004</v>
      </c>
      <c r="HB18" s="109">
        <f t="shared" si="29"/>
        <v>1524</v>
      </c>
      <c r="HC18" s="109">
        <f t="shared" si="29"/>
        <v>600</v>
      </c>
      <c r="HD18" s="109">
        <f t="shared" si="29"/>
        <v>1587</v>
      </c>
      <c r="HE18" s="109">
        <f t="shared" si="29"/>
        <v>4928</v>
      </c>
      <c r="HF18" s="109">
        <f t="shared" si="29"/>
        <v>899</v>
      </c>
      <c r="HG18" s="109">
        <f t="shared" si="29"/>
        <v>181</v>
      </c>
      <c r="HH18" s="109">
        <f t="shared" si="29"/>
        <v>25</v>
      </c>
      <c r="HI18" s="109">
        <f t="shared" si="29"/>
        <v>1876</v>
      </c>
      <c r="HJ18" s="109">
        <f t="shared" si="29"/>
        <v>1217</v>
      </c>
      <c r="HK18" s="109">
        <f t="shared" si="29"/>
        <v>321</v>
      </c>
      <c r="HL18" s="109">
        <f t="shared" si="29"/>
        <v>8148</v>
      </c>
      <c r="HM18" s="109">
        <f t="shared" si="29"/>
        <v>101</v>
      </c>
      <c r="HN18" s="109">
        <f t="shared" si="29"/>
        <v>13</v>
      </c>
      <c r="HO18" s="109">
        <f t="shared" si="29"/>
        <v>37811</v>
      </c>
      <c r="HP18" s="40">
        <f>SUM(HP11:HP17)</f>
        <v>0.99999999999999989</v>
      </c>
      <c r="HR18" s="85" t="s">
        <v>50</v>
      </c>
      <c r="HS18" s="109">
        <f>SUM(HS11:HS17)</f>
        <v>173</v>
      </c>
      <c r="HT18" s="109">
        <f t="shared" ref="HT18:IU18" si="30">SUM(HT11:HT17)</f>
        <v>383</v>
      </c>
      <c r="HU18" s="109">
        <f t="shared" si="30"/>
        <v>661</v>
      </c>
      <c r="HV18" s="109">
        <f t="shared" si="30"/>
        <v>57</v>
      </c>
      <c r="HW18" s="109">
        <f t="shared" si="30"/>
        <v>1706</v>
      </c>
      <c r="HX18" s="109">
        <f t="shared" si="30"/>
        <v>1865</v>
      </c>
      <c r="HY18" s="109">
        <f t="shared" si="30"/>
        <v>863</v>
      </c>
      <c r="HZ18" s="109">
        <f t="shared" si="30"/>
        <v>794</v>
      </c>
      <c r="IA18" s="109">
        <f t="shared" si="30"/>
        <v>1100</v>
      </c>
      <c r="IB18" s="109">
        <f t="shared" si="30"/>
        <v>938</v>
      </c>
      <c r="IC18" s="109">
        <f t="shared" si="30"/>
        <v>6178</v>
      </c>
      <c r="ID18" s="109">
        <f t="shared" si="30"/>
        <v>616</v>
      </c>
      <c r="IE18" s="109">
        <f t="shared" si="30"/>
        <v>282</v>
      </c>
      <c r="IF18" s="109">
        <f t="shared" si="30"/>
        <v>676</v>
      </c>
      <c r="IG18" s="109">
        <f t="shared" si="30"/>
        <v>1056</v>
      </c>
      <c r="IH18" s="109">
        <f t="shared" si="30"/>
        <v>1519</v>
      </c>
      <c r="II18" s="109">
        <f t="shared" si="30"/>
        <v>647</v>
      </c>
      <c r="IJ18" s="109">
        <f t="shared" si="30"/>
        <v>1813</v>
      </c>
      <c r="IK18" s="109">
        <f t="shared" si="30"/>
        <v>5583</v>
      </c>
      <c r="IL18" s="109">
        <f t="shared" si="30"/>
        <v>954</v>
      </c>
      <c r="IM18" s="109">
        <f t="shared" si="30"/>
        <v>196</v>
      </c>
      <c r="IN18" s="109">
        <f t="shared" si="30"/>
        <v>48</v>
      </c>
      <c r="IO18" s="109">
        <f t="shared" si="30"/>
        <v>2192</v>
      </c>
      <c r="IP18" s="109">
        <f t="shared" si="30"/>
        <v>1413</v>
      </c>
      <c r="IQ18" s="109">
        <f t="shared" si="30"/>
        <v>350</v>
      </c>
      <c r="IR18" s="109">
        <f t="shared" si="30"/>
        <v>10268</v>
      </c>
      <c r="IS18" s="109">
        <f t="shared" si="30"/>
        <v>146</v>
      </c>
      <c r="IT18" s="109">
        <f t="shared" si="30"/>
        <v>148</v>
      </c>
      <c r="IU18" s="109">
        <f t="shared" si="30"/>
        <v>42625</v>
      </c>
      <c r="IV18" s="40">
        <f>SUM(IV11:IV17)</f>
        <v>1</v>
      </c>
    </row>
    <row r="19" spans="2:256" ht="16.5" thickTop="1" thickBot="1" x14ac:dyDescent="0.3">
      <c r="B19" s="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41"/>
      <c r="AH19" s="3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41"/>
      <c r="BN19" s="3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41"/>
      <c r="CT19" s="3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41"/>
      <c r="DZ19" s="3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41"/>
      <c r="FF19" s="3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41"/>
      <c r="GL19" s="3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41"/>
      <c r="HR19" s="3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41"/>
    </row>
    <row r="20" spans="2:256" ht="15.75" thickTop="1" x14ac:dyDescent="0.25">
      <c r="B20" s="270" t="s">
        <v>132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2"/>
      <c r="AH20" s="270" t="s">
        <v>133</v>
      </c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2"/>
      <c r="BN20" s="270" t="s">
        <v>229</v>
      </c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2"/>
      <c r="CT20" s="270" t="s">
        <v>303</v>
      </c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2"/>
      <c r="DZ20" s="270" t="s">
        <v>361</v>
      </c>
      <c r="EA20" s="271"/>
      <c r="EB20" s="271"/>
      <c r="EC20" s="271"/>
      <c r="ED20" s="271"/>
      <c r="EE20" s="271"/>
      <c r="EF20" s="271"/>
      <c r="EG20" s="271"/>
      <c r="EH20" s="271"/>
      <c r="EI20" s="271"/>
      <c r="EJ20" s="271"/>
      <c r="EK20" s="271"/>
      <c r="EL20" s="271"/>
      <c r="EM20" s="271"/>
      <c r="EN20" s="271"/>
      <c r="EO20" s="271"/>
      <c r="EP20" s="271"/>
      <c r="EQ20" s="271"/>
      <c r="ER20" s="271"/>
      <c r="ES20" s="271"/>
      <c r="ET20" s="271"/>
      <c r="EU20" s="271"/>
      <c r="EV20" s="271"/>
      <c r="EW20" s="271"/>
      <c r="EX20" s="271"/>
      <c r="EY20" s="271"/>
      <c r="EZ20" s="271"/>
      <c r="FA20" s="271"/>
      <c r="FB20" s="271"/>
      <c r="FC20" s="271"/>
      <c r="FD20" s="272"/>
      <c r="FF20" s="270" t="s">
        <v>381</v>
      </c>
      <c r="FG20" s="271"/>
      <c r="FH20" s="271"/>
      <c r="FI20" s="271"/>
      <c r="FJ20" s="271"/>
      <c r="FK20" s="271"/>
      <c r="FL20" s="271"/>
      <c r="FM20" s="271"/>
      <c r="FN20" s="271"/>
      <c r="FO20" s="271"/>
      <c r="FP20" s="271"/>
      <c r="FQ20" s="271"/>
      <c r="FR20" s="271"/>
      <c r="FS20" s="271"/>
      <c r="FT20" s="271"/>
      <c r="FU20" s="271"/>
      <c r="FV20" s="271"/>
      <c r="FW20" s="271"/>
      <c r="FX20" s="271"/>
      <c r="FY20" s="271"/>
      <c r="FZ20" s="271"/>
      <c r="GA20" s="271"/>
      <c r="GB20" s="271"/>
      <c r="GC20" s="271"/>
      <c r="GD20" s="271"/>
      <c r="GE20" s="271"/>
      <c r="GF20" s="271"/>
      <c r="GG20" s="271"/>
      <c r="GH20" s="271"/>
      <c r="GI20" s="271"/>
      <c r="GJ20" s="272"/>
      <c r="GL20" s="270" t="s">
        <v>409</v>
      </c>
      <c r="GM20" s="271"/>
      <c r="GN20" s="271"/>
      <c r="GO20" s="271"/>
      <c r="GP20" s="271"/>
      <c r="GQ20" s="271"/>
      <c r="GR20" s="271"/>
      <c r="GS20" s="271"/>
      <c r="GT20" s="271"/>
      <c r="GU20" s="271"/>
      <c r="GV20" s="271"/>
      <c r="GW20" s="271"/>
      <c r="GX20" s="271"/>
      <c r="GY20" s="271"/>
      <c r="GZ20" s="271"/>
      <c r="HA20" s="271"/>
      <c r="HB20" s="271"/>
      <c r="HC20" s="271"/>
      <c r="HD20" s="271"/>
      <c r="HE20" s="271"/>
      <c r="HF20" s="271"/>
      <c r="HG20" s="271"/>
      <c r="HH20" s="271"/>
      <c r="HI20" s="271"/>
      <c r="HJ20" s="271"/>
      <c r="HK20" s="271"/>
      <c r="HL20" s="271"/>
      <c r="HM20" s="271"/>
      <c r="HN20" s="271"/>
      <c r="HO20" s="271"/>
      <c r="HP20" s="272"/>
      <c r="HR20" s="270" t="s">
        <v>433</v>
      </c>
      <c r="HS20" s="271"/>
      <c r="HT20" s="271"/>
      <c r="HU20" s="271"/>
      <c r="HV20" s="271"/>
      <c r="HW20" s="271"/>
      <c r="HX20" s="271"/>
      <c r="HY20" s="271"/>
      <c r="HZ20" s="271"/>
      <c r="IA20" s="271"/>
      <c r="IB20" s="271"/>
      <c r="IC20" s="271"/>
      <c r="ID20" s="271"/>
      <c r="IE20" s="271"/>
      <c r="IF20" s="271"/>
      <c r="IG20" s="271"/>
      <c r="IH20" s="271"/>
      <c r="II20" s="271"/>
      <c r="IJ20" s="271"/>
      <c r="IK20" s="271"/>
      <c r="IL20" s="271"/>
      <c r="IM20" s="271"/>
      <c r="IN20" s="271"/>
      <c r="IO20" s="271"/>
      <c r="IP20" s="271"/>
      <c r="IQ20" s="271"/>
      <c r="IR20" s="271"/>
      <c r="IS20" s="271"/>
      <c r="IT20" s="271"/>
      <c r="IU20" s="271"/>
      <c r="IV20" s="272"/>
    </row>
    <row r="21" spans="2:256" x14ac:dyDescent="0.25">
      <c r="B21" s="89" t="s">
        <v>52</v>
      </c>
      <c r="C21" s="87" t="s">
        <v>15</v>
      </c>
      <c r="D21" s="87" t="s">
        <v>16</v>
      </c>
      <c r="E21" s="87" t="s">
        <v>17</v>
      </c>
      <c r="F21" s="87" t="s">
        <v>18</v>
      </c>
      <c r="G21" s="87" t="s">
        <v>19</v>
      </c>
      <c r="H21" s="87" t="s">
        <v>20</v>
      </c>
      <c r="I21" s="87" t="s">
        <v>21</v>
      </c>
      <c r="J21" s="87" t="s">
        <v>22</v>
      </c>
      <c r="K21" s="87" t="s">
        <v>23</v>
      </c>
      <c r="L21" s="87" t="s">
        <v>24</v>
      </c>
      <c r="M21" s="87" t="s">
        <v>25</v>
      </c>
      <c r="N21" s="87" t="s">
        <v>26</v>
      </c>
      <c r="O21" s="87" t="s">
        <v>27</v>
      </c>
      <c r="P21" s="87" t="s">
        <v>28</v>
      </c>
      <c r="Q21" s="87" t="s">
        <v>29</v>
      </c>
      <c r="R21" s="87" t="s">
        <v>30</v>
      </c>
      <c r="S21" s="87" t="s">
        <v>31</v>
      </c>
      <c r="T21" s="87" t="s">
        <v>32</v>
      </c>
      <c r="U21" s="87" t="s">
        <v>33</v>
      </c>
      <c r="V21" s="87" t="s">
        <v>34</v>
      </c>
      <c r="W21" s="87" t="s">
        <v>35</v>
      </c>
      <c r="X21" s="87" t="s">
        <v>36</v>
      </c>
      <c r="Y21" s="87" t="s">
        <v>37</v>
      </c>
      <c r="Z21" s="87" t="s">
        <v>38</v>
      </c>
      <c r="AA21" s="87" t="s">
        <v>39</v>
      </c>
      <c r="AB21" s="87" t="s">
        <v>40</v>
      </c>
      <c r="AC21" s="87" t="s">
        <v>41</v>
      </c>
      <c r="AD21" s="87" t="s">
        <v>151</v>
      </c>
      <c r="AE21" s="87" t="s">
        <v>13</v>
      </c>
      <c r="AF21" s="6" t="s">
        <v>14</v>
      </c>
      <c r="AH21" s="89" t="s">
        <v>52</v>
      </c>
      <c r="AI21" s="87" t="s">
        <v>15</v>
      </c>
      <c r="AJ21" s="87" t="s">
        <v>16</v>
      </c>
      <c r="AK21" s="87" t="s">
        <v>17</v>
      </c>
      <c r="AL21" s="87" t="s">
        <v>18</v>
      </c>
      <c r="AM21" s="87" t="s">
        <v>19</v>
      </c>
      <c r="AN21" s="87" t="s">
        <v>20</v>
      </c>
      <c r="AO21" s="87" t="s">
        <v>21</v>
      </c>
      <c r="AP21" s="87" t="s">
        <v>22</v>
      </c>
      <c r="AQ21" s="87" t="s">
        <v>23</v>
      </c>
      <c r="AR21" s="87" t="s">
        <v>24</v>
      </c>
      <c r="AS21" s="87" t="s">
        <v>25</v>
      </c>
      <c r="AT21" s="87" t="s">
        <v>26</v>
      </c>
      <c r="AU21" s="87" t="s">
        <v>27</v>
      </c>
      <c r="AV21" s="87" t="s">
        <v>28</v>
      </c>
      <c r="AW21" s="87" t="s">
        <v>29</v>
      </c>
      <c r="AX21" s="87" t="s">
        <v>30</v>
      </c>
      <c r="AY21" s="87" t="s">
        <v>31</v>
      </c>
      <c r="AZ21" s="87" t="s">
        <v>32</v>
      </c>
      <c r="BA21" s="87" t="s">
        <v>33</v>
      </c>
      <c r="BB21" s="87" t="s">
        <v>34</v>
      </c>
      <c r="BC21" s="87" t="s">
        <v>35</v>
      </c>
      <c r="BD21" s="87" t="s">
        <v>36</v>
      </c>
      <c r="BE21" s="87" t="s">
        <v>37</v>
      </c>
      <c r="BF21" s="87" t="s">
        <v>38</v>
      </c>
      <c r="BG21" s="87" t="s">
        <v>39</v>
      </c>
      <c r="BH21" s="87" t="s">
        <v>40</v>
      </c>
      <c r="BI21" s="87" t="s">
        <v>41</v>
      </c>
      <c r="BJ21" s="87" t="s">
        <v>151</v>
      </c>
      <c r="BK21" s="87" t="s">
        <v>13</v>
      </c>
      <c r="BL21" s="6" t="s">
        <v>14</v>
      </c>
      <c r="BN21" s="89" t="s">
        <v>52</v>
      </c>
      <c r="BO21" s="87" t="s">
        <v>15</v>
      </c>
      <c r="BP21" s="87" t="s">
        <v>16</v>
      </c>
      <c r="BQ21" s="87" t="s">
        <v>17</v>
      </c>
      <c r="BR21" s="87" t="s">
        <v>18</v>
      </c>
      <c r="BS21" s="87" t="s">
        <v>19</v>
      </c>
      <c r="BT21" s="87" t="s">
        <v>20</v>
      </c>
      <c r="BU21" s="87" t="s">
        <v>21</v>
      </c>
      <c r="BV21" s="87" t="s">
        <v>22</v>
      </c>
      <c r="BW21" s="87" t="s">
        <v>23</v>
      </c>
      <c r="BX21" s="87" t="s">
        <v>24</v>
      </c>
      <c r="BY21" s="87" t="s">
        <v>25</v>
      </c>
      <c r="BZ21" s="87" t="s">
        <v>26</v>
      </c>
      <c r="CA21" s="87" t="s">
        <v>27</v>
      </c>
      <c r="CB21" s="87" t="s">
        <v>28</v>
      </c>
      <c r="CC21" s="87" t="s">
        <v>29</v>
      </c>
      <c r="CD21" s="87" t="s">
        <v>30</v>
      </c>
      <c r="CE21" s="87" t="s">
        <v>31</v>
      </c>
      <c r="CF21" s="87" t="s">
        <v>32</v>
      </c>
      <c r="CG21" s="87" t="s">
        <v>33</v>
      </c>
      <c r="CH21" s="87" t="s">
        <v>34</v>
      </c>
      <c r="CI21" s="87" t="s">
        <v>35</v>
      </c>
      <c r="CJ21" s="87" t="s">
        <v>36</v>
      </c>
      <c r="CK21" s="87" t="s">
        <v>37</v>
      </c>
      <c r="CL21" s="87" t="s">
        <v>38</v>
      </c>
      <c r="CM21" s="87" t="s">
        <v>39</v>
      </c>
      <c r="CN21" s="87" t="s">
        <v>40</v>
      </c>
      <c r="CO21" s="87" t="s">
        <v>41</v>
      </c>
      <c r="CP21" s="87" t="s">
        <v>151</v>
      </c>
      <c r="CQ21" s="87" t="s">
        <v>13</v>
      </c>
      <c r="CR21" s="6" t="s">
        <v>14</v>
      </c>
      <c r="CT21" s="112" t="s">
        <v>52</v>
      </c>
      <c r="CU21" s="110" t="s">
        <v>15</v>
      </c>
      <c r="CV21" s="110" t="s">
        <v>16</v>
      </c>
      <c r="CW21" s="110" t="s">
        <v>17</v>
      </c>
      <c r="CX21" s="110" t="s">
        <v>18</v>
      </c>
      <c r="CY21" s="110" t="s">
        <v>19</v>
      </c>
      <c r="CZ21" s="110" t="s">
        <v>20</v>
      </c>
      <c r="DA21" s="110" t="s">
        <v>21</v>
      </c>
      <c r="DB21" s="110" t="s">
        <v>22</v>
      </c>
      <c r="DC21" s="110" t="s">
        <v>23</v>
      </c>
      <c r="DD21" s="110" t="s">
        <v>24</v>
      </c>
      <c r="DE21" s="110" t="s">
        <v>25</v>
      </c>
      <c r="DF21" s="110" t="s">
        <v>26</v>
      </c>
      <c r="DG21" s="110" t="s">
        <v>27</v>
      </c>
      <c r="DH21" s="110" t="s">
        <v>28</v>
      </c>
      <c r="DI21" s="110" t="s">
        <v>29</v>
      </c>
      <c r="DJ21" s="110" t="s">
        <v>30</v>
      </c>
      <c r="DK21" s="110" t="s">
        <v>31</v>
      </c>
      <c r="DL21" s="110" t="s">
        <v>32</v>
      </c>
      <c r="DM21" s="110" t="s">
        <v>33</v>
      </c>
      <c r="DN21" s="110" t="s">
        <v>34</v>
      </c>
      <c r="DO21" s="110" t="s">
        <v>35</v>
      </c>
      <c r="DP21" s="110" t="s">
        <v>36</v>
      </c>
      <c r="DQ21" s="110" t="s">
        <v>37</v>
      </c>
      <c r="DR21" s="110" t="s">
        <v>38</v>
      </c>
      <c r="DS21" s="110" t="s">
        <v>39</v>
      </c>
      <c r="DT21" s="110" t="s">
        <v>40</v>
      </c>
      <c r="DU21" s="110" t="s">
        <v>41</v>
      </c>
      <c r="DV21" s="110" t="s">
        <v>151</v>
      </c>
      <c r="DW21" s="110" t="s">
        <v>13</v>
      </c>
      <c r="DX21" s="6" t="s">
        <v>14</v>
      </c>
      <c r="DZ21" s="112" t="s">
        <v>52</v>
      </c>
      <c r="EA21" s="110" t="s">
        <v>15</v>
      </c>
      <c r="EB21" s="110" t="s">
        <v>16</v>
      </c>
      <c r="EC21" s="110" t="s">
        <v>17</v>
      </c>
      <c r="ED21" s="110" t="s">
        <v>18</v>
      </c>
      <c r="EE21" s="110" t="s">
        <v>19</v>
      </c>
      <c r="EF21" s="110" t="s">
        <v>20</v>
      </c>
      <c r="EG21" s="110" t="s">
        <v>21</v>
      </c>
      <c r="EH21" s="110" t="s">
        <v>22</v>
      </c>
      <c r="EI21" s="110" t="s">
        <v>23</v>
      </c>
      <c r="EJ21" s="110" t="s">
        <v>24</v>
      </c>
      <c r="EK21" s="110" t="s">
        <v>25</v>
      </c>
      <c r="EL21" s="110" t="s">
        <v>26</v>
      </c>
      <c r="EM21" s="110" t="s">
        <v>27</v>
      </c>
      <c r="EN21" s="110" t="s">
        <v>28</v>
      </c>
      <c r="EO21" s="110" t="s">
        <v>29</v>
      </c>
      <c r="EP21" s="110" t="s">
        <v>30</v>
      </c>
      <c r="EQ21" s="110" t="s">
        <v>31</v>
      </c>
      <c r="ER21" s="110" t="s">
        <v>32</v>
      </c>
      <c r="ES21" s="110" t="s">
        <v>33</v>
      </c>
      <c r="ET21" s="110" t="s">
        <v>34</v>
      </c>
      <c r="EU21" s="110" t="s">
        <v>35</v>
      </c>
      <c r="EV21" s="110" t="s">
        <v>36</v>
      </c>
      <c r="EW21" s="110" t="s">
        <v>37</v>
      </c>
      <c r="EX21" s="110" t="s">
        <v>38</v>
      </c>
      <c r="EY21" s="110" t="s">
        <v>39</v>
      </c>
      <c r="EZ21" s="110" t="s">
        <v>40</v>
      </c>
      <c r="FA21" s="110" t="s">
        <v>41</v>
      </c>
      <c r="FB21" s="110" t="s">
        <v>151</v>
      </c>
      <c r="FC21" s="110" t="s">
        <v>13</v>
      </c>
      <c r="FD21" s="6" t="s">
        <v>14</v>
      </c>
      <c r="FF21" s="112" t="s">
        <v>52</v>
      </c>
      <c r="FG21" s="110" t="s">
        <v>15</v>
      </c>
      <c r="FH21" s="110" t="s">
        <v>16</v>
      </c>
      <c r="FI21" s="110" t="s">
        <v>17</v>
      </c>
      <c r="FJ21" s="110" t="s">
        <v>18</v>
      </c>
      <c r="FK21" s="110" t="s">
        <v>19</v>
      </c>
      <c r="FL21" s="110" t="s">
        <v>20</v>
      </c>
      <c r="FM21" s="110" t="s">
        <v>21</v>
      </c>
      <c r="FN21" s="110" t="s">
        <v>22</v>
      </c>
      <c r="FO21" s="110" t="s">
        <v>23</v>
      </c>
      <c r="FP21" s="110" t="s">
        <v>24</v>
      </c>
      <c r="FQ21" s="110" t="s">
        <v>25</v>
      </c>
      <c r="FR21" s="110" t="s">
        <v>26</v>
      </c>
      <c r="FS21" s="110" t="s">
        <v>27</v>
      </c>
      <c r="FT21" s="110" t="s">
        <v>28</v>
      </c>
      <c r="FU21" s="110" t="s">
        <v>29</v>
      </c>
      <c r="FV21" s="110" t="s">
        <v>30</v>
      </c>
      <c r="FW21" s="110" t="s">
        <v>31</v>
      </c>
      <c r="FX21" s="110" t="s">
        <v>32</v>
      </c>
      <c r="FY21" s="110" t="s">
        <v>33</v>
      </c>
      <c r="FZ21" s="110" t="s">
        <v>34</v>
      </c>
      <c r="GA21" s="110" t="s">
        <v>35</v>
      </c>
      <c r="GB21" s="110" t="s">
        <v>36</v>
      </c>
      <c r="GC21" s="110" t="s">
        <v>37</v>
      </c>
      <c r="GD21" s="110" t="s">
        <v>38</v>
      </c>
      <c r="GE21" s="110" t="s">
        <v>39</v>
      </c>
      <c r="GF21" s="110" t="s">
        <v>40</v>
      </c>
      <c r="GG21" s="110" t="s">
        <v>41</v>
      </c>
      <c r="GH21" s="110" t="s">
        <v>151</v>
      </c>
      <c r="GI21" s="110" t="s">
        <v>13</v>
      </c>
      <c r="GJ21" s="6" t="s">
        <v>14</v>
      </c>
      <c r="GL21" s="112" t="s">
        <v>52</v>
      </c>
      <c r="GM21" s="110" t="s">
        <v>15</v>
      </c>
      <c r="GN21" s="110" t="s">
        <v>16</v>
      </c>
      <c r="GO21" s="110" t="s">
        <v>17</v>
      </c>
      <c r="GP21" s="110" t="s">
        <v>18</v>
      </c>
      <c r="GQ21" s="110" t="s">
        <v>19</v>
      </c>
      <c r="GR21" s="110" t="s">
        <v>20</v>
      </c>
      <c r="GS21" s="110" t="s">
        <v>21</v>
      </c>
      <c r="GT21" s="110" t="s">
        <v>22</v>
      </c>
      <c r="GU21" s="110" t="s">
        <v>23</v>
      </c>
      <c r="GV21" s="110" t="s">
        <v>24</v>
      </c>
      <c r="GW21" s="110" t="s">
        <v>25</v>
      </c>
      <c r="GX21" s="110" t="s">
        <v>26</v>
      </c>
      <c r="GY21" s="110" t="s">
        <v>27</v>
      </c>
      <c r="GZ21" s="110" t="s">
        <v>28</v>
      </c>
      <c r="HA21" s="110" t="s">
        <v>29</v>
      </c>
      <c r="HB21" s="110" t="s">
        <v>30</v>
      </c>
      <c r="HC21" s="110" t="s">
        <v>31</v>
      </c>
      <c r="HD21" s="110" t="s">
        <v>32</v>
      </c>
      <c r="HE21" s="110" t="s">
        <v>33</v>
      </c>
      <c r="HF21" s="110" t="s">
        <v>34</v>
      </c>
      <c r="HG21" s="110" t="s">
        <v>35</v>
      </c>
      <c r="HH21" s="110" t="s">
        <v>36</v>
      </c>
      <c r="HI21" s="110" t="s">
        <v>37</v>
      </c>
      <c r="HJ21" s="110" t="s">
        <v>38</v>
      </c>
      <c r="HK21" s="110" t="s">
        <v>39</v>
      </c>
      <c r="HL21" s="110" t="s">
        <v>40</v>
      </c>
      <c r="HM21" s="110" t="s">
        <v>41</v>
      </c>
      <c r="HN21" s="110" t="s">
        <v>151</v>
      </c>
      <c r="HO21" s="110" t="s">
        <v>13</v>
      </c>
      <c r="HP21" s="6" t="s">
        <v>14</v>
      </c>
      <c r="HR21" s="112" t="s">
        <v>52</v>
      </c>
      <c r="HS21" s="110" t="s">
        <v>15</v>
      </c>
      <c r="HT21" s="110" t="s">
        <v>16</v>
      </c>
      <c r="HU21" s="110" t="s">
        <v>17</v>
      </c>
      <c r="HV21" s="110" t="s">
        <v>18</v>
      </c>
      <c r="HW21" s="110" t="s">
        <v>19</v>
      </c>
      <c r="HX21" s="110" t="s">
        <v>20</v>
      </c>
      <c r="HY21" s="110" t="s">
        <v>21</v>
      </c>
      <c r="HZ21" s="110" t="s">
        <v>22</v>
      </c>
      <c r="IA21" s="110" t="s">
        <v>23</v>
      </c>
      <c r="IB21" s="110" t="s">
        <v>24</v>
      </c>
      <c r="IC21" s="110" t="s">
        <v>25</v>
      </c>
      <c r="ID21" s="110" t="s">
        <v>26</v>
      </c>
      <c r="IE21" s="110" t="s">
        <v>27</v>
      </c>
      <c r="IF21" s="110" t="s">
        <v>28</v>
      </c>
      <c r="IG21" s="110" t="s">
        <v>29</v>
      </c>
      <c r="IH21" s="110" t="s">
        <v>30</v>
      </c>
      <c r="II21" s="110" t="s">
        <v>31</v>
      </c>
      <c r="IJ21" s="110" t="s">
        <v>32</v>
      </c>
      <c r="IK21" s="110" t="s">
        <v>33</v>
      </c>
      <c r="IL21" s="110" t="s">
        <v>34</v>
      </c>
      <c r="IM21" s="110" t="s">
        <v>35</v>
      </c>
      <c r="IN21" s="110" t="s">
        <v>36</v>
      </c>
      <c r="IO21" s="110" t="s">
        <v>37</v>
      </c>
      <c r="IP21" s="110" t="s">
        <v>38</v>
      </c>
      <c r="IQ21" s="110" t="s">
        <v>39</v>
      </c>
      <c r="IR21" s="110" t="s">
        <v>40</v>
      </c>
      <c r="IS21" s="110" t="s">
        <v>41</v>
      </c>
      <c r="IT21" s="110" t="s">
        <v>151</v>
      </c>
      <c r="IU21" s="110" t="s">
        <v>13</v>
      </c>
      <c r="IV21" s="6" t="s">
        <v>14</v>
      </c>
    </row>
    <row r="22" spans="2:256" x14ac:dyDescent="0.25">
      <c r="B22" s="84" t="s">
        <v>49</v>
      </c>
      <c r="C22" s="8">
        <v>2</v>
      </c>
      <c r="D22" s="8">
        <v>16</v>
      </c>
      <c r="E22" s="8">
        <v>27</v>
      </c>
      <c r="F22" s="8">
        <v>0</v>
      </c>
      <c r="G22" s="8">
        <v>77</v>
      </c>
      <c r="H22" s="8">
        <v>48</v>
      </c>
      <c r="I22" s="8">
        <v>27</v>
      </c>
      <c r="J22" s="8">
        <v>15</v>
      </c>
      <c r="K22" s="8">
        <v>18</v>
      </c>
      <c r="L22" s="8">
        <v>48</v>
      </c>
      <c r="M22" s="8">
        <v>81</v>
      </c>
      <c r="N22" s="8">
        <v>13</v>
      </c>
      <c r="O22" s="8">
        <v>8</v>
      </c>
      <c r="P22" s="8">
        <v>22</v>
      </c>
      <c r="Q22" s="8">
        <v>27</v>
      </c>
      <c r="R22" s="8">
        <v>52</v>
      </c>
      <c r="S22" s="8">
        <v>15</v>
      </c>
      <c r="T22" s="8">
        <v>47</v>
      </c>
      <c r="U22" s="8">
        <v>123</v>
      </c>
      <c r="V22" s="8">
        <v>33</v>
      </c>
      <c r="W22" s="8">
        <v>3</v>
      </c>
      <c r="X22" s="8">
        <v>0</v>
      </c>
      <c r="Y22" s="8">
        <v>60</v>
      </c>
      <c r="Z22" s="8">
        <v>23</v>
      </c>
      <c r="AA22" s="8">
        <v>10</v>
      </c>
      <c r="AB22" s="8">
        <v>134</v>
      </c>
      <c r="AC22" s="8">
        <v>6</v>
      </c>
      <c r="AD22" s="8">
        <v>0</v>
      </c>
      <c r="AE22" s="88">
        <f>SUM(C22:AD22)</f>
        <v>935</v>
      </c>
      <c r="AF22" s="91">
        <f t="shared" ref="AF22:AF29" si="31">AE22/$AE$30</f>
        <v>0.10395819435179009</v>
      </c>
      <c r="AH22" s="84" t="s">
        <v>49</v>
      </c>
      <c r="AI22" s="8">
        <v>7</v>
      </c>
      <c r="AJ22" s="8">
        <v>26</v>
      </c>
      <c r="AK22" s="8">
        <v>69</v>
      </c>
      <c r="AL22" s="8">
        <v>3</v>
      </c>
      <c r="AM22" s="8">
        <v>128</v>
      </c>
      <c r="AN22" s="8">
        <v>71</v>
      </c>
      <c r="AO22" s="8">
        <v>34</v>
      </c>
      <c r="AP22" s="8">
        <v>21</v>
      </c>
      <c r="AQ22" s="8">
        <v>54</v>
      </c>
      <c r="AR22" s="8">
        <v>65</v>
      </c>
      <c r="AS22" s="8">
        <v>105</v>
      </c>
      <c r="AT22" s="8">
        <v>27</v>
      </c>
      <c r="AU22" s="8">
        <v>4</v>
      </c>
      <c r="AV22" s="8">
        <v>38</v>
      </c>
      <c r="AW22" s="8">
        <v>34</v>
      </c>
      <c r="AX22" s="8">
        <v>87</v>
      </c>
      <c r="AY22" s="8">
        <v>21</v>
      </c>
      <c r="AZ22" s="8">
        <v>52</v>
      </c>
      <c r="BA22" s="8">
        <v>191</v>
      </c>
      <c r="BB22" s="8">
        <v>50</v>
      </c>
      <c r="BC22" s="8">
        <v>9</v>
      </c>
      <c r="BD22" s="8">
        <v>0</v>
      </c>
      <c r="BE22" s="8">
        <v>100</v>
      </c>
      <c r="BF22" s="8">
        <v>38</v>
      </c>
      <c r="BG22" s="8">
        <v>9</v>
      </c>
      <c r="BH22" s="8">
        <v>186</v>
      </c>
      <c r="BI22" s="8">
        <v>5</v>
      </c>
      <c r="BJ22" s="8">
        <v>0</v>
      </c>
      <c r="BK22" s="88">
        <f>SUM(AI22:BJ22)</f>
        <v>1434</v>
      </c>
      <c r="BL22" s="91">
        <f t="shared" ref="BL22:BL29" si="32">BK22/$BK$30</f>
        <v>6.1276813947525856E-2</v>
      </c>
      <c r="BN22" s="84" t="s">
        <v>49</v>
      </c>
      <c r="BO22" s="8">
        <v>20</v>
      </c>
      <c r="BP22" s="8">
        <v>78</v>
      </c>
      <c r="BQ22" s="8">
        <v>100</v>
      </c>
      <c r="BR22" s="8">
        <v>4</v>
      </c>
      <c r="BS22" s="8">
        <v>321</v>
      </c>
      <c r="BT22" s="8">
        <v>164</v>
      </c>
      <c r="BU22" s="8">
        <v>110</v>
      </c>
      <c r="BV22" s="8">
        <v>86</v>
      </c>
      <c r="BW22" s="8">
        <v>143</v>
      </c>
      <c r="BX22" s="8">
        <v>124</v>
      </c>
      <c r="BY22" s="8">
        <v>393</v>
      </c>
      <c r="BZ22" s="8">
        <v>70</v>
      </c>
      <c r="CA22" s="8">
        <v>56</v>
      </c>
      <c r="CB22" s="8">
        <v>102</v>
      </c>
      <c r="CC22" s="8">
        <v>114</v>
      </c>
      <c r="CD22" s="8">
        <v>158</v>
      </c>
      <c r="CE22" s="8">
        <v>70</v>
      </c>
      <c r="CF22" s="8">
        <v>217</v>
      </c>
      <c r="CG22" s="8">
        <v>649</v>
      </c>
      <c r="CH22" s="8">
        <v>118</v>
      </c>
      <c r="CI22" s="8">
        <v>36</v>
      </c>
      <c r="CJ22" s="8">
        <v>1</v>
      </c>
      <c r="CK22" s="8">
        <v>311</v>
      </c>
      <c r="CL22" s="8">
        <v>112</v>
      </c>
      <c r="CM22" s="8">
        <v>35</v>
      </c>
      <c r="CN22" s="8">
        <v>782</v>
      </c>
      <c r="CO22" s="8">
        <v>19</v>
      </c>
      <c r="CP22" s="8">
        <v>6</v>
      </c>
      <c r="CQ22" s="88">
        <f t="shared" ref="CQ22:CQ29" si="33">SUM(BO22:CP22)</f>
        <v>4399</v>
      </c>
      <c r="CR22" s="91">
        <f t="shared" ref="CR22:CR29" si="34">CQ22/$CQ$30</f>
        <v>9.9567687467463389E-2</v>
      </c>
      <c r="CT22" s="84" t="s">
        <v>69</v>
      </c>
      <c r="CU22" s="107">
        <v>7</v>
      </c>
      <c r="CV22" s="107">
        <v>35</v>
      </c>
      <c r="CW22" s="107">
        <v>62</v>
      </c>
      <c r="CX22" s="107">
        <v>1</v>
      </c>
      <c r="CY22" s="107">
        <v>158</v>
      </c>
      <c r="CZ22" s="107">
        <v>104</v>
      </c>
      <c r="DA22" s="107">
        <v>74</v>
      </c>
      <c r="DB22" s="107">
        <v>58</v>
      </c>
      <c r="DC22" s="107">
        <v>96</v>
      </c>
      <c r="DD22" s="107">
        <v>69</v>
      </c>
      <c r="DE22" s="107">
        <v>265</v>
      </c>
      <c r="DF22" s="107">
        <v>42</v>
      </c>
      <c r="DG22" s="107">
        <v>34</v>
      </c>
      <c r="DH22" s="107">
        <v>77</v>
      </c>
      <c r="DI22" s="107">
        <v>87</v>
      </c>
      <c r="DJ22" s="107">
        <v>99</v>
      </c>
      <c r="DK22" s="107">
        <v>54</v>
      </c>
      <c r="DL22" s="107">
        <v>136</v>
      </c>
      <c r="DM22" s="107">
        <v>425</v>
      </c>
      <c r="DN22" s="107">
        <v>78</v>
      </c>
      <c r="DO22" s="107">
        <v>24</v>
      </c>
      <c r="DP22" s="107">
        <v>1</v>
      </c>
      <c r="DQ22" s="107">
        <v>272</v>
      </c>
      <c r="DR22" s="107">
        <v>118</v>
      </c>
      <c r="DS22" s="107">
        <v>23</v>
      </c>
      <c r="DT22" s="107">
        <v>639</v>
      </c>
      <c r="DU22" s="107">
        <v>14</v>
      </c>
      <c r="DV22" s="107">
        <v>4</v>
      </c>
      <c r="DW22" s="111">
        <f t="shared" ref="DW22:DW29" si="35">SUM(CU22:DV22)</f>
        <v>3056</v>
      </c>
      <c r="DX22" s="91">
        <f t="shared" ref="DX22:DX29" si="36">DW22/$DW$30</f>
        <v>9.8622002775357404E-2</v>
      </c>
      <c r="DZ22" s="84" t="s">
        <v>69</v>
      </c>
      <c r="EA22" s="107">
        <v>16</v>
      </c>
      <c r="EB22" s="107">
        <v>33</v>
      </c>
      <c r="EC22" s="107">
        <v>118</v>
      </c>
      <c r="ED22" s="107">
        <v>0</v>
      </c>
      <c r="EE22" s="107">
        <v>218</v>
      </c>
      <c r="EF22" s="107">
        <v>153</v>
      </c>
      <c r="EG22" s="107">
        <v>77</v>
      </c>
      <c r="EH22" s="107">
        <v>80</v>
      </c>
      <c r="EI22" s="107">
        <v>108</v>
      </c>
      <c r="EJ22" s="107">
        <v>101</v>
      </c>
      <c r="EK22" s="107">
        <v>317</v>
      </c>
      <c r="EL22" s="107">
        <v>68</v>
      </c>
      <c r="EM22" s="107">
        <v>27</v>
      </c>
      <c r="EN22" s="107">
        <v>95</v>
      </c>
      <c r="EO22" s="107">
        <v>127</v>
      </c>
      <c r="EP22" s="107">
        <v>199</v>
      </c>
      <c r="EQ22" s="107">
        <v>87</v>
      </c>
      <c r="ER22" s="107">
        <v>200</v>
      </c>
      <c r="ES22" s="107">
        <v>502</v>
      </c>
      <c r="ET22" s="107">
        <v>102</v>
      </c>
      <c r="EU22" s="107">
        <v>21</v>
      </c>
      <c r="EV22" s="107">
        <v>3</v>
      </c>
      <c r="EW22" s="107">
        <v>316</v>
      </c>
      <c r="EX22" s="107">
        <v>121</v>
      </c>
      <c r="EY22" s="107">
        <v>28</v>
      </c>
      <c r="EZ22" s="107">
        <v>926</v>
      </c>
      <c r="FA22" s="107">
        <v>14</v>
      </c>
      <c r="FB22" s="107">
        <v>2</v>
      </c>
      <c r="FC22" s="111">
        <f t="shared" ref="FC22:FC29" si="37">SUM(EA22:FB22)</f>
        <v>4059</v>
      </c>
      <c r="FD22" s="91">
        <f t="shared" ref="FD22:FD29" si="38">FC22/$FC$30</f>
        <v>0.11132137567878887</v>
      </c>
      <c r="FF22" s="84" t="s">
        <v>69</v>
      </c>
      <c r="FG22" s="107">
        <v>11</v>
      </c>
      <c r="FH22" s="107">
        <v>39</v>
      </c>
      <c r="FI22" s="107">
        <v>90</v>
      </c>
      <c r="FJ22" s="107">
        <v>6</v>
      </c>
      <c r="FK22" s="107">
        <v>213</v>
      </c>
      <c r="FL22" s="107">
        <v>143</v>
      </c>
      <c r="FM22" s="107">
        <v>86</v>
      </c>
      <c r="FN22" s="107">
        <v>91</v>
      </c>
      <c r="FO22" s="107">
        <v>120</v>
      </c>
      <c r="FP22" s="107">
        <v>88</v>
      </c>
      <c r="FQ22" s="107">
        <v>424</v>
      </c>
      <c r="FR22" s="107">
        <v>63</v>
      </c>
      <c r="FS22" s="107">
        <v>22</v>
      </c>
      <c r="FT22" s="107">
        <v>54</v>
      </c>
      <c r="FU22" s="107">
        <v>86</v>
      </c>
      <c r="FV22" s="107">
        <v>133</v>
      </c>
      <c r="FW22" s="107">
        <v>55</v>
      </c>
      <c r="FX22" s="107">
        <v>147</v>
      </c>
      <c r="FY22" s="107">
        <v>442</v>
      </c>
      <c r="FZ22" s="107">
        <v>103</v>
      </c>
      <c r="GA22" s="107">
        <v>20</v>
      </c>
      <c r="GB22" s="107">
        <v>3</v>
      </c>
      <c r="GC22" s="107">
        <v>248</v>
      </c>
      <c r="GD22" s="107">
        <v>133</v>
      </c>
      <c r="GE22" s="107">
        <v>27</v>
      </c>
      <c r="GF22" s="107">
        <v>1011</v>
      </c>
      <c r="GG22" s="107">
        <v>11</v>
      </c>
      <c r="GH22" s="107">
        <v>1</v>
      </c>
      <c r="GI22" s="111">
        <f t="shared" ref="GI22:GI29" si="39">SUM(FG22:GH22)</f>
        <v>3870</v>
      </c>
      <c r="GJ22" s="91">
        <f>GI22/$GI$30</f>
        <v>0.10286807899843173</v>
      </c>
      <c r="GL22" s="84" t="s">
        <v>69</v>
      </c>
      <c r="GM22" s="107">
        <v>13</v>
      </c>
      <c r="GN22" s="107">
        <v>30</v>
      </c>
      <c r="GO22" s="107">
        <v>59</v>
      </c>
      <c r="GP22" s="107">
        <v>8</v>
      </c>
      <c r="GQ22" s="107">
        <v>172</v>
      </c>
      <c r="GR22" s="107">
        <v>135</v>
      </c>
      <c r="GS22" s="107">
        <v>59</v>
      </c>
      <c r="GT22" s="107">
        <v>92</v>
      </c>
      <c r="GU22" s="107">
        <v>104</v>
      </c>
      <c r="GV22" s="107">
        <v>80</v>
      </c>
      <c r="GW22" s="107">
        <v>402</v>
      </c>
      <c r="GX22" s="107">
        <v>57</v>
      </c>
      <c r="GY22" s="107">
        <v>28</v>
      </c>
      <c r="GZ22" s="107">
        <v>53</v>
      </c>
      <c r="HA22" s="107">
        <v>85</v>
      </c>
      <c r="HB22" s="107">
        <v>119</v>
      </c>
      <c r="HC22" s="107">
        <v>41</v>
      </c>
      <c r="HD22" s="107">
        <v>142</v>
      </c>
      <c r="HE22" s="107">
        <v>413</v>
      </c>
      <c r="HF22" s="107">
        <v>57</v>
      </c>
      <c r="HG22" s="107">
        <v>14</v>
      </c>
      <c r="HH22" s="107">
        <v>3</v>
      </c>
      <c r="HI22" s="107">
        <v>188</v>
      </c>
      <c r="HJ22" s="107">
        <v>106</v>
      </c>
      <c r="HK22" s="107">
        <v>26</v>
      </c>
      <c r="HL22" s="107">
        <v>804</v>
      </c>
      <c r="HM22" s="107">
        <v>15</v>
      </c>
      <c r="HN22" s="107">
        <v>12</v>
      </c>
      <c r="HO22" s="111">
        <f t="shared" ref="HO22:HO29" si="40">SUM(GM22:HN22)</f>
        <v>3317</v>
      </c>
      <c r="HP22" s="91">
        <f t="shared" ref="HP22:HP29" si="41">HO22/$HO$30</f>
        <v>8.7725794081087508E-2</v>
      </c>
      <c r="HR22" s="84" t="s">
        <v>69</v>
      </c>
      <c r="HS22" s="107">
        <v>39</v>
      </c>
      <c r="HT22" s="107">
        <v>36</v>
      </c>
      <c r="HU22" s="107">
        <v>56</v>
      </c>
      <c r="HV22" s="107">
        <v>5</v>
      </c>
      <c r="HW22" s="107">
        <v>151</v>
      </c>
      <c r="HX22" s="107">
        <v>141</v>
      </c>
      <c r="HY22" s="107">
        <v>61</v>
      </c>
      <c r="HZ22" s="107">
        <v>79</v>
      </c>
      <c r="IA22" s="107">
        <v>106</v>
      </c>
      <c r="IB22" s="107">
        <v>62</v>
      </c>
      <c r="IC22" s="107">
        <v>505</v>
      </c>
      <c r="ID22" s="107">
        <v>39</v>
      </c>
      <c r="IE22" s="107">
        <v>25</v>
      </c>
      <c r="IF22" s="107">
        <v>56</v>
      </c>
      <c r="IG22" s="107">
        <v>91</v>
      </c>
      <c r="IH22" s="107">
        <v>125</v>
      </c>
      <c r="II22" s="107">
        <v>39</v>
      </c>
      <c r="IJ22" s="107">
        <v>161</v>
      </c>
      <c r="IK22" s="107">
        <v>460</v>
      </c>
      <c r="IL22" s="107">
        <v>73</v>
      </c>
      <c r="IM22" s="107">
        <v>21</v>
      </c>
      <c r="IN22" s="107">
        <v>2</v>
      </c>
      <c r="IO22" s="107">
        <v>222</v>
      </c>
      <c r="IP22" s="107">
        <v>124</v>
      </c>
      <c r="IQ22" s="107">
        <v>31</v>
      </c>
      <c r="IR22" s="107">
        <v>914</v>
      </c>
      <c r="IS22" s="107">
        <v>9</v>
      </c>
      <c r="IT22" s="107">
        <v>124</v>
      </c>
      <c r="IU22" s="111">
        <f>SUM(HS22:IT22)</f>
        <v>3757</v>
      </c>
      <c r="IV22" s="91">
        <f>IU22/$IU$30</f>
        <v>8.8140762463343111E-2</v>
      </c>
    </row>
    <row r="23" spans="2:256" x14ac:dyDescent="0.25">
      <c r="B23" s="84" t="s">
        <v>60</v>
      </c>
      <c r="C23" s="8">
        <v>2</v>
      </c>
      <c r="D23" s="8">
        <v>22</v>
      </c>
      <c r="E23" s="8">
        <v>25</v>
      </c>
      <c r="F23" s="8">
        <v>1</v>
      </c>
      <c r="G23" s="8">
        <v>79</v>
      </c>
      <c r="H23" s="8">
        <v>60</v>
      </c>
      <c r="I23" s="8">
        <v>42</v>
      </c>
      <c r="J23" s="8">
        <v>33</v>
      </c>
      <c r="K23" s="8">
        <v>22</v>
      </c>
      <c r="L23" s="8">
        <v>36</v>
      </c>
      <c r="M23" s="8">
        <v>86</v>
      </c>
      <c r="N23" s="8">
        <v>25</v>
      </c>
      <c r="O23" s="8">
        <v>13</v>
      </c>
      <c r="P23" s="8">
        <v>23</v>
      </c>
      <c r="Q23" s="8">
        <v>43</v>
      </c>
      <c r="R23" s="8">
        <v>60</v>
      </c>
      <c r="S23" s="8">
        <v>39</v>
      </c>
      <c r="T23" s="8">
        <v>46</v>
      </c>
      <c r="U23" s="8">
        <v>194</v>
      </c>
      <c r="V23" s="8">
        <v>44</v>
      </c>
      <c r="W23" s="8">
        <v>8</v>
      </c>
      <c r="X23" s="8">
        <v>1</v>
      </c>
      <c r="Y23" s="8">
        <v>66</v>
      </c>
      <c r="Z23" s="8">
        <v>39</v>
      </c>
      <c r="AA23" s="8">
        <v>9</v>
      </c>
      <c r="AB23" s="8">
        <v>199</v>
      </c>
      <c r="AC23" s="8">
        <v>9</v>
      </c>
      <c r="AD23" s="8"/>
      <c r="AE23" s="88">
        <f t="shared" ref="AE23:AE29" si="42">SUM(C23:AD23)</f>
        <v>1226</v>
      </c>
      <c r="AF23" s="91">
        <f t="shared" si="31"/>
        <v>0.13631309762063598</v>
      </c>
      <c r="AH23" s="84" t="s">
        <v>60</v>
      </c>
      <c r="AI23" s="8">
        <v>13</v>
      </c>
      <c r="AJ23" s="8">
        <v>58</v>
      </c>
      <c r="AK23" s="8">
        <v>85</v>
      </c>
      <c r="AL23" s="8">
        <v>7</v>
      </c>
      <c r="AM23" s="8">
        <v>258</v>
      </c>
      <c r="AN23" s="8">
        <v>175</v>
      </c>
      <c r="AO23" s="8">
        <v>121</v>
      </c>
      <c r="AP23" s="8">
        <v>84</v>
      </c>
      <c r="AQ23" s="8">
        <v>110</v>
      </c>
      <c r="AR23" s="8">
        <v>141</v>
      </c>
      <c r="AS23" s="8">
        <v>265</v>
      </c>
      <c r="AT23" s="8">
        <v>71</v>
      </c>
      <c r="AU23" s="8">
        <v>40</v>
      </c>
      <c r="AV23" s="8">
        <v>85</v>
      </c>
      <c r="AW23" s="8">
        <v>74</v>
      </c>
      <c r="AX23" s="8">
        <v>175</v>
      </c>
      <c r="AY23" s="8">
        <v>70</v>
      </c>
      <c r="AZ23" s="8">
        <v>183</v>
      </c>
      <c r="BA23" s="8">
        <v>590</v>
      </c>
      <c r="BB23" s="8">
        <v>131</v>
      </c>
      <c r="BC23" s="8">
        <v>28</v>
      </c>
      <c r="BD23" s="8">
        <v>3</v>
      </c>
      <c r="BE23" s="8">
        <v>201</v>
      </c>
      <c r="BF23" s="8">
        <v>107</v>
      </c>
      <c r="BG23" s="8">
        <v>34</v>
      </c>
      <c r="BH23" s="8">
        <v>496</v>
      </c>
      <c r="BI23" s="8">
        <v>27</v>
      </c>
      <c r="BJ23" s="8"/>
      <c r="BK23" s="88">
        <f t="shared" ref="BK23:BK29" si="43">SUM(AI23:BJ23)</f>
        <v>3632</v>
      </c>
      <c r="BL23" s="91">
        <f t="shared" si="32"/>
        <v>0.15520041022134859</v>
      </c>
      <c r="BN23" s="84" t="s">
        <v>60</v>
      </c>
      <c r="BO23" s="8">
        <v>28</v>
      </c>
      <c r="BP23" s="8">
        <v>91</v>
      </c>
      <c r="BQ23" s="8">
        <v>169</v>
      </c>
      <c r="BR23" s="8">
        <v>7</v>
      </c>
      <c r="BS23" s="8">
        <v>390</v>
      </c>
      <c r="BT23" s="8">
        <v>275</v>
      </c>
      <c r="BU23" s="8">
        <v>203</v>
      </c>
      <c r="BV23" s="8">
        <v>129</v>
      </c>
      <c r="BW23" s="8">
        <v>227</v>
      </c>
      <c r="BX23" s="8">
        <v>187</v>
      </c>
      <c r="BY23" s="8">
        <v>537</v>
      </c>
      <c r="BZ23" s="8">
        <v>105</v>
      </c>
      <c r="CA23" s="8">
        <v>65</v>
      </c>
      <c r="CB23" s="8">
        <v>140</v>
      </c>
      <c r="CC23" s="8">
        <v>132</v>
      </c>
      <c r="CD23" s="8">
        <v>226</v>
      </c>
      <c r="CE23" s="8">
        <v>94</v>
      </c>
      <c r="CF23" s="8">
        <v>292</v>
      </c>
      <c r="CG23" s="8">
        <v>947</v>
      </c>
      <c r="CH23" s="8">
        <v>160</v>
      </c>
      <c r="CI23" s="8">
        <v>29</v>
      </c>
      <c r="CJ23" s="8">
        <v>1</v>
      </c>
      <c r="CK23" s="8">
        <v>435</v>
      </c>
      <c r="CL23" s="8">
        <v>233</v>
      </c>
      <c r="CM23" s="8">
        <v>52</v>
      </c>
      <c r="CN23" s="8">
        <v>1247</v>
      </c>
      <c r="CO23" s="8">
        <v>29</v>
      </c>
      <c r="CP23" s="8">
        <v>1</v>
      </c>
      <c r="CQ23" s="88">
        <f t="shared" si="33"/>
        <v>6431</v>
      </c>
      <c r="CR23" s="91">
        <f t="shared" si="34"/>
        <v>0.14556030872999706</v>
      </c>
      <c r="CT23" s="84" t="s">
        <v>60</v>
      </c>
      <c r="CU23" s="107">
        <v>9</v>
      </c>
      <c r="CV23" s="107">
        <v>61</v>
      </c>
      <c r="CW23" s="107">
        <v>101</v>
      </c>
      <c r="CX23" s="107">
        <v>6</v>
      </c>
      <c r="CY23" s="107">
        <v>241</v>
      </c>
      <c r="CZ23" s="107">
        <v>156</v>
      </c>
      <c r="DA23" s="107">
        <v>115</v>
      </c>
      <c r="DB23" s="107">
        <v>101</v>
      </c>
      <c r="DC23" s="107">
        <v>140</v>
      </c>
      <c r="DD23" s="107">
        <v>93</v>
      </c>
      <c r="DE23" s="107">
        <v>407</v>
      </c>
      <c r="DF23" s="107">
        <v>91</v>
      </c>
      <c r="DG23" s="107">
        <v>40</v>
      </c>
      <c r="DH23" s="107">
        <v>81</v>
      </c>
      <c r="DI23" s="107">
        <v>103</v>
      </c>
      <c r="DJ23" s="107">
        <v>117</v>
      </c>
      <c r="DK23" s="107">
        <v>92</v>
      </c>
      <c r="DL23" s="107">
        <v>209</v>
      </c>
      <c r="DM23" s="107">
        <v>630</v>
      </c>
      <c r="DN23" s="107">
        <v>111</v>
      </c>
      <c r="DO23" s="107">
        <v>25</v>
      </c>
      <c r="DP23" s="107">
        <v>1</v>
      </c>
      <c r="DQ23" s="107">
        <v>318</v>
      </c>
      <c r="DR23" s="107">
        <v>164</v>
      </c>
      <c r="DS23" s="107">
        <v>31</v>
      </c>
      <c r="DT23" s="107">
        <v>1040</v>
      </c>
      <c r="DU23" s="107">
        <v>18</v>
      </c>
      <c r="DV23" s="107">
        <v>3</v>
      </c>
      <c r="DW23" s="111">
        <f t="shared" si="35"/>
        <v>4504</v>
      </c>
      <c r="DX23" s="91">
        <f t="shared" si="36"/>
        <v>0.14535127634169168</v>
      </c>
      <c r="DZ23" s="84" t="s">
        <v>60</v>
      </c>
      <c r="EA23" s="107">
        <v>19</v>
      </c>
      <c r="EB23" s="107">
        <v>56</v>
      </c>
      <c r="EC23" s="107">
        <v>139</v>
      </c>
      <c r="ED23" s="107">
        <v>2</v>
      </c>
      <c r="EE23" s="107">
        <v>237</v>
      </c>
      <c r="EF23" s="107">
        <v>140</v>
      </c>
      <c r="EG23" s="107">
        <v>147</v>
      </c>
      <c r="EH23" s="107">
        <v>87</v>
      </c>
      <c r="EI23" s="107">
        <v>181</v>
      </c>
      <c r="EJ23" s="107">
        <v>77</v>
      </c>
      <c r="EK23" s="107">
        <v>397</v>
      </c>
      <c r="EL23" s="107">
        <v>90</v>
      </c>
      <c r="EM23" s="107">
        <v>46</v>
      </c>
      <c r="EN23" s="107">
        <v>104</v>
      </c>
      <c r="EO23" s="107">
        <v>116</v>
      </c>
      <c r="EP23" s="107">
        <v>189</v>
      </c>
      <c r="EQ23" s="107">
        <v>98</v>
      </c>
      <c r="ER23" s="107">
        <v>212</v>
      </c>
      <c r="ES23" s="107">
        <v>651</v>
      </c>
      <c r="ET23" s="107">
        <v>106</v>
      </c>
      <c r="EU23" s="107">
        <v>29</v>
      </c>
      <c r="EV23" s="107">
        <v>4</v>
      </c>
      <c r="EW23" s="107">
        <v>357</v>
      </c>
      <c r="EX23" s="107">
        <v>172</v>
      </c>
      <c r="EY23" s="107">
        <v>27</v>
      </c>
      <c r="EZ23" s="107">
        <v>1055</v>
      </c>
      <c r="FA23" s="107">
        <v>11</v>
      </c>
      <c r="FB23" s="107">
        <v>1</v>
      </c>
      <c r="FC23" s="111">
        <f t="shared" si="37"/>
        <v>4750</v>
      </c>
      <c r="FD23" s="91">
        <f t="shared" si="38"/>
        <v>0.13027261258296308</v>
      </c>
      <c r="FF23" s="84" t="s">
        <v>60</v>
      </c>
      <c r="FG23" s="107">
        <v>20</v>
      </c>
      <c r="FH23" s="107">
        <v>39</v>
      </c>
      <c r="FI23" s="107">
        <v>143</v>
      </c>
      <c r="FJ23" s="107">
        <v>4</v>
      </c>
      <c r="FK23" s="107">
        <v>249</v>
      </c>
      <c r="FL23" s="107">
        <v>168</v>
      </c>
      <c r="FM23" s="107">
        <v>156</v>
      </c>
      <c r="FN23" s="107">
        <v>103</v>
      </c>
      <c r="FO23" s="107">
        <v>139</v>
      </c>
      <c r="FP23" s="107">
        <v>82</v>
      </c>
      <c r="FQ23" s="107">
        <v>518</v>
      </c>
      <c r="FR23" s="107">
        <v>73</v>
      </c>
      <c r="FS23" s="107">
        <v>41</v>
      </c>
      <c r="FT23" s="107">
        <v>104</v>
      </c>
      <c r="FU23" s="107">
        <v>113</v>
      </c>
      <c r="FV23" s="107">
        <v>178</v>
      </c>
      <c r="FW23" s="107">
        <v>82</v>
      </c>
      <c r="FX23" s="107">
        <v>222</v>
      </c>
      <c r="FY23" s="107">
        <v>601</v>
      </c>
      <c r="FZ23" s="107">
        <v>113</v>
      </c>
      <c r="GA23" s="107">
        <v>21</v>
      </c>
      <c r="GB23" s="107">
        <v>1</v>
      </c>
      <c r="GC23" s="107">
        <v>314</v>
      </c>
      <c r="GD23" s="107">
        <v>156</v>
      </c>
      <c r="GE23" s="107">
        <v>32</v>
      </c>
      <c r="GF23" s="107">
        <v>1143</v>
      </c>
      <c r="GG23" s="107">
        <v>3</v>
      </c>
      <c r="GH23" s="107"/>
      <c r="GI23" s="111">
        <f t="shared" si="39"/>
        <v>4818</v>
      </c>
      <c r="GJ23" s="91">
        <f t="shared" ref="GJ23:GJ29" si="44">GI23/$GI$30</f>
        <v>0.12806677121820259</v>
      </c>
      <c r="GL23" s="84" t="s">
        <v>60</v>
      </c>
      <c r="GM23" s="107">
        <v>18</v>
      </c>
      <c r="GN23" s="107">
        <v>51</v>
      </c>
      <c r="GO23" s="107">
        <v>111</v>
      </c>
      <c r="GP23" s="107">
        <v>2</v>
      </c>
      <c r="GQ23" s="107">
        <v>278</v>
      </c>
      <c r="GR23" s="107">
        <v>245</v>
      </c>
      <c r="GS23" s="107">
        <v>114</v>
      </c>
      <c r="GT23" s="107">
        <v>136</v>
      </c>
      <c r="GU23" s="107">
        <v>141</v>
      </c>
      <c r="GV23" s="107">
        <v>110</v>
      </c>
      <c r="GW23" s="107">
        <v>722</v>
      </c>
      <c r="GX23" s="107">
        <v>73</v>
      </c>
      <c r="GY23" s="107">
        <v>46</v>
      </c>
      <c r="GZ23" s="107">
        <v>82</v>
      </c>
      <c r="HA23" s="107">
        <v>100</v>
      </c>
      <c r="HB23" s="107">
        <v>203</v>
      </c>
      <c r="HC23" s="107">
        <v>85</v>
      </c>
      <c r="HD23" s="107">
        <v>247</v>
      </c>
      <c r="HE23" s="107">
        <v>692</v>
      </c>
      <c r="HF23" s="107">
        <v>115</v>
      </c>
      <c r="HG23" s="107">
        <v>23</v>
      </c>
      <c r="HH23" s="107">
        <v>2</v>
      </c>
      <c r="HI23" s="107">
        <v>243</v>
      </c>
      <c r="HJ23" s="107">
        <v>183</v>
      </c>
      <c r="HK23" s="107">
        <v>40</v>
      </c>
      <c r="HL23" s="107">
        <v>1182</v>
      </c>
      <c r="HM23" s="107">
        <v>11</v>
      </c>
      <c r="HN23" s="107"/>
      <c r="HO23" s="111">
        <f t="shared" si="40"/>
        <v>5255</v>
      </c>
      <c r="HP23" s="91">
        <f t="shared" si="41"/>
        <v>0.13898071989632646</v>
      </c>
      <c r="HR23" s="84" t="s">
        <v>60</v>
      </c>
      <c r="HS23" s="107">
        <v>21</v>
      </c>
      <c r="HT23" s="107">
        <v>58</v>
      </c>
      <c r="HU23" s="107">
        <v>90</v>
      </c>
      <c r="HV23" s="107">
        <v>7</v>
      </c>
      <c r="HW23" s="107">
        <v>234</v>
      </c>
      <c r="HX23" s="107">
        <v>196</v>
      </c>
      <c r="HY23" s="107">
        <v>122</v>
      </c>
      <c r="HZ23" s="107">
        <v>105</v>
      </c>
      <c r="IA23" s="107">
        <v>159</v>
      </c>
      <c r="IB23" s="107">
        <v>112</v>
      </c>
      <c r="IC23" s="107">
        <v>746</v>
      </c>
      <c r="ID23" s="107">
        <v>86</v>
      </c>
      <c r="IE23" s="107">
        <v>43</v>
      </c>
      <c r="IF23" s="107">
        <v>85</v>
      </c>
      <c r="IG23" s="107">
        <v>112</v>
      </c>
      <c r="IH23" s="107">
        <v>185</v>
      </c>
      <c r="II23" s="107">
        <v>83</v>
      </c>
      <c r="IJ23" s="107">
        <v>229</v>
      </c>
      <c r="IK23" s="107">
        <v>812</v>
      </c>
      <c r="IL23" s="107">
        <v>101</v>
      </c>
      <c r="IM23" s="107">
        <v>24</v>
      </c>
      <c r="IN23" s="107">
        <v>11</v>
      </c>
      <c r="IO23" s="107">
        <v>313</v>
      </c>
      <c r="IP23" s="107">
        <v>205</v>
      </c>
      <c r="IQ23" s="107">
        <v>38</v>
      </c>
      <c r="IR23" s="107">
        <v>1339</v>
      </c>
      <c r="IS23" s="107">
        <v>15</v>
      </c>
      <c r="IT23" s="107">
        <v>13</v>
      </c>
      <c r="IU23" s="111">
        <f t="shared" ref="IU23:IU29" si="45">SUM(HS23:IT23)</f>
        <v>5544</v>
      </c>
      <c r="IV23" s="91">
        <f t="shared" ref="IV23:IV29" si="46">IU23/$IU$30</f>
        <v>0.13006451612903225</v>
      </c>
    </row>
    <row r="24" spans="2:256" x14ac:dyDescent="0.25">
      <c r="B24" s="84" t="s">
        <v>62</v>
      </c>
      <c r="C24" s="8">
        <v>2</v>
      </c>
      <c r="D24" s="8">
        <v>20</v>
      </c>
      <c r="E24" s="8">
        <v>36</v>
      </c>
      <c r="F24" s="8">
        <v>1</v>
      </c>
      <c r="G24" s="8">
        <v>161</v>
      </c>
      <c r="H24" s="8">
        <v>85</v>
      </c>
      <c r="I24" s="8">
        <v>59</v>
      </c>
      <c r="J24" s="8">
        <v>36</v>
      </c>
      <c r="K24" s="8">
        <v>46</v>
      </c>
      <c r="L24" s="8">
        <v>88</v>
      </c>
      <c r="M24" s="8">
        <v>117</v>
      </c>
      <c r="N24" s="8">
        <v>21</v>
      </c>
      <c r="O24" s="8">
        <v>9</v>
      </c>
      <c r="P24" s="8">
        <v>44</v>
      </c>
      <c r="Q24" s="8">
        <v>44</v>
      </c>
      <c r="R24" s="8">
        <v>84</v>
      </c>
      <c r="S24" s="8">
        <v>34</v>
      </c>
      <c r="T24" s="8">
        <v>79</v>
      </c>
      <c r="U24" s="8">
        <v>155</v>
      </c>
      <c r="V24" s="8">
        <v>59</v>
      </c>
      <c r="W24" s="8">
        <v>12</v>
      </c>
      <c r="X24" s="8">
        <v>1</v>
      </c>
      <c r="Y24" s="8">
        <v>64</v>
      </c>
      <c r="Z24" s="8">
        <v>30</v>
      </c>
      <c r="AA24" s="8">
        <v>8</v>
      </c>
      <c r="AB24" s="8">
        <v>187</v>
      </c>
      <c r="AC24" s="8">
        <v>6</v>
      </c>
      <c r="AD24" s="8"/>
      <c r="AE24" s="88">
        <f t="shared" si="42"/>
        <v>1488</v>
      </c>
      <c r="AF24" s="91">
        <f t="shared" si="31"/>
        <v>0.16544362908605736</v>
      </c>
      <c r="AH24" s="84" t="s">
        <v>62</v>
      </c>
      <c r="AI24" s="8">
        <v>19</v>
      </c>
      <c r="AJ24" s="8">
        <v>66</v>
      </c>
      <c r="AK24" s="8">
        <v>146</v>
      </c>
      <c r="AL24" s="8">
        <v>3</v>
      </c>
      <c r="AM24" s="8">
        <v>322</v>
      </c>
      <c r="AN24" s="8">
        <v>214</v>
      </c>
      <c r="AO24" s="8">
        <v>127</v>
      </c>
      <c r="AP24" s="8">
        <v>73</v>
      </c>
      <c r="AQ24" s="8">
        <v>126</v>
      </c>
      <c r="AR24" s="8">
        <v>186</v>
      </c>
      <c r="AS24" s="8">
        <v>316</v>
      </c>
      <c r="AT24" s="8">
        <v>81</v>
      </c>
      <c r="AU24" s="8">
        <v>37</v>
      </c>
      <c r="AV24" s="8">
        <v>94</v>
      </c>
      <c r="AW24" s="8">
        <v>109</v>
      </c>
      <c r="AX24" s="8">
        <v>202</v>
      </c>
      <c r="AY24" s="8">
        <v>90</v>
      </c>
      <c r="AZ24" s="8">
        <v>195</v>
      </c>
      <c r="BA24" s="8">
        <v>565</v>
      </c>
      <c r="BB24" s="8">
        <v>194</v>
      </c>
      <c r="BC24" s="8">
        <v>21</v>
      </c>
      <c r="BD24" s="8">
        <v>2</v>
      </c>
      <c r="BE24" s="8">
        <v>233</v>
      </c>
      <c r="BF24" s="8">
        <v>99</v>
      </c>
      <c r="BG24" s="8">
        <v>33</v>
      </c>
      <c r="BH24" s="8">
        <v>501</v>
      </c>
      <c r="BI24" s="8">
        <v>17</v>
      </c>
      <c r="BJ24" s="8"/>
      <c r="BK24" s="88">
        <f t="shared" si="43"/>
        <v>4071</v>
      </c>
      <c r="BL24" s="91">
        <f t="shared" si="32"/>
        <v>0.17395949064182548</v>
      </c>
      <c r="BN24" s="84" t="s">
        <v>62</v>
      </c>
      <c r="BO24" s="8">
        <v>29</v>
      </c>
      <c r="BP24" s="8">
        <v>93</v>
      </c>
      <c r="BQ24" s="8">
        <v>194</v>
      </c>
      <c r="BR24" s="8">
        <v>8</v>
      </c>
      <c r="BS24" s="8">
        <v>493</v>
      </c>
      <c r="BT24" s="8">
        <v>320</v>
      </c>
      <c r="BU24" s="8">
        <v>228</v>
      </c>
      <c r="BV24" s="8">
        <v>139</v>
      </c>
      <c r="BW24" s="8">
        <v>236</v>
      </c>
      <c r="BX24" s="8">
        <v>242</v>
      </c>
      <c r="BY24" s="8">
        <v>614</v>
      </c>
      <c r="BZ24" s="8">
        <v>135</v>
      </c>
      <c r="CA24" s="8">
        <v>69</v>
      </c>
      <c r="CB24" s="8">
        <v>197</v>
      </c>
      <c r="CC24" s="8">
        <v>215</v>
      </c>
      <c r="CD24" s="8">
        <v>316</v>
      </c>
      <c r="CE24" s="8">
        <v>117</v>
      </c>
      <c r="CF24" s="8">
        <v>347</v>
      </c>
      <c r="CG24" s="8">
        <v>1054</v>
      </c>
      <c r="CH24" s="8">
        <v>258</v>
      </c>
      <c r="CI24" s="8">
        <v>45</v>
      </c>
      <c r="CJ24" s="8">
        <v>2</v>
      </c>
      <c r="CK24" s="8">
        <v>399</v>
      </c>
      <c r="CL24" s="8">
        <v>233</v>
      </c>
      <c r="CM24" s="8">
        <v>57</v>
      </c>
      <c r="CN24" s="8">
        <v>1301</v>
      </c>
      <c r="CO24" s="8">
        <v>38</v>
      </c>
      <c r="CP24" s="8">
        <v>3</v>
      </c>
      <c r="CQ24" s="88">
        <f t="shared" si="33"/>
        <v>7382</v>
      </c>
      <c r="CR24" s="91">
        <f t="shared" si="34"/>
        <v>0.167085398700799</v>
      </c>
      <c r="CT24" s="84" t="s">
        <v>62</v>
      </c>
      <c r="CU24" s="107">
        <v>19</v>
      </c>
      <c r="CV24" s="107">
        <v>53</v>
      </c>
      <c r="CW24" s="107">
        <v>120</v>
      </c>
      <c r="CX24" s="107">
        <v>6</v>
      </c>
      <c r="CY24" s="107">
        <v>287</v>
      </c>
      <c r="CZ24" s="107">
        <v>223</v>
      </c>
      <c r="DA24" s="107">
        <v>141</v>
      </c>
      <c r="DB24" s="107">
        <v>112</v>
      </c>
      <c r="DC24" s="107">
        <v>151</v>
      </c>
      <c r="DD24" s="107">
        <v>144</v>
      </c>
      <c r="DE24" s="107">
        <v>434</v>
      </c>
      <c r="DF24" s="107">
        <v>106</v>
      </c>
      <c r="DG24" s="107">
        <v>63</v>
      </c>
      <c r="DH24" s="107">
        <v>110</v>
      </c>
      <c r="DI24" s="107">
        <v>134</v>
      </c>
      <c r="DJ24" s="107">
        <v>178</v>
      </c>
      <c r="DK24" s="107">
        <v>135</v>
      </c>
      <c r="DL24" s="107">
        <v>221</v>
      </c>
      <c r="DM24" s="107">
        <v>701</v>
      </c>
      <c r="DN24" s="107">
        <v>157</v>
      </c>
      <c r="DO24" s="107">
        <v>29</v>
      </c>
      <c r="DP24" s="107">
        <v>2</v>
      </c>
      <c r="DQ24" s="107">
        <v>331</v>
      </c>
      <c r="DR24" s="107">
        <v>176</v>
      </c>
      <c r="DS24" s="107">
        <v>40</v>
      </c>
      <c r="DT24" s="107">
        <v>983</v>
      </c>
      <c r="DU24" s="107">
        <v>16</v>
      </c>
      <c r="DV24" s="107">
        <v>2</v>
      </c>
      <c r="DW24" s="111">
        <f t="shared" si="35"/>
        <v>5074</v>
      </c>
      <c r="DX24" s="91">
        <f t="shared" si="36"/>
        <v>0.16374608706877078</v>
      </c>
      <c r="DZ24" s="84" t="s">
        <v>62</v>
      </c>
      <c r="EA24" s="107">
        <v>24</v>
      </c>
      <c r="EB24" s="107">
        <v>71</v>
      </c>
      <c r="EC24" s="107">
        <v>185</v>
      </c>
      <c r="ED24" s="107">
        <v>5</v>
      </c>
      <c r="EE24" s="107">
        <v>306</v>
      </c>
      <c r="EF24" s="107">
        <v>250</v>
      </c>
      <c r="EG24" s="107">
        <v>167</v>
      </c>
      <c r="EH24" s="107">
        <v>132</v>
      </c>
      <c r="EI24" s="107">
        <v>155</v>
      </c>
      <c r="EJ24" s="107">
        <v>141</v>
      </c>
      <c r="EK24" s="107">
        <v>536</v>
      </c>
      <c r="EL24" s="107">
        <v>115</v>
      </c>
      <c r="EM24" s="107">
        <v>61</v>
      </c>
      <c r="EN24" s="107">
        <v>112</v>
      </c>
      <c r="EO24" s="107">
        <v>177</v>
      </c>
      <c r="EP24" s="107">
        <v>260</v>
      </c>
      <c r="EQ24" s="107">
        <v>114</v>
      </c>
      <c r="ER24" s="107">
        <v>308</v>
      </c>
      <c r="ES24" s="107">
        <v>788</v>
      </c>
      <c r="ET24" s="107">
        <v>184</v>
      </c>
      <c r="EU24" s="107">
        <v>40</v>
      </c>
      <c r="EV24" s="107">
        <v>1</v>
      </c>
      <c r="EW24" s="107">
        <v>376</v>
      </c>
      <c r="EX24" s="107">
        <v>186</v>
      </c>
      <c r="EY24" s="107">
        <v>35</v>
      </c>
      <c r="EZ24" s="107">
        <v>1172</v>
      </c>
      <c r="FA24" s="107">
        <v>13</v>
      </c>
      <c r="FB24" s="107"/>
      <c r="FC24" s="111">
        <f t="shared" si="37"/>
        <v>5914</v>
      </c>
      <c r="FD24" s="91">
        <f t="shared" si="38"/>
        <v>0.16219625911908289</v>
      </c>
      <c r="FF24" s="84" t="s">
        <v>62</v>
      </c>
      <c r="FG24" s="107">
        <v>18</v>
      </c>
      <c r="FH24" s="107">
        <v>65</v>
      </c>
      <c r="FI24" s="107">
        <v>177</v>
      </c>
      <c r="FJ24" s="107">
        <v>5</v>
      </c>
      <c r="FK24" s="107">
        <v>299</v>
      </c>
      <c r="FL24" s="107">
        <v>264</v>
      </c>
      <c r="FM24" s="107">
        <v>131</v>
      </c>
      <c r="FN24" s="107">
        <v>144</v>
      </c>
      <c r="FO24" s="107">
        <v>202</v>
      </c>
      <c r="FP24" s="107">
        <v>136</v>
      </c>
      <c r="FQ24" s="107">
        <v>688</v>
      </c>
      <c r="FR24" s="107">
        <v>82</v>
      </c>
      <c r="FS24" s="107">
        <v>44</v>
      </c>
      <c r="FT24" s="107">
        <v>112</v>
      </c>
      <c r="FU24" s="107">
        <v>146</v>
      </c>
      <c r="FV24" s="107">
        <v>226</v>
      </c>
      <c r="FW24" s="107">
        <v>127</v>
      </c>
      <c r="FX24" s="107">
        <v>265</v>
      </c>
      <c r="FY24" s="107">
        <v>753</v>
      </c>
      <c r="FZ24" s="107">
        <v>175</v>
      </c>
      <c r="GA24" s="107">
        <v>52</v>
      </c>
      <c r="GB24" s="107">
        <v>3</v>
      </c>
      <c r="GC24" s="107">
        <v>354</v>
      </c>
      <c r="GD24" s="107">
        <v>194</v>
      </c>
      <c r="GE24" s="107">
        <v>51</v>
      </c>
      <c r="GF24" s="107">
        <v>1349</v>
      </c>
      <c r="GG24" s="107">
        <v>10</v>
      </c>
      <c r="GH24" s="107"/>
      <c r="GI24" s="111">
        <f t="shared" si="39"/>
        <v>6072</v>
      </c>
      <c r="GJ24" s="91">
        <f t="shared" si="44"/>
        <v>0.16139921852157041</v>
      </c>
      <c r="GL24" s="84" t="s">
        <v>62</v>
      </c>
      <c r="GM24" s="107">
        <v>19</v>
      </c>
      <c r="GN24" s="107">
        <v>42</v>
      </c>
      <c r="GO24" s="107">
        <v>129</v>
      </c>
      <c r="GP24" s="107">
        <v>5</v>
      </c>
      <c r="GQ24" s="107">
        <v>295</v>
      </c>
      <c r="GR24" s="107">
        <v>307</v>
      </c>
      <c r="GS24" s="107">
        <v>118</v>
      </c>
      <c r="GT24" s="107">
        <v>123</v>
      </c>
      <c r="GU24" s="107">
        <v>187</v>
      </c>
      <c r="GV24" s="107">
        <v>168</v>
      </c>
      <c r="GW24" s="107">
        <v>815</v>
      </c>
      <c r="GX24" s="107">
        <v>115</v>
      </c>
      <c r="GY24" s="107">
        <v>60</v>
      </c>
      <c r="GZ24" s="107">
        <v>136</v>
      </c>
      <c r="HA24" s="107">
        <v>176</v>
      </c>
      <c r="HB24" s="107">
        <v>256</v>
      </c>
      <c r="HC24" s="107">
        <v>98</v>
      </c>
      <c r="HD24" s="107">
        <v>280</v>
      </c>
      <c r="HE24" s="107">
        <v>888</v>
      </c>
      <c r="HF24" s="107">
        <v>153</v>
      </c>
      <c r="HG24" s="107">
        <v>26</v>
      </c>
      <c r="HH24" s="107">
        <v>2</v>
      </c>
      <c r="HI24" s="107">
        <v>308</v>
      </c>
      <c r="HJ24" s="107">
        <v>214</v>
      </c>
      <c r="HK24" s="107">
        <v>66</v>
      </c>
      <c r="HL24" s="107">
        <v>1297</v>
      </c>
      <c r="HM24" s="107">
        <v>20</v>
      </c>
      <c r="HN24" s="107"/>
      <c r="HO24" s="111">
        <f t="shared" si="40"/>
        <v>6303</v>
      </c>
      <c r="HP24" s="91">
        <f t="shared" si="41"/>
        <v>0.16669752188516571</v>
      </c>
      <c r="HR24" s="84" t="s">
        <v>62</v>
      </c>
      <c r="HS24" s="107">
        <v>18</v>
      </c>
      <c r="HT24" s="107">
        <v>60</v>
      </c>
      <c r="HU24" s="107">
        <v>129</v>
      </c>
      <c r="HV24" s="107">
        <v>8</v>
      </c>
      <c r="HW24" s="107">
        <v>252</v>
      </c>
      <c r="HX24" s="107">
        <v>309</v>
      </c>
      <c r="HY24" s="107">
        <v>145</v>
      </c>
      <c r="HZ24" s="107">
        <v>123</v>
      </c>
      <c r="IA24" s="107">
        <v>186</v>
      </c>
      <c r="IB24" s="107">
        <v>162</v>
      </c>
      <c r="IC24" s="107">
        <v>912</v>
      </c>
      <c r="ID24" s="107">
        <v>104</v>
      </c>
      <c r="IE24" s="107">
        <v>48</v>
      </c>
      <c r="IF24" s="107">
        <v>120</v>
      </c>
      <c r="IG24" s="107">
        <v>178</v>
      </c>
      <c r="IH24" s="107">
        <v>246</v>
      </c>
      <c r="II24" s="107">
        <v>109</v>
      </c>
      <c r="IJ24" s="107">
        <v>300</v>
      </c>
      <c r="IK24" s="107">
        <v>901</v>
      </c>
      <c r="IL24" s="107">
        <v>170</v>
      </c>
      <c r="IM24" s="107">
        <v>36</v>
      </c>
      <c r="IN24" s="107">
        <v>8</v>
      </c>
      <c r="IO24" s="107">
        <v>356</v>
      </c>
      <c r="IP24" s="107">
        <v>229</v>
      </c>
      <c r="IQ24" s="107">
        <v>67</v>
      </c>
      <c r="IR24" s="107">
        <v>1718</v>
      </c>
      <c r="IS24" s="107">
        <v>35</v>
      </c>
      <c r="IT24" s="107">
        <v>1</v>
      </c>
      <c r="IU24" s="111">
        <f t="shared" si="45"/>
        <v>6930</v>
      </c>
      <c r="IV24" s="91">
        <f t="shared" si="46"/>
        <v>0.16258064516129031</v>
      </c>
    </row>
    <row r="25" spans="2:256" x14ac:dyDescent="0.25">
      <c r="B25" s="84" t="s">
        <v>56</v>
      </c>
      <c r="C25" s="8">
        <v>4</v>
      </c>
      <c r="D25" s="8">
        <v>14</v>
      </c>
      <c r="E25" s="8">
        <v>34</v>
      </c>
      <c r="F25" s="8">
        <v>1</v>
      </c>
      <c r="G25" s="8">
        <v>119</v>
      </c>
      <c r="H25" s="8">
        <v>84</v>
      </c>
      <c r="I25" s="8">
        <v>58</v>
      </c>
      <c r="J25" s="8">
        <v>31</v>
      </c>
      <c r="K25" s="8">
        <v>30</v>
      </c>
      <c r="L25" s="8">
        <v>66</v>
      </c>
      <c r="M25" s="8">
        <v>115</v>
      </c>
      <c r="N25" s="8">
        <v>12</v>
      </c>
      <c r="O25" s="8">
        <v>9</v>
      </c>
      <c r="P25" s="8">
        <v>36</v>
      </c>
      <c r="Q25" s="8">
        <v>38</v>
      </c>
      <c r="R25" s="8">
        <v>74</v>
      </c>
      <c r="S25" s="8">
        <v>39</v>
      </c>
      <c r="T25" s="8">
        <v>62</v>
      </c>
      <c r="U25" s="8">
        <v>171</v>
      </c>
      <c r="V25" s="8">
        <v>57</v>
      </c>
      <c r="W25" s="8">
        <v>6</v>
      </c>
      <c r="X25" s="8"/>
      <c r="Y25" s="8">
        <v>71</v>
      </c>
      <c r="Z25" s="8">
        <v>37</v>
      </c>
      <c r="AA25" s="8">
        <v>14</v>
      </c>
      <c r="AB25" s="8">
        <v>175</v>
      </c>
      <c r="AC25" s="8">
        <v>14</v>
      </c>
      <c r="AD25" s="8"/>
      <c r="AE25" s="88">
        <f t="shared" si="42"/>
        <v>1371</v>
      </c>
      <c r="AF25" s="91">
        <f t="shared" si="31"/>
        <v>0.1524349566377585</v>
      </c>
      <c r="AH25" s="84" t="s">
        <v>56</v>
      </c>
      <c r="AI25" s="8">
        <v>14</v>
      </c>
      <c r="AJ25" s="8">
        <v>41</v>
      </c>
      <c r="AK25" s="8">
        <v>133</v>
      </c>
      <c r="AL25" s="8">
        <v>11</v>
      </c>
      <c r="AM25" s="8">
        <v>252</v>
      </c>
      <c r="AN25" s="8">
        <v>198</v>
      </c>
      <c r="AO25" s="8">
        <v>112</v>
      </c>
      <c r="AP25" s="8">
        <v>62</v>
      </c>
      <c r="AQ25" s="8">
        <v>136</v>
      </c>
      <c r="AR25" s="8">
        <v>122</v>
      </c>
      <c r="AS25" s="8">
        <v>275</v>
      </c>
      <c r="AT25" s="8">
        <v>78</v>
      </c>
      <c r="AU25" s="8">
        <v>24</v>
      </c>
      <c r="AV25" s="8">
        <v>87</v>
      </c>
      <c r="AW25" s="8">
        <v>102</v>
      </c>
      <c r="AX25" s="8">
        <v>183</v>
      </c>
      <c r="AY25" s="8">
        <v>68</v>
      </c>
      <c r="AZ25" s="8">
        <v>156</v>
      </c>
      <c r="BA25" s="8">
        <v>460</v>
      </c>
      <c r="BB25" s="8">
        <v>217</v>
      </c>
      <c r="BC25" s="8">
        <v>14</v>
      </c>
      <c r="BD25" s="8">
        <v>4</v>
      </c>
      <c r="BE25" s="8">
        <v>181</v>
      </c>
      <c r="BF25" s="8">
        <v>103</v>
      </c>
      <c r="BG25" s="8">
        <v>23</v>
      </c>
      <c r="BH25" s="8">
        <v>476</v>
      </c>
      <c r="BI25" s="8">
        <v>13</v>
      </c>
      <c r="BJ25" s="8"/>
      <c r="BK25" s="88">
        <f t="shared" si="43"/>
        <v>3545</v>
      </c>
      <c r="BL25" s="91">
        <f t="shared" si="32"/>
        <v>0.1514827792496368</v>
      </c>
      <c r="BN25" s="84" t="s">
        <v>56</v>
      </c>
      <c r="BO25" s="8">
        <v>16</v>
      </c>
      <c r="BP25" s="8">
        <v>58</v>
      </c>
      <c r="BQ25" s="8">
        <v>146</v>
      </c>
      <c r="BR25" s="8">
        <v>5</v>
      </c>
      <c r="BS25" s="8">
        <v>372</v>
      </c>
      <c r="BT25" s="8">
        <v>300</v>
      </c>
      <c r="BU25" s="8">
        <v>174</v>
      </c>
      <c r="BV25" s="8">
        <v>140</v>
      </c>
      <c r="BW25" s="8">
        <v>229</v>
      </c>
      <c r="BX25" s="8">
        <v>209</v>
      </c>
      <c r="BY25" s="8">
        <v>539</v>
      </c>
      <c r="BZ25" s="8">
        <v>135</v>
      </c>
      <c r="CA25" s="8">
        <v>49</v>
      </c>
      <c r="CB25" s="8">
        <v>156</v>
      </c>
      <c r="CC25" s="8">
        <v>172</v>
      </c>
      <c r="CD25" s="8">
        <v>259</v>
      </c>
      <c r="CE25" s="8">
        <v>90</v>
      </c>
      <c r="CF25" s="8">
        <v>317</v>
      </c>
      <c r="CG25" s="8">
        <v>985</v>
      </c>
      <c r="CH25" s="8">
        <v>231</v>
      </c>
      <c r="CI25" s="8">
        <v>30</v>
      </c>
      <c r="CJ25" s="8">
        <v>5</v>
      </c>
      <c r="CK25" s="8">
        <v>394</v>
      </c>
      <c r="CL25" s="8">
        <v>228</v>
      </c>
      <c r="CM25" s="8">
        <v>48</v>
      </c>
      <c r="CN25" s="8">
        <v>1091</v>
      </c>
      <c r="CO25" s="8">
        <v>15</v>
      </c>
      <c r="CP25" s="8"/>
      <c r="CQ25" s="88">
        <f t="shared" si="33"/>
        <v>6393</v>
      </c>
      <c r="CR25" s="91">
        <f t="shared" si="34"/>
        <v>0.14470021049772527</v>
      </c>
      <c r="CT25" s="84" t="s">
        <v>56</v>
      </c>
      <c r="CU25" s="107">
        <v>11</v>
      </c>
      <c r="CV25" s="107">
        <v>53</v>
      </c>
      <c r="CW25" s="107">
        <v>108</v>
      </c>
      <c r="CX25" s="107">
        <v>6</v>
      </c>
      <c r="CY25" s="107">
        <v>231</v>
      </c>
      <c r="CZ25" s="107">
        <v>217</v>
      </c>
      <c r="DA25" s="107">
        <v>115</v>
      </c>
      <c r="DB25" s="107">
        <v>102</v>
      </c>
      <c r="DC25" s="107">
        <v>134</v>
      </c>
      <c r="DD25" s="107">
        <v>103</v>
      </c>
      <c r="DE25" s="107">
        <v>366</v>
      </c>
      <c r="DF25" s="107">
        <v>70</v>
      </c>
      <c r="DG25" s="107">
        <v>42</v>
      </c>
      <c r="DH25" s="107">
        <v>111</v>
      </c>
      <c r="DI25" s="107">
        <v>112</v>
      </c>
      <c r="DJ25" s="107">
        <v>141</v>
      </c>
      <c r="DK25" s="107">
        <v>101</v>
      </c>
      <c r="DL25" s="107">
        <v>183</v>
      </c>
      <c r="DM25" s="107">
        <v>682</v>
      </c>
      <c r="DN25" s="107">
        <v>159</v>
      </c>
      <c r="DO25" s="107">
        <v>42</v>
      </c>
      <c r="DP25" s="107"/>
      <c r="DQ25" s="107">
        <v>286</v>
      </c>
      <c r="DR25" s="107">
        <v>153</v>
      </c>
      <c r="DS25" s="107">
        <v>23</v>
      </c>
      <c r="DT25" s="107">
        <v>852</v>
      </c>
      <c r="DU25" s="107">
        <v>19</v>
      </c>
      <c r="DV25" s="107">
        <v>3</v>
      </c>
      <c r="DW25" s="111">
        <f t="shared" si="35"/>
        <v>4425</v>
      </c>
      <c r="DX25" s="91">
        <f t="shared" si="36"/>
        <v>0.14280182011811404</v>
      </c>
      <c r="DZ25" s="84" t="s">
        <v>56</v>
      </c>
      <c r="EA25" s="107">
        <v>17</v>
      </c>
      <c r="EB25" s="107">
        <v>51</v>
      </c>
      <c r="EC25" s="107">
        <v>156</v>
      </c>
      <c r="ED25" s="107">
        <v>11</v>
      </c>
      <c r="EE25" s="107">
        <v>255</v>
      </c>
      <c r="EF25" s="107">
        <v>188</v>
      </c>
      <c r="EG25" s="107">
        <v>150</v>
      </c>
      <c r="EH25" s="107">
        <v>107</v>
      </c>
      <c r="EI25" s="107">
        <v>162</v>
      </c>
      <c r="EJ25" s="107">
        <v>144</v>
      </c>
      <c r="EK25" s="107">
        <v>460</v>
      </c>
      <c r="EL25" s="107">
        <v>89</v>
      </c>
      <c r="EM25" s="107">
        <v>40</v>
      </c>
      <c r="EN25" s="107">
        <v>90</v>
      </c>
      <c r="EO25" s="107">
        <v>157</v>
      </c>
      <c r="EP25" s="107">
        <v>197</v>
      </c>
      <c r="EQ25" s="107">
        <v>95</v>
      </c>
      <c r="ER25" s="107">
        <v>250</v>
      </c>
      <c r="ES25" s="107">
        <v>635</v>
      </c>
      <c r="ET25" s="107">
        <v>163</v>
      </c>
      <c r="EU25" s="107">
        <v>28</v>
      </c>
      <c r="EV25" s="107">
        <v>9</v>
      </c>
      <c r="EW25" s="107">
        <v>322</v>
      </c>
      <c r="EX25" s="107">
        <v>182</v>
      </c>
      <c r="EY25" s="107">
        <v>34</v>
      </c>
      <c r="EZ25" s="107">
        <v>1010</v>
      </c>
      <c r="FA25" s="107">
        <v>12</v>
      </c>
      <c r="FB25" s="107">
        <v>1</v>
      </c>
      <c r="FC25" s="111">
        <f t="shared" si="37"/>
        <v>5015</v>
      </c>
      <c r="FD25" s="91">
        <f t="shared" si="38"/>
        <v>0.13754045307443366</v>
      </c>
      <c r="FF25" s="84" t="s">
        <v>56</v>
      </c>
      <c r="FG25" s="107">
        <v>24</v>
      </c>
      <c r="FH25" s="107">
        <v>57</v>
      </c>
      <c r="FI25" s="107">
        <v>147</v>
      </c>
      <c r="FJ25" s="107">
        <v>7</v>
      </c>
      <c r="FK25" s="107">
        <v>271</v>
      </c>
      <c r="FL25" s="107">
        <v>240</v>
      </c>
      <c r="FM25" s="107">
        <v>136</v>
      </c>
      <c r="FN25" s="107">
        <v>100</v>
      </c>
      <c r="FO25" s="107">
        <v>142</v>
      </c>
      <c r="FP25" s="107">
        <v>127</v>
      </c>
      <c r="FQ25" s="107">
        <v>559</v>
      </c>
      <c r="FR25" s="107">
        <v>76</v>
      </c>
      <c r="FS25" s="107">
        <v>39</v>
      </c>
      <c r="FT25" s="107">
        <v>100</v>
      </c>
      <c r="FU25" s="107">
        <v>134</v>
      </c>
      <c r="FV25" s="107">
        <v>177</v>
      </c>
      <c r="FW25" s="107">
        <v>101</v>
      </c>
      <c r="FX25" s="107">
        <v>240</v>
      </c>
      <c r="FY25" s="107">
        <v>653</v>
      </c>
      <c r="FZ25" s="107">
        <v>163</v>
      </c>
      <c r="GA25" s="107">
        <v>32</v>
      </c>
      <c r="GB25" s="107">
        <v>1</v>
      </c>
      <c r="GC25" s="107">
        <v>324</v>
      </c>
      <c r="GD25" s="107">
        <v>185</v>
      </c>
      <c r="GE25" s="107">
        <v>37</v>
      </c>
      <c r="GF25" s="107">
        <v>1131</v>
      </c>
      <c r="GG25" s="107">
        <v>14</v>
      </c>
      <c r="GH25" s="107"/>
      <c r="GI25" s="111">
        <f t="shared" si="39"/>
        <v>5217</v>
      </c>
      <c r="GJ25" s="91">
        <f t="shared" si="44"/>
        <v>0.13867254990563782</v>
      </c>
      <c r="GL25" s="84" t="s">
        <v>56</v>
      </c>
      <c r="GM25" s="107">
        <v>24</v>
      </c>
      <c r="GN25" s="107">
        <v>53</v>
      </c>
      <c r="GO25" s="107">
        <v>107</v>
      </c>
      <c r="GP25" s="107">
        <v>11</v>
      </c>
      <c r="GQ25" s="107">
        <v>248</v>
      </c>
      <c r="GR25" s="107">
        <v>286</v>
      </c>
      <c r="GS25" s="107">
        <v>107</v>
      </c>
      <c r="GT25" s="107">
        <v>126</v>
      </c>
      <c r="GU25" s="107">
        <v>135</v>
      </c>
      <c r="GV25" s="107">
        <v>146</v>
      </c>
      <c r="GW25" s="107">
        <v>698</v>
      </c>
      <c r="GX25" s="107">
        <v>102</v>
      </c>
      <c r="GY25" s="107">
        <v>54</v>
      </c>
      <c r="GZ25" s="107">
        <v>110</v>
      </c>
      <c r="HA25" s="107">
        <v>138</v>
      </c>
      <c r="HB25" s="107">
        <v>219</v>
      </c>
      <c r="HC25" s="107">
        <v>83</v>
      </c>
      <c r="HD25" s="107">
        <v>225</v>
      </c>
      <c r="HE25" s="107">
        <v>678</v>
      </c>
      <c r="HF25" s="107">
        <v>129</v>
      </c>
      <c r="HG25" s="107">
        <v>29</v>
      </c>
      <c r="HH25" s="107">
        <v>3</v>
      </c>
      <c r="HI25" s="107">
        <v>290</v>
      </c>
      <c r="HJ25" s="107">
        <v>199</v>
      </c>
      <c r="HK25" s="107">
        <v>52</v>
      </c>
      <c r="HL25" s="107">
        <v>1235</v>
      </c>
      <c r="HM25" s="107">
        <v>11</v>
      </c>
      <c r="HN25" s="107">
        <v>1</v>
      </c>
      <c r="HO25" s="111">
        <f t="shared" si="40"/>
        <v>5499</v>
      </c>
      <c r="HP25" s="91">
        <f t="shared" si="41"/>
        <v>0.14543386845097989</v>
      </c>
      <c r="HR25" s="84" t="s">
        <v>56</v>
      </c>
      <c r="HS25" s="107">
        <v>21</v>
      </c>
      <c r="HT25" s="107">
        <v>45</v>
      </c>
      <c r="HU25" s="107">
        <v>85</v>
      </c>
      <c r="HV25" s="107">
        <v>7</v>
      </c>
      <c r="HW25" s="107">
        <v>223</v>
      </c>
      <c r="HX25" s="107">
        <v>291</v>
      </c>
      <c r="HY25" s="107">
        <v>138</v>
      </c>
      <c r="HZ25" s="107">
        <v>98</v>
      </c>
      <c r="IA25" s="107">
        <v>156</v>
      </c>
      <c r="IB25" s="107">
        <v>158</v>
      </c>
      <c r="IC25" s="107">
        <v>936</v>
      </c>
      <c r="ID25" s="107">
        <v>87</v>
      </c>
      <c r="IE25" s="107">
        <v>51</v>
      </c>
      <c r="IF25" s="107">
        <v>99</v>
      </c>
      <c r="IG25" s="107">
        <v>136</v>
      </c>
      <c r="IH25" s="107">
        <v>233</v>
      </c>
      <c r="II25" s="107">
        <v>88</v>
      </c>
      <c r="IJ25" s="107">
        <v>268</v>
      </c>
      <c r="IK25" s="107">
        <v>824</v>
      </c>
      <c r="IL25" s="107">
        <v>126</v>
      </c>
      <c r="IM25" s="107">
        <v>30</v>
      </c>
      <c r="IN25" s="107">
        <v>7</v>
      </c>
      <c r="IO25" s="107">
        <v>321</v>
      </c>
      <c r="IP25" s="107">
        <v>240</v>
      </c>
      <c r="IQ25" s="107">
        <v>44</v>
      </c>
      <c r="IR25" s="107">
        <v>1576</v>
      </c>
      <c r="IS25" s="107">
        <v>21</v>
      </c>
      <c r="IT25" s="107">
        <v>3</v>
      </c>
      <c r="IU25" s="111">
        <f t="shared" si="45"/>
        <v>6312</v>
      </c>
      <c r="IV25" s="91">
        <f t="shared" si="46"/>
        <v>0.14808211143695016</v>
      </c>
    </row>
    <row r="26" spans="2:256" x14ac:dyDescent="0.25">
      <c r="B26" s="84" t="s">
        <v>55</v>
      </c>
      <c r="C26" s="8">
        <v>6</v>
      </c>
      <c r="D26" s="8">
        <v>25</v>
      </c>
      <c r="E26" s="8">
        <v>30</v>
      </c>
      <c r="F26" s="8">
        <v>2</v>
      </c>
      <c r="G26" s="8">
        <v>178</v>
      </c>
      <c r="H26" s="8">
        <v>106</v>
      </c>
      <c r="I26" s="8">
        <v>52</v>
      </c>
      <c r="J26" s="8">
        <v>29</v>
      </c>
      <c r="K26" s="8">
        <v>44</v>
      </c>
      <c r="L26" s="8">
        <v>78</v>
      </c>
      <c r="M26" s="8">
        <v>124</v>
      </c>
      <c r="N26" s="8">
        <v>25</v>
      </c>
      <c r="O26" s="8">
        <v>11</v>
      </c>
      <c r="P26" s="8">
        <v>42</v>
      </c>
      <c r="Q26" s="8">
        <v>59</v>
      </c>
      <c r="R26" s="8">
        <v>74</v>
      </c>
      <c r="S26" s="8">
        <v>44</v>
      </c>
      <c r="T26" s="8">
        <v>54</v>
      </c>
      <c r="U26" s="8">
        <v>213</v>
      </c>
      <c r="V26" s="8">
        <v>67</v>
      </c>
      <c r="W26" s="8">
        <v>7</v>
      </c>
      <c r="X26" s="8"/>
      <c r="Y26" s="8">
        <v>69</v>
      </c>
      <c r="Z26" s="8">
        <v>35</v>
      </c>
      <c r="AA26" s="8">
        <v>10</v>
      </c>
      <c r="AB26" s="8">
        <v>173</v>
      </c>
      <c r="AC26" s="8">
        <v>7</v>
      </c>
      <c r="AD26" s="8"/>
      <c r="AE26" s="88">
        <f t="shared" si="42"/>
        <v>1564</v>
      </c>
      <c r="AF26" s="91">
        <f t="shared" si="31"/>
        <v>0.17389370691572159</v>
      </c>
      <c r="AH26" s="84" t="s">
        <v>55</v>
      </c>
      <c r="AI26" s="8">
        <v>18</v>
      </c>
      <c r="AJ26" s="8">
        <v>77</v>
      </c>
      <c r="AK26" s="8">
        <v>157</v>
      </c>
      <c r="AL26" s="8">
        <v>13</v>
      </c>
      <c r="AM26" s="8">
        <v>315</v>
      </c>
      <c r="AN26" s="8">
        <v>248</v>
      </c>
      <c r="AO26" s="8">
        <v>153</v>
      </c>
      <c r="AP26" s="8">
        <v>109</v>
      </c>
      <c r="AQ26" s="8">
        <v>135</v>
      </c>
      <c r="AR26" s="8">
        <v>153</v>
      </c>
      <c r="AS26" s="8">
        <v>350</v>
      </c>
      <c r="AT26" s="8">
        <v>98</v>
      </c>
      <c r="AU26" s="8">
        <v>30</v>
      </c>
      <c r="AV26" s="8">
        <v>107</v>
      </c>
      <c r="AW26" s="8">
        <v>137</v>
      </c>
      <c r="AX26" s="8">
        <v>254</v>
      </c>
      <c r="AY26" s="8">
        <v>77</v>
      </c>
      <c r="AZ26" s="8">
        <v>184</v>
      </c>
      <c r="BA26" s="8">
        <v>603</v>
      </c>
      <c r="BB26" s="8">
        <v>219</v>
      </c>
      <c r="BC26" s="8">
        <v>13</v>
      </c>
      <c r="BD26" s="8">
        <v>3</v>
      </c>
      <c r="BE26" s="8">
        <v>245</v>
      </c>
      <c r="BF26" s="8">
        <v>119</v>
      </c>
      <c r="BG26" s="8">
        <v>35</v>
      </c>
      <c r="BH26" s="8">
        <v>534</v>
      </c>
      <c r="BI26" s="8">
        <v>20</v>
      </c>
      <c r="BJ26" s="8"/>
      <c r="BK26" s="88">
        <f t="shared" si="43"/>
        <v>4406</v>
      </c>
      <c r="BL26" s="91">
        <f t="shared" si="32"/>
        <v>0.18827450645243995</v>
      </c>
      <c r="BN26" s="84" t="s">
        <v>55</v>
      </c>
      <c r="BO26" s="8">
        <v>37</v>
      </c>
      <c r="BP26" s="8">
        <v>103</v>
      </c>
      <c r="BQ26" s="8">
        <v>211</v>
      </c>
      <c r="BR26" s="8">
        <v>16</v>
      </c>
      <c r="BS26" s="8">
        <v>540</v>
      </c>
      <c r="BT26" s="8">
        <v>397</v>
      </c>
      <c r="BU26" s="8">
        <v>223</v>
      </c>
      <c r="BV26" s="8">
        <v>159</v>
      </c>
      <c r="BW26" s="8">
        <v>231</v>
      </c>
      <c r="BX26" s="8">
        <v>268</v>
      </c>
      <c r="BY26" s="8">
        <v>619</v>
      </c>
      <c r="BZ26" s="8">
        <v>139</v>
      </c>
      <c r="CA26" s="8">
        <v>71</v>
      </c>
      <c r="CB26" s="8">
        <v>184</v>
      </c>
      <c r="CC26" s="8">
        <v>227</v>
      </c>
      <c r="CD26" s="8">
        <v>324</v>
      </c>
      <c r="CE26" s="8">
        <v>126</v>
      </c>
      <c r="CF26" s="8">
        <v>359</v>
      </c>
      <c r="CG26" s="8">
        <v>1187</v>
      </c>
      <c r="CH26" s="8">
        <v>291</v>
      </c>
      <c r="CI26" s="8">
        <v>40</v>
      </c>
      <c r="CJ26" s="8">
        <v>7</v>
      </c>
      <c r="CK26" s="8">
        <v>539</v>
      </c>
      <c r="CL26" s="8">
        <v>258</v>
      </c>
      <c r="CM26" s="8">
        <v>55</v>
      </c>
      <c r="CN26" s="8">
        <v>1238</v>
      </c>
      <c r="CO26" s="8">
        <v>33</v>
      </c>
      <c r="CP26" s="8"/>
      <c r="CQ26" s="88">
        <f t="shared" si="33"/>
        <v>7882</v>
      </c>
      <c r="CR26" s="91">
        <f t="shared" si="34"/>
        <v>0.17840248070437517</v>
      </c>
      <c r="CT26" s="84" t="s">
        <v>55</v>
      </c>
      <c r="CU26" s="107">
        <v>12</v>
      </c>
      <c r="CV26" s="107">
        <v>56</v>
      </c>
      <c r="CW26" s="107">
        <v>147</v>
      </c>
      <c r="CX26" s="107">
        <v>7</v>
      </c>
      <c r="CY26" s="107">
        <v>333</v>
      </c>
      <c r="CZ26" s="107">
        <v>257</v>
      </c>
      <c r="DA26" s="107">
        <v>169</v>
      </c>
      <c r="DB26" s="107">
        <v>140</v>
      </c>
      <c r="DC26" s="107">
        <v>179</v>
      </c>
      <c r="DD26" s="107">
        <v>141</v>
      </c>
      <c r="DE26" s="107">
        <v>499</v>
      </c>
      <c r="DF26" s="107">
        <v>79</v>
      </c>
      <c r="DG26" s="107">
        <v>43</v>
      </c>
      <c r="DH26" s="107">
        <v>144</v>
      </c>
      <c r="DI26" s="107">
        <v>202</v>
      </c>
      <c r="DJ26" s="107">
        <v>203</v>
      </c>
      <c r="DK26" s="107">
        <v>137</v>
      </c>
      <c r="DL26" s="107">
        <v>234</v>
      </c>
      <c r="DM26" s="107">
        <v>797</v>
      </c>
      <c r="DN26" s="107">
        <v>195</v>
      </c>
      <c r="DO26" s="107">
        <v>36</v>
      </c>
      <c r="DP26" s="107">
        <v>5</v>
      </c>
      <c r="DQ26" s="107">
        <v>372</v>
      </c>
      <c r="DR26" s="107">
        <v>230</v>
      </c>
      <c r="DS26" s="107">
        <v>31</v>
      </c>
      <c r="DT26" s="107">
        <v>1074</v>
      </c>
      <c r="DU26" s="107">
        <v>19</v>
      </c>
      <c r="DV26" s="107">
        <v>2</v>
      </c>
      <c r="DW26" s="111">
        <f t="shared" si="35"/>
        <v>5743</v>
      </c>
      <c r="DX26" s="91">
        <f t="shared" si="36"/>
        <v>0.18533578597476361</v>
      </c>
      <c r="DZ26" s="84" t="s">
        <v>55</v>
      </c>
      <c r="EA26" s="107">
        <v>24</v>
      </c>
      <c r="EB26" s="107">
        <v>76</v>
      </c>
      <c r="EC26" s="107">
        <v>181</v>
      </c>
      <c r="ED26" s="107">
        <v>5</v>
      </c>
      <c r="EE26" s="107">
        <v>356</v>
      </c>
      <c r="EF26" s="107">
        <v>277</v>
      </c>
      <c r="EG26" s="107">
        <v>152</v>
      </c>
      <c r="EH26" s="107">
        <v>152</v>
      </c>
      <c r="EI26" s="107">
        <v>240</v>
      </c>
      <c r="EJ26" s="107">
        <v>175</v>
      </c>
      <c r="EK26" s="107">
        <v>622</v>
      </c>
      <c r="EL26" s="107">
        <v>127</v>
      </c>
      <c r="EM26" s="107">
        <v>72</v>
      </c>
      <c r="EN26" s="107">
        <v>159</v>
      </c>
      <c r="EO26" s="107">
        <v>219</v>
      </c>
      <c r="EP26" s="107">
        <v>268</v>
      </c>
      <c r="EQ26" s="107">
        <v>153</v>
      </c>
      <c r="ER26" s="107">
        <v>301</v>
      </c>
      <c r="ES26" s="107">
        <v>821</v>
      </c>
      <c r="ET26" s="107">
        <v>228</v>
      </c>
      <c r="EU26" s="107">
        <v>36</v>
      </c>
      <c r="EV26" s="107">
        <v>8</v>
      </c>
      <c r="EW26" s="107">
        <v>444</v>
      </c>
      <c r="EX26" s="107">
        <v>233</v>
      </c>
      <c r="EY26" s="107">
        <v>49</v>
      </c>
      <c r="EZ26" s="107">
        <v>1407</v>
      </c>
      <c r="FA26" s="107">
        <v>13</v>
      </c>
      <c r="FB26" s="107"/>
      <c r="FC26" s="111">
        <f t="shared" si="37"/>
        <v>6798</v>
      </c>
      <c r="FD26" s="91">
        <f t="shared" si="38"/>
        <v>0.1864406779661017</v>
      </c>
      <c r="FF26" s="84" t="s">
        <v>55</v>
      </c>
      <c r="FG26" s="107">
        <v>28</v>
      </c>
      <c r="FH26" s="107">
        <v>87</v>
      </c>
      <c r="FI26" s="107">
        <v>221</v>
      </c>
      <c r="FJ26" s="107">
        <v>13</v>
      </c>
      <c r="FK26" s="107">
        <v>340</v>
      </c>
      <c r="FL26" s="107">
        <v>358</v>
      </c>
      <c r="FM26" s="107">
        <v>155</v>
      </c>
      <c r="FN26" s="107">
        <v>152</v>
      </c>
      <c r="FO26" s="107">
        <v>192</v>
      </c>
      <c r="FP26" s="107">
        <v>173</v>
      </c>
      <c r="FQ26" s="107">
        <v>771</v>
      </c>
      <c r="FR26" s="107">
        <v>111</v>
      </c>
      <c r="FS26" s="107">
        <v>43</v>
      </c>
      <c r="FT26" s="107">
        <v>138</v>
      </c>
      <c r="FU26" s="107">
        <v>208</v>
      </c>
      <c r="FV26" s="107">
        <v>275</v>
      </c>
      <c r="FW26" s="107">
        <v>124</v>
      </c>
      <c r="FX26" s="107">
        <v>313</v>
      </c>
      <c r="FY26" s="107">
        <v>867</v>
      </c>
      <c r="FZ26" s="107">
        <v>245</v>
      </c>
      <c r="GA26" s="107">
        <v>39</v>
      </c>
      <c r="GB26" s="107">
        <v>3</v>
      </c>
      <c r="GC26" s="107">
        <v>408</v>
      </c>
      <c r="GD26" s="107">
        <v>234</v>
      </c>
      <c r="GE26" s="107">
        <v>62</v>
      </c>
      <c r="GF26" s="107">
        <v>1501</v>
      </c>
      <c r="GG26" s="107">
        <v>18</v>
      </c>
      <c r="GH26" s="107"/>
      <c r="GI26" s="111">
        <f t="shared" si="39"/>
        <v>7079</v>
      </c>
      <c r="GJ26" s="91">
        <f t="shared" si="44"/>
        <v>0.18816618378033545</v>
      </c>
      <c r="GL26" s="84" t="s">
        <v>55</v>
      </c>
      <c r="GM26" s="107">
        <v>15</v>
      </c>
      <c r="GN26" s="107">
        <v>82</v>
      </c>
      <c r="GO26" s="107">
        <v>127</v>
      </c>
      <c r="GP26" s="107">
        <v>9</v>
      </c>
      <c r="GQ26" s="107">
        <v>329</v>
      </c>
      <c r="GR26" s="107">
        <v>421</v>
      </c>
      <c r="GS26" s="107">
        <v>138</v>
      </c>
      <c r="GT26" s="107">
        <v>144</v>
      </c>
      <c r="GU26" s="107">
        <v>171</v>
      </c>
      <c r="GV26" s="107">
        <v>214</v>
      </c>
      <c r="GW26" s="107">
        <v>909</v>
      </c>
      <c r="GX26" s="107">
        <v>114</v>
      </c>
      <c r="GY26" s="107">
        <v>42</v>
      </c>
      <c r="GZ26" s="107">
        <v>141</v>
      </c>
      <c r="HA26" s="107">
        <v>195</v>
      </c>
      <c r="HB26" s="107">
        <v>292</v>
      </c>
      <c r="HC26" s="107">
        <v>117</v>
      </c>
      <c r="HD26" s="107">
        <v>285</v>
      </c>
      <c r="HE26" s="107">
        <v>833</v>
      </c>
      <c r="HF26" s="107">
        <v>197</v>
      </c>
      <c r="HG26" s="107">
        <v>41</v>
      </c>
      <c r="HH26" s="107">
        <v>8</v>
      </c>
      <c r="HI26" s="107">
        <v>332</v>
      </c>
      <c r="HJ26" s="107">
        <v>188</v>
      </c>
      <c r="HK26" s="107">
        <v>46</v>
      </c>
      <c r="HL26" s="107">
        <v>1366</v>
      </c>
      <c r="HM26" s="107">
        <v>14</v>
      </c>
      <c r="HN26" s="107"/>
      <c r="HO26" s="111">
        <f t="shared" si="40"/>
        <v>6770</v>
      </c>
      <c r="HP26" s="91">
        <f t="shared" si="41"/>
        <v>0.17904842506149005</v>
      </c>
      <c r="HR26" s="84" t="s">
        <v>55</v>
      </c>
      <c r="HS26" s="107">
        <v>36</v>
      </c>
      <c r="HT26" s="107">
        <v>93</v>
      </c>
      <c r="HU26" s="107">
        <v>128</v>
      </c>
      <c r="HV26" s="107">
        <v>19</v>
      </c>
      <c r="HW26" s="107">
        <v>345</v>
      </c>
      <c r="HX26" s="107">
        <v>366</v>
      </c>
      <c r="HY26" s="107">
        <v>167</v>
      </c>
      <c r="HZ26" s="107">
        <v>149</v>
      </c>
      <c r="IA26" s="107">
        <v>206</v>
      </c>
      <c r="IB26" s="107">
        <v>183</v>
      </c>
      <c r="IC26" s="107">
        <v>1144</v>
      </c>
      <c r="ID26" s="107">
        <v>114</v>
      </c>
      <c r="IE26" s="107">
        <v>50</v>
      </c>
      <c r="IF26" s="107">
        <v>119</v>
      </c>
      <c r="IG26" s="107">
        <v>204</v>
      </c>
      <c r="IH26" s="107">
        <v>299</v>
      </c>
      <c r="II26" s="107">
        <v>126</v>
      </c>
      <c r="IJ26" s="107">
        <v>330</v>
      </c>
      <c r="IK26" s="107">
        <v>1005</v>
      </c>
      <c r="IL26" s="107">
        <v>188</v>
      </c>
      <c r="IM26" s="107">
        <v>29</v>
      </c>
      <c r="IN26" s="107">
        <v>8</v>
      </c>
      <c r="IO26" s="107">
        <v>386</v>
      </c>
      <c r="IP26" s="107">
        <v>226</v>
      </c>
      <c r="IQ26" s="107">
        <v>74</v>
      </c>
      <c r="IR26" s="107">
        <v>1796</v>
      </c>
      <c r="IS26" s="107">
        <v>29</v>
      </c>
      <c r="IT26" s="107">
        <v>6</v>
      </c>
      <c r="IU26" s="111">
        <f t="shared" si="45"/>
        <v>7825</v>
      </c>
      <c r="IV26" s="91">
        <f t="shared" si="46"/>
        <v>0.18357771260997066</v>
      </c>
    </row>
    <row r="27" spans="2:256" x14ac:dyDescent="0.25">
      <c r="B27" s="84" t="s">
        <v>58</v>
      </c>
      <c r="C27" s="8">
        <v>2</v>
      </c>
      <c r="D27" s="8">
        <v>15</v>
      </c>
      <c r="E27" s="8">
        <v>19</v>
      </c>
      <c r="F27" s="8">
        <v>2</v>
      </c>
      <c r="G27" s="8">
        <v>99</v>
      </c>
      <c r="H27" s="8">
        <v>62</v>
      </c>
      <c r="I27" s="8">
        <v>55</v>
      </c>
      <c r="J27" s="8">
        <v>19</v>
      </c>
      <c r="K27" s="8">
        <v>20</v>
      </c>
      <c r="L27" s="8">
        <v>59</v>
      </c>
      <c r="M27" s="8">
        <v>78</v>
      </c>
      <c r="N27" s="8">
        <v>20</v>
      </c>
      <c r="O27" s="8">
        <v>9</v>
      </c>
      <c r="P27" s="8">
        <v>36</v>
      </c>
      <c r="Q27" s="8">
        <v>42</v>
      </c>
      <c r="R27" s="8">
        <v>76</v>
      </c>
      <c r="S27" s="8">
        <v>19</v>
      </c>
      <c r="T27" s="8">
        <v>41</v>
      </c>
      <c r="U27" s="8">
        <v>145</v>
      </c>
      <c r="V27" s="8">
        <v>48</v>
      </c>
      <c r="W27" s="8">
        <v>9</v>
      </c>
      <c r="X27" s="8">
        <v>1</v>
      </c>
      <c r="Y27" s="8">
        <v>73</v>
      </c>
      <c r="Z27" s="8">
        <v>21</v>
      </c>
      <c r="AA27" s="8">
        <v>7</v>
      </c>
      <c r="AB27" s="8">
        <v>183</v>
      </c>
      <c r="AC27" s="8">
        <v>4</v>
      </c>
      <c r="AD27" s="8"/>
      <c r="AE27" s="88">
        <f t="shared" si="42"/>
        <v>1164</v>
      </c>
      <c r="AF27" s="91">
        <f t="shared" si="31"/>
        <v>0.12941961307538358</v>
      </c>
      <c r="AH27" s="84" t="s">
        <v>58</v>
      </c>
      <c r="AI27" s="8">
        <v>19</v>
      </c>
      <c r="AJ27" s="8">
        <v>30</v>
      </c>
      <c r="AK27" s="8">
        <v>85</v>
      </c>
      <c r="AL27" s="8">
        <v>10</v>
      </c>
      <c r="AM27" s="8">
        <v>242</v>
      </c>
      <c r="AN27" s="8">
        <v>148</v>
      </c>
      <c r="AO27" s="8">
        <v>76</v>
      </c>
      <c r="AP27" s="8">
        <v>64</v>
      </c>
      <c r="AQ27" s="8">
        <v>69</v>
      </c>
      <c r="AR27" s="8">
        <v>102</v>
      </c>
      <c r="AS27" s="8">
        <v>231</v>
      </c>
      <c r="AT27" s="8">
        <v>61</v>
      </c>
      <c r="AU27" s="8">
        <v>18</v>
      </c>
      <c r="AV27" s="8">
        <v>109</v>
      </c>
      <c r="AW27" s="8">
        <v>99</v>
      </c>
      <c r="AX27" s="8">
        <v>155</v>
      </c>
      <c r="AY27" s="8">
        <v>47</v>
      </c>
      <c r="AZ27" s="8">
        <v>134</v>
      </c>
      <c r="BA27" s="8">
        <v>398</v>
      </c>
      <c r="BB27" s="8">
        <v>129</v>
      </c>
      <c r="BC27" s="8">
        <v>22</v>
      </c>
      <c r="BD27" s="8">
        <v>3</v>
      </c>
      <c r="BE27" s="8">
        <v>155</v>
      </c>
      <c r="BF27" s="8">
        <v>76</v>
      </c>
      <c r="BG27" s="8">
        <v>21</v>
      </c>
      <c r="BH27" s="8">
        <v>400</v>
      </c>
      <c r="BI27" s="8">
        <v>17</v>
      </c>
      <c r="BJ27" s="8"/>
      <c r="BK27" s="88">
        <f>SUM(AI27:BJ27)</f>
        <v>2920</v>
      </c>
      <c r="BL27" s="91">
        <f t="shared" si="32"/>
        <v>0.1247756601999829</v>
      </c>
      <c r="BN27" s="84" t="s">
        <v>58</v>
      </c>
      <c r="BO27" s="8">
        <v>23</v>
      </c>
      <c r="BP27" s="8">
        <v>67</v>
      </c>
      <c r="BQ27" s="8">
        <v>144</v>
      </c>
      <c r="BR27" s="8">
        <v>7</v>
      </c>
      <c r="BS27" s="8">
        <v>359</v>
      </c>
      <c r="BT27" s="8">
        <v>271</v>
      </c>
      <c r="BU27" s="8">
        <v>156</v>
      </c>
      <c r="BV27" s="8">
        <v>123</v>
      </c>
      <c r="BW27" s="8">
        <v>149</v>
      </c>
      <c r="BX27" s="8">
        <v>134</v>
      </c>
      <c r="BY27" s="8">
        <v>473</v>
      </c>
      <c r="BZ27" s="8">
        <v>100</v>
      </c>
      <c r="CA27" s="8">
        <v>34</v>
      </c>
      <c r="CB27" s="8">
        <v>124</v>
      </c>
      <c r="CC27" s="8">
        <v>173</v>
      </c>
      <c r="CD27" s="8">
        <v>193</v>
      </c>
      <c r="CE27" s="8">
        <v>89</v>
      </c>
      <c r="CF27" s="8">
        <v>265</v>
      </c>
      <c r="CG27" s="8">
        <v>910</v>
      </c>
      <c r="CH27" s="8">
        <v>184</v>
      </c>
      <c r="CI27" s="8">
        <v>30</v>
      </c>
      <c r="CJ27" s="8">
        <v>3</v>
      </c>
      <c r="CK27" s="8">
        <v>329</v>
      </c>
      <c r="CL27" s="8">
        <v>176</v>
      </c>
      <c r="CM27" s="8">
        <v>41</v>
      </c>
      <c r="CN27" s="8">
        <v>871</v>
      </c>
      <c r="CO27" s="8">
        <v>20</v>
      </c>
      <c r="CP27" s="8">
        <v>1</v>
      </c>
      <c r="CQ27" s="88">
        <f t="shared" si="33"/>
        <v>5449</v>
      </c>
      <c r="CR27" s="91">
        <f t="shared" si="34"/>
        <v>0.12333355967497341</v>
      </c>
      <c r="CT27" s="84" t="s">
        <v>58</v>
      </c>
      <c r="CU27" s="107">
        <v>13</v>
      </c>
      <c r="CV27" s="107">
        <v>46</v>
      </c>
      <c r="CW27" s="107">
        <v>79</v>
      </c>
      <c r="CX27" s="107">
        <v>5</v>
      </c>
      <c r="CY27" s="107">
        <v>224</v>
      </c>
      <c r="CZ27" s="107">
        <v>161</v>
      </c>
      <c r="DA27" s="107">
        <v>64</v>
      </c>
      <c r="DB27" s="107">
        <v>103</v>
      </c>
      <c r="DC27" s="107">
        <v>84</v>
      </c>
      <c r="DD27" s="107">
        <v>91</v>
      </c>
      <c r="DE27" s="107">
        <v>328</v>
      </c>
      <c r="DF27" s="107">
        <v>50</v>
      </c>
      <c r="DG27" s="107">
        <v>14</v>
      </c>
      <c r="DH27" s="107">
        <v>86</v>
      </c>
      <c r="DI27" s="107">
        <v>101</v>
      </c>
      <c r="DJ27" s="107">
        <v>122</v>
      </c>
      <c r="DK27" s="107">
        <v>94</v>
      </c>
      <c r="DL27" s="107">
        <v>178</v>
      </c>
      <c r="DM27" s="107">
        <v>590</v>
      </c>
      <c r="DN27" s="107">
        <v>115</v>
      </c>
      <c r="DO27" s="107">
        <v>28</v>
      </c>
      <c r="DP27" s="107">
        <v>6</v>
      </c>
      <c r="DQ27" s="107">
        <v>291</v>
      </c>
      <c r="DR27" s="107">
        <v>156</v>
      </c>
      <c r="DS27" s="107">
        <v>24</v>
      </c>
      <c r="DT27" s="107">
        <v>745</v>
      </c>
      <c r="DU27" s="107">
        <v>10</v>
      </c>
      <c r="DV27" s="107"/>
      <c r="DW27" s="111">
        <f t="shared" si="35"/>
        <v>3808</v>
      </c>
      <c r="DX27" s="91">
        <f t="shared" si="36"/>
        <v>0.1228902442959951</v>
      </c>
      <c r="DZ27" s="84" t="s">
        <v>58</v>
      </c>
      <c r="EA27" s="107">
        <v>32</v>
      </c>
      <c r="EB27" s="107">
        <v>28</v>
      </c>
      <c r="EC27" s="107">
        <v>106</v>
      </c>
      <c r="ED27" s="107">
        <v>8</v>
      </c>
      <c r="EE27" s="107">
        <v>254</v>
      </c>
      <c r="EF27" s="107">
        <v>179</v>
      </c>
      <c r="EG27" s="107">
        <v>112</v>
      </c>
      <c r="EH27" s="107">
        <v>100</v>
      </c>
      <c r="EI27" s="107">
        <v>108</v>
      </c>
      <c r="EJ27" s="107">
        <v>99</v>
      </c>
      <c r="EK27" s="107">
        <v>428</v>
      </c>
      <c r="EL27" s="107">
        <v>61</v>
      </c>
      <c r="EM27" s="107">
        <v>28</v>
      </c>
      <c r="EN27" s="107">
        <v>90</v>
      </c>
      <c r="EO27" s="107">
        <v>134</v>
      </c>
      <c r="EP27" s="107">
        <v>164</v>
      </c>
      <c r="EQ27" s="107">
        <v>82</v>
      </c>
      <c r="ER27" s="107">
        <v>195</v>
      </c>
      <c r="ES27" s="107">
        <v>523</v>
      </c>
      <c r="ET27" s="107">
        <v>127</v>
      </c>
      <c r="EU27" s="107">
        <v>34</v>
      </c>
      <c r="EV27" s="107">
        <v>6</v>
      </c>
      <c r="EW27" s="107">
        <v>312</v>
      </c>
      <c r="EX27" s="107">
        <v>168</v>
      </c>
      <c r="EY27" s="107">
        <v>23</v>
      </c>
      <c r="EZ27" s="107">
        <v>1081</v>
      </c>
      <c r="FA27" s="107">
        <v>10</v>
      </c>
      <c r="FB27" s="107">
        <v>1</v>
      </c>
      <c r="FC27" s="111">
        <f t="shared" si="37"/>
        <v>4493</v>
      </c>
      <c r="FD27" s="91">
        <f t="shared" si="38"/>
        <v>0.1232241785968954</v>
      </c>
      <c r="FF27" s="84" t="s">
        <v>58</v>
      </c>
      <c r="FG27" s="107">
        <v>12</v>
      </c>
      <c r="FH27" s="107">
        <v>38</v>
      </c>
      <c r="FI27" s="107">
        <v>120</v>
      </c>
      <c r="FJ27" s="107">
        <v>4</v>
      </c>
      <c r="FK27" s="107">
        <v>261</v>
      </c>
      <c r="FL27" s="107">
        <v>225</v>
      </c>
      <c r="FM27" s="107">
        <v>115</v>
      </c>
      <c r="FN27" s="107">
        <v>103</v>
      </c>
      <c r="FO27" s="107">
        <v>116</v>
      </c>
      <c r="FP27" s="107">
        <v>96</v>
      </c>
      <c r="FQ27" s="107">
        <v>494</v>
      </c>
      <c r="FR27" s="107">
        <v>68</v>
      </c>
      <c r="FS27" s="107">
        <v>21</v>
      </c>
      <c r="FT27" s="107">
        <v>74</v>
      </c>
      <c r="FU27" s="107">
        <v>146</v>
      </c>
      <c r="FV27" s="107">
        <v>172</v>
      </c>
      <c r="FW27" s="107">
        <v>79</v>
      </c>
      <c r="FX27" s="107">
        <v>213</v>
      </c>
      <c r="FY27" s="107">
        <v>544</v>
      </c>
      <c r="FZ27" s="107">
        <v>125</v>
      </c>
      <c r="GA27" s="107">
        <v>28</v>
      </c>
      <c r="GB27" s="107">
        <v>6</v>
      </c>
      <c r="GC27" s="107">
        <v>301</v>
      </c>
      <c r="GD27" s="107">
        <v>176</v>
      </c>
      <c r="GE27" s="107">
        <v>35</v>
      </c>
      <c r="GF27" s="107">
        <v>1060</v>
      </c>
      <c r="GG27" s="107">
        <v>19</v>
      </c>
      <c r="GH27" s="107"/>
      <c r="GI27" s="111">
        <f t="shared" si="39"/>
        <v>4651</v>
      </c>
      <c r="GJ27" s="91">
        <f t="shared" si="44"/>
        <v>0.1236277610908801</v>
      </c>
      <c r="GL27" s="84" t="s">
        <v>58</v>
      </c>
      <c r="GM27" s="107">
        <v>15</v>
      </c>
      <c r="GN27" s="107">
        <v>51</v>
      </c>
      <c r="GO27" s="107">
        <v>79</v>
      </c>
      <c r="GP27" s="107">
        <v>5</v>
      </c>
      <c r="GQ27" s="107">
        <v>210</v>
      </c>
      <c r="GR27" s="107">
        <v>283</v>
      </c>
      <c r="GS27" s="107">
        <v>104</v>
      </c>
      <c r="GT27" s="107">
        <v>90</v>
      </c>
      <c r="GU27" s="107">
        <v>118</v>
      </c>
      <c r="GV27" s="107">
        <v>115</v>
      </c>
      <c r="GW27" s="107">
        <v>637</v>
      </c>
      <c r="GX27" s="107">
        <v>65</v>
      </c>
      <c r="GY27" s="107">
        <v>33</v>
      </c>
      <c r="GZ27" s="107">
        <v>97</v>
      </c>
      <c r="HA27" s="107">
        <v>137</v>
      </c>
      <c r="HB27" s="107">
        <v>209</v>
      </c>
      <c r="HC27" s="107">
        <v>72</v>
      </c>
      <c r="HD27" s="107">
        <v>189</v>
      </c>
      <c r="HE27" s="107">
        <v>625</v>
      </c>
      <c r="HF27" s="107">
        <v>103</v>
      </c>
      <c r="HG27" s="107">
        <v>20</v>
      </c>
      <c r="HH27" s="107">
        <v>2</v>
      </c>
      <c r="HI27" s="107">
        <v>236</v>
      </c>
      <c r="HJ27" s="107">
        <v>149</v>
      </c>
      <c r="HK27" s="107">
        <v>42</v>
      </c>
      <c r="HL27" s="107">
        <v>1063</v>
      </c>
      <c r="HM27" s="107">
        <v>14</v>
      </c>
      <c r="HN27" s="107"/>
      <c r="HO27" s="111">
        <f t="shared" si="40"/>
        <v>4763</v>
      </c>
      <c r="HP27" s="91">
        <f t="shared" si="41"/>
        <v>0.12596863346645157</v>
      </c>
      <c r="HR27" s="84" t="s">
        <v>58</v>
      </c>
      <c r="HS27" s="107">
        <v>22</v>
      </c>
      <c r="HT27" s="107">
        <v>44</v>
      </c>
      <c r="HU27" s="107">
        <v>67</v>
      </c>
      <c r="HV27" s="107">
        <v>6</v>
      </c>
      <c r="HW27" s="107">
        <v>182</v>
      </c>
      <c r="HX27" s="107">
        <v>256</v>
      </c>
      <c r="HY27" s="107">
        <v>113</v>
      </c>
      <c r="HZ27" s="107">
        <v>114</v>
      </c>
      <c r="IA27" s="107">
        <v>143</v>
      </c>
      <c r="IB27" s="107">
        <v>121</v>
      </c>
      <c r="IC27" s="107">
        <v>870</v>
      </c>
      <c r="ID27" s="107">
        <v>72</v>
      </c>
      <c r="IE27" s="107">
        <v>19</v>
      </c>
      <c r="IF27" s="107">
        <v>83</v>
      </c>
      <c r="IG27" s="107">
        <v>157</v>
      </c>
      <c r="IH27" s="107">
        <v>190</v>
      </c>
      <c r="II27" s="107">
        <v>93</v>
      </c>
      <c r="IJ27" s="107">
        <v>251</v>
      </c>
      <c r="IK27" s="107">
        <v>723</v>
      </c>
      <c r="IL27" s="107">
        <v>125</v>
      </c>
      <c r="IM27" s="107">
        <v>24</v>
      </c>
      <c r="IN27" s="107">
        <v>3</v>
      </c>
      <c r="IO27" s="107">
        <v>269</v>
      </c>
      <c r="IP27" s="107">
        <v>203</v>
      </c>
      <c r="IQ27" s="107">
        <v>38</v>
      </c>
      <c r="IR27" s="107">
        <v>1348</v>
      </c>
      <c r="IS27" s="107">
        <v>9</v>
      </c>
      <c r="IT27" s="107"/>
      <c r="IU27" s="111">
        <f t="shared" si="45"/>
        <v>5545</v>
      </c>
      <c r="IV27" s="91">
        <f t="shared" si="46"/>
        <v>0.13008797653958945</v>
      </c>
    </row>
    <row r="28" spans="2:256" x14ac:dyDescent="0.25">
      <c r="B28" s="84" t="s">
        <v>154</v>
      </c>
      <c r="C28" s="8">
        <v>2</v>
      </c>
      <c r="D28" s="8">
        <v>14</v>
      </c>
      <c r="E28" s="8">
        <v>13</v>
      </c>
      <c r="F28" s="8">
        <v>1</v>
      </c>
      <c r="G28" s="8">
        <v>90</v>
      </c>
      <c r="H28" s="8">
        <v>48</v>
      </c>
      <c r="I28" s="8">
        <v>33</v>
      </c>
      <c r="J28" s="8">
        <v>10</v>
      </c>
      <c r="K28" s="8">
        <v>23</v>
      </c>
      <c r="L28" s="8">
        <v>43</v>
      </c>
      <c r="M28" s="8">
        <v>49</v>
      </c>
      <c r="N28" s="8">
        <v>13</v>
      </c>
      <c r="O28" s="8">
        <v>9</v>
      </c>
      <c r="P28" s="8">
        <v>23</v>
      </c>
      <c r="Q28" s="8">
        <v>26</v>
      </c>
      <c r="R28" s="8">
        <v>39</v>
      </c>
      <c r="S28" s="8">
        <v>14</v>
      </c>
      <c r="T28" s="8">
        <v>30</v>
      </c>
      <c r="U28" s="8">
        <v>122</v>
      </c>
      <c r="V28" s="8">
        <v>38</v>
      </c>
      <c r="W28" s="8">
        <v>7</v>
      </c>
      <c r="X28" s="8">
        <v>1</v>
      </c>
      <c r="Y28" s="8">
        <v>42</v>
      </c>
      <c r="Z28" s="8">
        <v>15</v>
      </c>
      <c r="AA28" s="8">
        <v>5</v>
      </c>
      <c r="AB28" s="8">
        <v>79</v>
      </c>
      <c r="AC28" s="8">
        <v>1</v>
      </c>
      <c r="AD28" s="8"/>
      <c r="AE28" s="88">
        <f t="shared" si="42"/>
        <v>790</v>
      </c>
      <c r="AF28" s="91">
        <f t="shared" si="31"/>
        <v>8.7836335334667559E-2</v>
      </c>
      <c r="AH28" s="84" t="s">
        <v>154</v>
      </c>
      <c r="AI28" s="8">
        <v>11</v>
      </c>
      <c r="AJ28" s="8">
        <v>34</v>
      </c>
      <c r="AK28" s="8">
        <v>74</v>
      </c>
      <c r="AL28" s="8">
        <v>5</v>
      </c>
      <c r="AM28" s="8">
        <v>202</v>
      </c>
      <c r="AN28" s="8">
        <v>120</v>
      </c>
      <c r="AO28" s="8">
        <v>52</v>
      </c>
      <c r="AP28" s="8">
        <v>43</v>
      </c>
      <c r="AQ28" s="8">
        <v>63</v>
      </c>
      <c r="AR28" s="8">
        <v>72</v>
      </c>
      <c r="AS28" s="8">
        <v>155</v>
      </c>
      <c r="AT28" s="8">
        <v>46</v>
      </c>
      <c r="AU28" s="8">
        <v>6</v>
      </c>
      <c r="AV28" s="8">
        <v>65</v>
      </c>
      <c r="AW28" s="8">
        <v>71</v>
      </c>
      <c r="AX28" s="8">
        <v>120</v>
      </c>
      <c r="AY28" s="8">
        <v>41</v>
      </c>
      <c r="AZ28" s="8">
        <v>65</v>
      </c>
      <c r="BA28" s="8">
        <v>307</v>
      </c>
      <c r="BB28" s="8">
        <v>122</v>
      </c>
      <c r="BC28" s="8">
        <v>15</v>
      </c>
      <c r="BD28" s="8">
        <v>3</v>
      </c>
      <c r="BE28" s="8">
        <v>110</v>
      </c>
      <c r="BF28" s="8">
        <v>41</v>
      </c>
      <c r="BG28" s="8">
        <v>25</v>
      </c>
      <c r="BH28" s="8">
        <v>285</v>
      </c>
      <c r="BI28" s="8">
        <v>7</v>
      </c>
      <c r="BJ28" s="8"/>
      <c r="BK28" s="88">
        <f t="shared" si="43"/>
        <v>2160</v>
      </c>
      <c r="BL28" s="91">
        <f t="shared" si="32"/>
        <v>9.2299803435603789E-2</v>
      </c>
      <c r="BN28" s="84" t="s">
        <v>154</v>
      </c>
      <c r="BO28" s="8">
        <v>24</v>
      </c>
      <c r="BP28" s="8">
        <v>34</v>
      </c>
      <c r="BQ28" s="8">
        <v>101</v>
      </c>
      <c r="BR28" s="8">
        <v>14</v>
      </c>
      <c r="BS28" s="8">
        <v>274</v>
      </c>
      <c r="BT28" s="8">
        <v>232</v>
      </c>
      <c r="BU28" s="8">
        <v>118</v>
      </c>
      <c r="BV28" s="8">
        <v>87</v>
      </c>
      <c r="BW28" s="8">
        <v>106</v>
      </c>
      <c r="BX28" s="8">
        <v>107</v>
      </c>
      <c r="BY28" s="8">
        <v>347</v>
      </c>
      <c r="BZ28" s="8">
        <v>93</v>
      </c>
      <c r="CA28" s="8">
        <v>37</v>
      </c>
      <c r="CB28" s="8">
        <v>124</v>
      </c>
      <c r="CC28" s="8">
        <v>127</v>
      </c>
      <c r="CD28" s="8">
        <v>181</v>
      </c>
      <c r="CE28" s="8">
        <v>73</v>
      </c>
      <c r="CF28" s="8">
        <v>178</v>
      </c>
      <c r="CG28" s="8">
        <v>663</v>
      </c>
      <c r="CH28" s="8">
        <v>130</v>
      </c>
      <c r="CI28" s="8">
        <v>28</v>
      </c>
      <c r="CJ28" s="8">
        <v>3</v>
      </c>
      <c r="CK28" s="8">
        <v>221</v>
      </c>
      <c r="CL28" s="8">
        <v>107</v>
      </c>
      <c r="CM28" s="8">
        <v>44</v>
      </c>
      <c r="CN28" s="8">
        <v>610</v>
      </c>
      <c r="CO28" s="8">
        <v>18</v>
      </c>
      <c r="CP28" s="8"/>
      <c r="CQ28" s="88">
        <f t="shared" si="33"/>
        <v>4081</v>
      </c>
      <c r="CR28" s="91">
        <f t="shared" si="34"/>
        <v>9.2370023313188929E-2</v>
      </c>
      <c r="CT28" s="84" t="s">
        <v>154</v>
      </c>
      <c r="CU28" s="107">
        <v>15</v>
      </c>
      <c r="CV28" s="107">
        <v>33</v>
      </c>
      <c r="CW28" s="107">
        <v>51</v>
      </c>
      <c r="CX28" s="107"/>
      <c r="CY28" s="107">
        <v>194</v>
      </c>
      <c r="CZ28" s="107">
        <v>168</v>
      </c>
      <c r="DA28" s="107">
        <v>72</v>
      </c>
      <c r="DB28" s="107">
        <v>68</v>
      </c>
      <c r="DC28" s="107">
        <v>69</v>
      </c>
      <c r="DD28" s="107">
        <v>58</v>
      </c>
      <c r="DE28" s="107">
        <v>245</v>
      </c>
      <c r="DF28" s="107">
        <v>41</v>
      </c>
      <c r="DG28" s="107">
        <v>17</v>
      </c>
      <c r="DH28" s="107">
        <v>61</v>
      </c>
      <c r="DI28" s="107">
        <v>90</v>
      </c>
      <c r="DJ28" s="107">
        <v>140</v>
      </c>
      <c r="DK28" s="107">
        <v>64</v>
      </c>
      <c r="DL28" s="107">
        <v>124</v>
      </c>
      <c r="DM28" s="107">
        <v>353</v>
      </c>
      <c r="DN28" s="107">
        <v>127</v>
      </c>
      <c r="DO28" s="107">
        <v>13</v>
      </c>
      <c r="DP28" s="107">
        <v>3</v>
      </c>
      <c r="DQ28" s="107">
        <v>220</v>
      </c>
      <c r="DR28" s="107">
        <v>105</v>
      </c>
      <c r="DS28" s="107">
        <v>23</v>
      </c>
      <c r="DT28" s="107">
        <v>553</v>
      </c>
      <c r="DU28" s="107">
        <v>6</v>
      </c>
      <c r="DV28" s="107"/>
      <c r="DW28" s="111">
        <f t="shared" si="35"/>
        <v>2913</v>
      </c>
      <c r="DX28" s="91">
        <f t="shared" si="36"/>
        <v>9.4007164294704237E-2</v>
      </c>
      <c r="DZ28" s="84" t="s">
        <v>154</v>
      </c>
      <c r="EA28" s="107">
        <v>18</v>
      </c>
      <c r="EB28" s="107">
        <v>36</v>
      </c>
      <c r="EC28" s="107">
        <v>106</v>
      </c>
      <c r="ED28" s="107">
        <v>4</v>
      </c>
      <c r="EE28" s="107">
        <v>188</v>
      </c>
      <c r="EF28" s="107">
        <v>156</v>
      </c>
      <c r="EG28" s="107">
        <v>64</v>
      </c>
      <c r="EH28" s="107">
        <v>77</v>
      </c>
      <c r="EI28" s="107">
        <v>78</v>
      </c>
      <c r="EJ28" s="107">
        <v>62</v>
      </c>
      <c r="EK28" s="107">
        <v>339</v>
      </c>
      <c r="EL28" s="107">
        <v>66</v>
      </c>
      <c r="EM28" s="107">
        <v>26</v>
      </c>
      <c r="EN28" s="107">
        <v>85</v>
      </c>
      <c r="EO28" s="107">
        <v>134</v>
      </c>
      <c r="EP28" s="107">
        <v>131</v>
      </c>
      <c r="EQ28" s="107">
        <v>75</v>
      </c>
      <c r="ER28" s="107">
        <v>150</v>
      </c>
      <c r="ES28" s="107">
        <v>424</v>
      </c>
      <c r="ET28" s="107">
        <v>117</v>
      </c>
      <c r="EU28" s="107">
        <v>21</v>
      </c>
      <c r="EV28" s="107">
        <v>2</v>
      </c>
      <c r="EW28" s="107">
        <v>250</v>
      </c>
      <c r="EX28" s="107">
        <v>113</v>
      </c>
      <c r="EY28" s="107">
        <v>35</v>
      </c>
      <c r="EZ28" s="107">
        <v>774</v>
      </c>
      <c r="FA28" s="107">
        <v>8</v>
      </c>
      <c r="FB28" s="107"/>
      <c r="FC28" s="111">
        <f t="shared" si="37"/>
        <v>3539</v>
      </c>
      <c r="FD28" s="91">
        <f t="shared" si="38"/>
        <v>9.705995282760134E-2</v>
      </c>
      <c r="FF28" s="84" t="s">
        <v>154</v>
      </c>
      <c r="FG28" s="107">
        <v>24</v>
      </c>
      <c r="FH28" s="107">
        <v>33</v>
      </c>
      <c r="FI28" s="107">
        <v>98</v>
      </c>
      <c r="FJ28" s="107">
        <v>8</v>
      </c>
      <c r="FK28" s="107">
        <v>194</v>
      </c>
      <c r="FL28" s="107">
        <v>178</v>
      </c>
      <c r="FM28" s="107">
        <v>86</v>
      </c>
      <c r="FN28" s="107">
        <v>71</v>
      </c>
      <c r="FO28" s="107">
        <v>91</v>
      </c>
      <c r="FP28" s="107">
        <v>81</v>
      </c>
      <c r="FQ28" s="107">
        <v>436</v>
      </c>
      <c r="FR28" s="107">
        <v>71</v>
      </c>
      <c r="FS28" s="107">
        <v>31</v>
      </c>
      <c r="FT28" s="107">
        <v>75</v>
      </c>
      <c r="FU28" s="107">
        <v>153</v>
      </c>
      <c r="FV28" s="107">
        <v>136</v>
      </c>
      <c r="FW28" s="107">
        <v>80</v>
      </c>
      <c r="FX28" s="107">
        <v>153</v>
      </c>
      <c r="FY28" s="107">
        <v>463</v>
      </c>
      <c r="FZ28" s="107">
        <v>138</v>
      </c>
      <c r="GA28" s="107">
        <v>23</v>
      </c>
      <c r="GB28" s="107">
        <v>4</v>
      </c>
      <c r="GC28" s="107">
        <v>224</v>
      </c>
      <c r="GD28" s="107">
        <v>104</v>
      </c>
      <c r="GE28" s="107">
        <v>26</v>
      </c>
      <c r="GF28" s="107">
        <v>897</v>
      </c>
      <c r="GG28" s="107">
        <v>5</v>
      </c>
      <c r="GH28" s="107"/>
      <c r="GI28" s="111">
        <f t="shared" si="39"/>
        <v>3883</v>
      </c>
      <c r="GJ28" s="91">
        <f t="shared" si="44"/>
        <v>0.10321363068498976</v>
      </c>
      <c r="GL28" s="84" t="s">
        <v>154</v>
      </c>
      <c r="GM28" s="107">
        <v>20</v>
      </c>
      <c r="GN28" s="107">
        <v>38</v>
      </c>
      <c r="GO28" s="107">
        <v>76</v>
      </c>
      <c r="GP28" s="107">
        <v>7</v>
      </c>
      <c r="GQ28" s="107">
        <v>187</v>
      </c>
      <c r="GR28" s="107">
        <v>222</v>
      </c>
      <c r="GS28" s="107">
        <v>83</v>
      </c>
      <c r="GT28" s="107">
        <v>66</v>
      </c>
      <c r="GU28" s="107">
        <v>100</v>
      </c>
      <c r="GV28" s="107">
        <v>95</v>
      </c>
      <c r="GW28" s="107">
        <v>520</v>
      </c>
      <c r="GX28" s="107">
        <v>67</v>
      </c>
      <c r="GY28" s="107">
        <v>19</v>
      </c>
      <c r="GZ28" s="107">
        <v>76</v>
      </c>
      <c r="HA28" s="107">
        <v>114</v>
      </c>
      <c r="HB28" s="107">
        <v>155</v>
      </c>
      <c r="HC28" s="107">
        <v>60</v>
      </c>
      <c r="HD28" s="107">
        <v>132</v>
      </c>
      <c r="HE28" s="107">
        <v>551</v>
      </c>
      <c r="HF28" s="107">
        <v>90</v>
      </c>
      <c r="HG28" s="107">
        <v>21</v>
      </c>
      <c r="HH28" s="107">
        <v>4</v>
      </c>
      <c r="HI28" s="107">
        <v>189</v>
      </c>
      <c r="HJ28" s="107">
        <v>137</v>
      </c>
      <c r="HK28" s="107">
        <v>31</v>
      </c>
      <c r="HL28" s="107">
        <v>829</v>
      </c>
      <c r="HM28" s="107">
        <v>8</v>
      </c>
      <c r="HN28" s="107"/>
      <c r="HO28" s="111">
        <f t="shared" si="40"/>
        <v>3897</v>
      </c>
      <c r="HP28" s="91">
        <f t="shared" si="41"/>
        <v>0.10306524556346038</v>
      </c>
      <c r="HR28" s="84" t="s">
        <v>154</v>
      </c>
      <c r="HS28" s="107">
        <v>11</v>
      </c>
      <c r="HT28" s="107">
        <v>32</v>
      </c>
      <c r="HU28" s="107">
        <v>74</v>
      </c>
      <c r="HV28" s="107">
        <v>3</v>
      </c>
      <c r="HW28" s="107">
        <v>176</v>
      </c>
      <c r="HX28" s="107">
        <v>185</v>
      </c>
      <c r="HY28" s="107">
        <v>78</v>
      </c>
      <c r="HZ28" s="107">
        <v>84</v>
      </c>
      <c r="IA28" s="107">
        <v>99</v>
      </c>
      <c r="IB28" s="107">
        <v>80</v>
      </c>
      <c r="IC28" s="107">
        <v>681</v>
      </c>
      <c r="ID28" s="107">
        <v>80</v>
      </c>
      <c r="IE28" s="107">
        <v>27</v>
      </c>
      <c r="IF28" s="107">
        <v>74</v>
      </c>
      <c r="IG28" s="107">
        <v>114</v>
      </c>
      <c r="IH28" s="107">
        <v>158</v>
      </c>
      <c r="II28" s="107">
        <v>66</v>
      </c>
      <c r="IJ28" s="107">
        <v>179</v>
      </c>
      <c r="IK28" s="107">
        <v>571</v>
      </c>
      <c r="IL28" s="107">
        <v>108</v>
      </c>
      <c r="IM28" s="107">
        <v>20</v>
      </c>
      <c r="IN28" s="107">
        <v>6</v>
      </c>
      <c r="IO28" s="107">
        <v>207</v>
      </c>
      <c r="IP28" s="107">
        <v>132</v>
      </c>
      <c r="IQ28" s="107">
        <v>34</v>
      </c>
      <c r="IR28" s="107">
        <v>1085</v>
      </c>
      <c r="IS28" s="107">
        <v>20</v>
      </c>
      <c r="IT28" s="107">
        <v>1</v>
      </c>
      <c r="IU28" s="111">
        <f t="shared" si="45"/>
        <v>4385</v>
      </c>
      <c r="IV28" s="91">
        <f t="shared" si="46"/>
        <v>0.10287390029325513</v>
      </c>
    </row>
    <row r="29" spans="2:256" x14ac:dyDescent="0.25">
      <c r="B29" s="84" t="s">
        <v>65</v>
      </c>
      <c r="C29" s="8">
        <v>2</v>
      </c>
      <c r="D29" s="8">
        <v>8</v>
      </c>
      <c r="E29" s="8">
        <v>10</v>
      </c>
      <c r="F29" s="8"/>
      <c r="G29" s="8">
        <v>69</v>
      </c>
      <c r="H29" s="8">
        <v>18</v>
      </c>
      <c r="I29" s="8">
        <v>9</v>
      </c>
      <c r="J29" s="8">
        <v>1</v>
      </c>
      <c r="K29" s="8">
        <v>6</v>
      </c>
      <c r="L29" s="8">
        <v>29</v>
      </c>
      <c r="M29" s="8">
        <v>36</v>
      </c>
      <c r="N29" s="8">
        <v>10</v>
      </c>
      <c r="O29" s="8">
        <v>6</v>
      </c>
      <c r="P29" s="8">
        <v>17</v>
      </c>
      <c r="Q29" s="8">
        <v>21</v>
      </c>
      <c r="R29" s="8">
        <v>36</v>
      </c>
      <c r="S29" s="8">
        <v>16</v>
      </c>
      <c r="T29" s="8">
        <v>6</v>
      </c>
      <c r="U29" s="8">
        <v>53</v>
      </c>
      <c r="V29" s="8">
        <v>18</v>
      </c>
      <c r="W29" s="8">
        <v>2</v>
      </c>
      <c r="X29" s="8"/>
      <c r="Y29" s="8">
        <v>20</v>
      </c>
      <c r="Z29" s="8">
        <v>8</v>
      </c>
      <c r="AA29" s="8">
        <v>6</v>
      </c>
      <c r="AB29" s="8">
        <v>47</v>
      </c>
      <c r="AC29" s="8">
        <v>2</v>
      </c>
      <c r="AD29" s="8"/>
      <c r="AE29" s="88">
        <f t="shared" si="42"/>
        <v>456</v>
      </c>
      <c r="AF29" s="91">
        <f t="shared" si="31"/>
        <v>5.0700466977985324E-2</v>
      </c>
      <c r="AH29" s="84" t="s">
        <v>65</v>
      </c>
      <c r="AI29" s="8">
        <v>9</v>
      </c>
      <c r="AJ29" s="8">
        <v>23</v>
      </c>
      <c r="AK29" s="8">
        <v>53</v>
      </c>
      <c r="AL29" s="8">
        <v>4</v>
      </c>
      <c r="AM29" s="8">
        <v>140</v>
      </c>
      <c r="AN29" s="8">
        <v>63</v>
      </c>
      <c r="AO29" s="8">
        <v>44</v>
      </c>
      <c r="AP29" s="8">
        <v>16</v>
      </c>
      <c r="AQ29" s="8">
        <v>37</v>
      </c>
      <c r="AR29" s="8">
        <v>51</v>
      </c>
      <c r="AS29" s="8">
        <v>89</v>
      </c>
      <c r="AT29" s="8">
        <v>22</v>
      </c>
      <c r="AU29" s="8">
        <v>5</v>
      </c>
      <c r="AV29" s="8">
        <v>52</v>
      </c>
      <c r="AW29" s="8">
        <v>45</v>
      </c>
      <c r="AX29" s="8">
        <v>62</v>
      </c>
      <c r="AY29" s="8">
        <v>29</v>
      </c>
      <c r="AZ29" s="8">
        <v>38</v>
      </c>
      <c r="BA29" s="8">
        <v>139</v>
      </c>
      <c r="BB29" s="8">
        <v>67</v>
      </c>
      <c r="BC29" s="8">
        <v>2</v>
      </c>
      <c r="BD29" s="8">
        <v>1</v>
      </c>
      <c r="BE29" s="8">
        <v>53</v>
      </c>
      <c r="BF29" s="8">
        <v>27</v>
      </c>
      <c r="BG29" s="8">
        <v>12</v>
      </c>
      <c r="BH29" s="8">
        <v>142</v>
      </c>
      <c r="BI29" s="8">
        <v>9</v>
      </c>
      <c r="BJ29" s="8"/>
      <c r="BK29" s="88">
        <f t="shared" si="43"/>
        <v>1234</v>
      </c>
      <c r="BL29" s="91">
        <f t="shared" si="32"/>
        <v>5.273053585163661E-2</v>
      </c>
      <c r="BN29" s="84" t="s">
        <v>65</v>
      </c>
      <c r="BO29" s="8">
        <v>14</v>
      </c>
      <c r="BP29" s="8">
        <v>38</v>
      </c>
      <c r="BQ29" s="8">
        <v>62</v>
      </c>
      <c r="BR29" s="8">
        <v>5</v>
      </c>
      <c r="BS29" s="8">
        <v>199</v>
      </c>
      <c r="BT29" s="8">
        <v>120</v>
      </c>
      <c r="BU29" s="8">
        <v>32</v>
      </c>
      <c r="BV29" s="8">
        <v>34</v>
      </c>
      <c r="BW29" s="8">
        <v>64</v>
      </c>
      <c r="BX29" s="8">
        <v>71</v>
      </c>
      <c r="BY29" s="8">
        <v>185</v>
      </c>
      <c r="BZ29" s="8">
        <v>48</v>
      </c>
      <c r="CA29" s="8">
        <v>20</v>
      </c>
      <c r="CB29" s="8">
        <v>114</v>
      </c>
      <c r="CC29" s="8">
        <v>84</v>
      </c>
      <c r="CD29" s="8">
        <v>102</v>
      </c>
      <c r="CE29" s="8">
        <v>43</v>
      </c>
      <c r="CF29" s="8">
        <v>68</v>
      </c>
      <c r="CG29" s="8">
        <v>288</v>
      </c>
      <c r="CH29" s="8">
        <v>97</v>
      </c>
      <c r="CI29" s="8">
        <v>8</v>
      </c>
      <c r="CJ29" s="8">
        <v>2</v>
      </c>
      <c r="CK29" s="8">
        <v>108</v>
      </c>
      <c r="CL29" s="8">
        <v>53</v>
      </c>
      <c r="CM29" s="8">
        <v>22</v>
      </c>
      <c r="CN29" s="8">
        <v>271</v>
      </c>
      <c r="CO29" s="8">
        <v>12</v>
      </c>
      <c r="CP29" s="8"/>
      <c r="CQ29" s="88">
        <f t="shared" si="33"/>
        <v>2164</v>
      </c>
      <c r="CR29" s="91">
        <f t="shared" si="34"/>
        <v>4.8980330911477785E-2</v>
      </c>
      <c r="CT29" s="84" t="s">
        <v>65</v>
      </c>
      <c r="CU29" s="107">
        <v>3</v>
      </c>
      <c r="CV29" s="107">
        <v>18</v>
      </c>
      <c r="CW29" s="107">
        <v>34</v>
      </c>
      <c r="CX29" s="107">
        <v>3</v>
      </c>
      <c r="CY29" s="107">
        <v>130</v>
      </c>
      <c r="CZ29" s="107">
        <v>82</v>
      </c>
      <c r="DA29" s="107">
        <v>22</v>
      </c>
      <c r="DB29" s="107">
        <v>30</v>
      </c>
      <c r="DC29" s="107">
        <v>29</v>
      </c>
      <c r="DD29" s="107">
        <v>31</v>
      </c>
      <c r="DE29" s="107">
        <v>128</v>
      </c>
      <c r="DF29" s="107">
        <v>15</v>
      </c>
      <c r="DG29" s="107">
        <v>12</v>
      </c>
      <c r="DH29" s="107">
        <v>34</v>
      </c>
      <c r="DI29" s="107">
        <v>89</v>
      </c>
      <c r="DJ29" s="107">
        <v>44</v>
      </c>
      <c r="DK29" s="107">
        <v>43</v>
      </c>
      <c r="DL29" s="107">
        <v>66</v>
      </c>
      <c r="DM29" s="107">
        <v>180</v>
      </c>
      <c r="DN29" s="107">
        <v>62</v>
      </c>
      <c r="DO29" s="107">
        <v>4</v>
      </c>
      <c r="DP29" s="107">
        <v>2</v>
      </c>
      <c r="DQ29" s="107">
        <v>96</v>
      </c>
      <c r="DR29" s="107">
        <v>32</v>
      </c>
      <c r="DS29" s="107">
        <v>13</v>
      </c>
      <c r="DT29" s="107">
        <v>261</v>
      </c>
      <c r="DU29" s="107">
        <v>1</v>
      </c>
      <c r="DV29" s="107"/>
      <c r="DW29" s="111">
        <f t="shared" si="35"/>
        <v>1464</v>
      </c>
      <c r="DX29" s="91">
        <f t="shared" si="36"/>
        <v>4.7245619130603156E-2</v>
      </c>
      <c r="DZ29" s="84" t="s">
        <v>65</v>
      </c>
      <c r="EA29" s="107">
        <v>15</v>
      </c>
      <c r="EB29" s="107">
        <v>23</v>
      </c>
      <c r="EC29" s="107">
        <v>49</v>
      </c>
      <c r="ED29" s="107">
        <v>3</v>
      </c>
      <c r="EE29" s="107">
        <v>140</v>
      </c>
      <c r="EF29" s="107">
        <v>75</v>
      </c>
      <c r="EG29" s="107">
        <v>40</v>
      </c>
      <c r="EH29" s="107">
        <v>28</v>
      </c>
      <c r="EI29" s="107">
        <v>52</v>
      </c>
      <c r="EJ29" s="107">
        <v>45</v>
      </c>
      <c r="EK29" s="107">
        <v>182</v>
      </c>
      <c r="EL29" s="107">
        <v>32</v>
      </c>
      <c r="EM29" s="107">
        <v>13</v>
      </c>
      <c r="EN29" s="107">
        <v>50</v>
      </c>
      <c r="EO29" s="107">
        <v>76</v>
      </c>
      <c r="EP29" s="107">
        <v>73</v>
      </c>
      <c r="EQ29" s="107">
        <v>39</v>
      </c>
      <c r="ER29" s="107">
        <v>82</v>
      </c>
      <c r="ES29" s="107">
        <v>212</v>
      </c>
      <c r="ET29" s="107">
        <v>79</v>
      </c>
      <c r="EU29" s="107">
        <v>8</v>
      </c>
      <c r="EV29" s="107">
        <v>3</v>
      </c>
      <c r="EW29" s="107">
        <v>118</v>
      </c>
      <c r="EX29" s="107">
        <v>55</v>
      </c>
      <c r="EY29" s="107">
        <v>12</v>
      </c>
      <c r="EZ29" s="107">
        <v>384</v>
      </c>
      <c r="FA29" s="107">
        <v>6</v>
      </c>
      <c r="FB29" s="107"/>
      <c r="FC29" s="111">
        <f t="shared" si="37"/>
        <v>1894</v>
      </c>
      <c r="FD29" s="91">
        <f t="shared" si="38"/>
        <v>5.194449015413307E-2</v>
      </c>
      <c r="FF29" s="84" t="s">
        <v>65</v>
      </c>
      <c r="FG29" s="107">
        <v>9</v>
      </c>
      <c r="FH29" s="107">
        <v>24</v>
      </c>
      <c r="FI29" s="107">
        <v>43</v>
      </c>
      <c r="FJ29" s="107">
        <v>2</v>
      </c>
      <c r="FK29" s="107">
        <v>138</v>
      </c>
      <c r="FL29" s="107">
        <v>101</v>
      </c>
      <c r="FM29" s="107">
        <v>47</v>
      </c>
      <c r="FN29" s="107">
        <v>42</v>
      </c>
      <c r="FO29" s="107">
        <v>36</v>
      </c>
      <c r="FP29" s="107">
        <v>47</v>
      </c>
      <c r="FQ29" s="107">
        <v>239</v>
      </c>
      <c r="FR29" s="107">
        <v>28</v>
      </c>
      <c r="FS29" s="107">
        <v>18</v>
      </c>
      <c r="FT29" s="107">
        <v>47</v>
      </c>
      <c r="FU29" s="107">
        <v>76</v>
      </c>
      <c r="FV29" s="107">
        <v>79</v>
      </c>
      <c r="FW29" s="107">
        <v>29</v>
      </c>
      <c r="FX29" s="107">
        <v>88</v>
      </c>
      <c r="FY29" s="107">
        <v>227</v>
      </c>
      <c r="FZ29" s="107">
        <v>80</v>
      </c>
      <c r="GA29" s="107">
        <v>5</v>
      </c>
      <c r="GB29" s="107">
        <v>5</v>
      </c>
      <c r="GC29" s="107">
        <v>92</v>
      </c>
      <c r="GD29" s="107">
        <v>53</v>
      </c>
      <c r="GE29" s="107">
        <v>22</v>
      </c>
      <c r="GF29" s="107">
        <v>446</v>
      </c>
      <c r="GG29" s="107">
        <v>8</v>
      </c>
      <c r="GH29" s="107"/>
      <c r="GI29" s="111">
        <f t="shared" si="39"/>
        <v>2031</v>
      </c>
      <c r="GJ29" s="91">
        <f t="shared" si="44"/>
        <v>5.3985805799952151E-2</v>
      </c>
      <c r="GL29" s="84" t="s">
        <v>65</v>
      </c>
      <c r="GM29" s="107">
        <v>12</v>
      </c>
      <c r="GN29" s="107">
        <v>23</v>
      </c>
      <c r="GO29" s="107">
        <v>28</v>
      </c>
      <c r="GP29" s="107">
        <v>2</v>
      </c>
      <c r="GQ29" s="107">
        <v>159</v>
      </c>
      <c r="GR29" s="107">
        <v>138</v>
      </c>
      <c r="GS29" s="107">
        <v>43</v>
      </c>
      <c r="GT29" s="107">
        <v>43</v>
      </c>
      <c r="GU29" s="107">
        <v>43</v>
      </c>
      <c r="GV29" s="107">
        <v>47</v>
      </c>
      <c r="GW29" s="107">
        <v>289</v>
      </c>
      <c r="GX29" s="107">
        <v>34</v>
      </c>
      <c r="GY29" s="107">
        <v>5</v>
      </c>
      <c r="GZ29" s="107">
        <v>40</v>
      </c>
      <c r="HA29" s="107">
        <v>59</v>
      </c>
      <c r="HB29" s="107">
        <v>71</v>
      </c>
      <c r="HC29" s="107">
        <v>44</v>
      </c>
      <c r="HD29" s="107">
        <v>87</v>
      </c>
      <c r="HE29" s="107">
        <v>248</v>
      </c>
      <c r="HF29" s="107">
        <v>55</v>
      </c>
      <c r="HG29" s="107">
        <v>7</v>
      </c>
      <c r="HH29" s="107">
        <v>1</v>
      </c>
      <c r="HI29" s="107">
        <v>90</v>
      </c>
      <c r="HJ29" s="107">
        <v>41</v>
      </c>
      <c r="HK29" s="107">
        <v>18</v>
      </c>
      <c r="HL29" s="107">
        <v>372</v>
      </c>
      <c r="HM29" s="107">
        <v>8</v>
      </c>
      <c r="HN29" s="107"/>
      <c r="HO29" s="111">
        <f t="shared" si="40"/>
        <v>2007</v>
      </c>
      <c r="HP29" s="91">
        <f t="shared" si="41"/>
        <v>5.3079791595038478E-2</v>
      </c>
      <c r="HR29" s="84" t="s">
        <v>65</v>
      </c>
      <c r="HS29" s="107">
        <v>5</v>
      </c>
      <c r="HT29" s="107">
        <v>15</v>
      </c>
      <c r="HU29" s="107">
        <v>32</v>
      </c>
      <c r="HV29" s="107">
        <v>2</v>
      </c>
      <c r="HW29" s="107">
        <v>143</v>
      </c>
      <c r="HX29" s="107">
        <v>121</v>
      </c>
      <c r="HY29" s="107">
        <v>39</v>
      </c>
      <c r="HZ29" s="107">
        <v>42</v>
      </c>
      <c r="IA29" s="107">
        <v>45</v>
      </c>
      <c r="IB29" s="107">
        <v>60</v>
      </c>
      <c r="IC29" s="107">
        <v>384</v>
      </c>
      <c r="ID29" s="107">
        <v>34</v>
      </c>
      <c r="IE29" s="107">
        <v>19</v>
      </c>
      <c r="IF29" s="107">
        <v>40</v>
      </c>
      <c r="IG29" s="107">
        <v>64</v>
      </c>
      <c r="IH29" s="107">
        <v>83</v>
      </c>
      <c r="II29" s="107">
        <v>43</v>
      </c>
      <c r="IJ29" s="107">
        <v>95</v>
      </c>
      <c r="IK29" s="107">
        <v>287</v>
      </c>
      <c r="IL29" s="107">
        <v>63</v>
      </c>
      <c r="IM29" s="107">
        <v>12</v>
      </c>
      <c r="IN29" s="107">
        <v>3</v>
      </c>
      <c r="IO29" s="107">
        <v>118</v>
      </c>
      <c r="IP29" s="107">
        <v>54</v>
      </c>
      <c r="IQ29" s="107">
        <v>24</v>
      </c>
      <c r="IR29" s="107">
        <v>492</v>
      </c>
      <c r="IS29" s="107">
        <v>8</v>
      </c>
      <c r="IT29" s="107"/>
      <c r="IU29" s="111">
        <f t="shared" si="45"/>
        <v>2327</v>
      </c>
      <c r="IV29" s="91">
        <f t="shared" si="46"/>
        <v>5.4592375366568913E-2</v>
      </c>
    </row>
    <row r="30" spans="2:256" ht="15.75" thickBot="1" x14ac:dyDescent="0.3">
      <c r="B30" s="85" t="s">
        <v>50</v>
      </c>
      <c r="C30" s="86">
        <f t="shared" ref="C30:AF30" si="47">SUM(C22:C29)</f>
        <v>22</v>
      </c>
      <c r="D30" s="86">
        <f t="shared" si="47"/>
        <v>134</v>
      </c>
      <c r="E30" s="86">
        <f t="shared" si="47"/>
        <v>194</v>
      </c>
      <c r="F30" s="86">
        <f t="shared" si="47"/>
        <v>8</v>
      </c>
      <c r="G30" s="86">
        <f t="shared" si="47"/>
        <v>872</v>
      </c>
      <c r="H30" s="86">
        <f t="shared" si="47"/>
        <v>511</v>
      </c>
      <c r="I30" s="86">
        <f t="shared" si="47"/>
        <v>335</v>
      </c>
      <c r="J30" s="86">
        <f t="shared" si="47"/>
        <v>174</v>
      </c>
      <c r="K30" s="86">
        <f t="shared" si="47"/>
        <v>209</v>
      </c>
      <c r="L30" s="86">
        <f t="shared" si="47"/>
        <v>447</v>
      </c>
      <c r="M30" s="86">
        <f t="shared" si="47"/>
        <v>686</v>
      </c>
      <c r="N30" s="86">
        <f t="shared" si="47"/>
        <v>139</v>
      </c>
      <c r="O30" s="86">
        <f t="shared" si="47"/>
        <v>74</v>
      </c>
      <c r="P30" s="86">
        <f t="shared" si="47"/>
        <v>243</v>
      </c>
      <c r="Q30" s="86">
        <f t="shared" si="47"/>
        <v>300</v>
      </c>
      <c r="R30" s="86">
        <f t="shared" si="47"/>
        <v>495</v>
      </c>
      <c r="S30" s="86">
        <f t="shared" si="47"/>
        <v>220</v>
      </c>
      <c r="T30" s="86">
        <f t="shared" si="47"/>
        <v>365</v>
      </c>
      <c r="U30" s="86">
        <f t="shared" si="47"/>
        <v>1176</v>
      </c>
      <c r="V30" s="86">
        <f t="shared" si="47"/>
        <v>364</v>
      </c>
      <c r="W30" s="86">
        <f t="shared" si="47"/>
        <v>54</v>
      </c>
      <c r="X30" s="86">
        <f t="shared" si="47"/>
        <v>4</v>
      </c>
      <c r="Y30" s="86">
        <f t="shared" si="47"/>
        <v>465</v>
      </c>
      <c r="Z30" s="86">
        <f t="shared" si="47"/>
        <v>208</v>
      </c>
      <c r="AA30" s="86">
        <f t="shared" si="47"/>
        <v>69</v>
      </c>
      <c r="AB30" s="86">
        <f t="shared" si="47"/>
        <v>1177</v>
      </c>
      <c r="AC30" s="86">
        <f t="shared" si="47"/>
        <v>49</v>
      </c>
      <c r="AD30" s="86">
        <f t="shared" si="47"/>
        <v>0</v>
      </c>
      <c r="AE30" s="86">
        <f t="shared" si="47"/>
        <v>8994</v>
      </c>
      <c r="AF30" s="82">
        <f t="shared" si="47"/>
        <v>1</v>
      </c>
      <c r="AH30" s="85" t="s">
        <v>50</v>
      </c>
      <c r="AI30" s="86">
        <f t="shared" ref="AI30:BL30" si="48">SUM(AI22:AI29)</f>
        <v>110</v>
      </c>
      <c r="AJ30" s="86">
        <f t="shared" si="48"/>
        <v>355</v>
      </c>
      <c r="AK30" s="86">
        <f t="shared" si="48"/>
        <v>802</v>
      </c>
      <c r="AL30" s="86">
        <f t="shared" si="48"/>
        <v>56</v>
      </c>
      <c r="AM30" s="86">
        <f t="shared" si="48"/>
        <v>1859</v>
      </c>
      <c r="AN30" s="86">
        <f t="shared" si="48"/>
        <v>1237</v>
      </c>
      <c r="AO30" s="86">
        <f t="shared" si="48"/>
        <v>719</v>
      </c>
      <c r="AP30" s="86">
        <f t="shared" si="48"/>
        <v>472</v>
      </c>
      <c r="AQ30" s="86">
        <f t="shared" si="48"/>
        <v>730</v>
      </c>
      <c r="AR30" s="86">
        <f t="shared" si="48"/>
        <v>892</v>
      </c>
      <c r="AS30" s="86">
        <f t="shared" si="48"/>
        <v>1786</v>
      </c>
      <c r="AT30" s="86">
        <f t="shared" si="48"/>
        <v>484</v>
      </c>
      <c r="AU30" s="86">
        <f t="shared" si="48"/>
        <v>164</v>
      </c>
      <c r="AV30" s="86">
        <f t="shared" si="48"/>
        <v>637</v>
      </c>
      <c r="AW30" s="86">
        <f t="shared" si="48"/>
        <v>671</v>
      </c>
      <c r="AX30" s="86">
        <f t="shared" si="48"/>
        <v>1238</v>
      </c>
      <c r="AY30" s="86">
        <f t="shared" si="48"/>
        <v>443</v>
      </c>
      <c r="AZ30" s="86">
        <f t="shared" si="48"/>
        <v>1007</v>
      </c>
      <c r="BA30" s="86">
        <f t="shared" si="48"/>
        <v>3253</v>
      </c>
      <c r="BB30" s="86">
        <f t="shared" si="48"/>
        <v>1129</v>
      </c>
      <c r="BC30" s="86">
        <f t="shared" si="48"/>
        <v>124</v>
      </c>
      <c r="BD30" s="86">
        <f t="shared" si="48"/>
        <v>19</v>
      </c>
      <c r="BE30" s="86">
        <f t="shared" si="48"/>
        <v>1278</v>
      </c>
      <c r="BF30" s="86">
        <f t="shared" si="48"/>
        <v>610</v>
      </c>
      <c r="BG30" s="86">
        <f t="shared" si="48"/>
        <v>192</v>
      </c>
      <c r="BH30" s="86">
        <f t="shared" si="48"/>
        <v>3020</v>
      </c>
      <c r="BI30" s="86">
        <f t="shared" si="48"/>
        <v>115</v>
      </c>
      <c r="BJ30" s="86">
        <f t="shared" si="48"/>
        <v>0</v>
      </c>
      <c r="BK30" s="86">
        <f t="shared" si="48"/>
        <v>23402</v>
      </c>
      <c r="BL30" s="82">
        <f t="shared" si="48"/>
        <v>0.99999999999999978</v>
      </c>
      <c r="BN30" s="85" t="s">
        <v>50</v>
      </c>
      <c r="BO30" s="86">
        <f t="shared" ref="BO30:CR30" si="49">SUM(BO22:BO29)</f>
        <v>191</v>
      </c>
      <c r="BP30" s="86">
        <f t="shared" si="49"/>
        <v>562</v>
      </c>
      <c r="BQ30" s="86">
        <f t="shared" si="49"/>
        <v>1127</v>
      </c>
      <c r="BR30" s="86">
        <f t="shared" si="49"/>
        <v>66</v>
      </c>
      <c r="BS30" s="86">
        <f t="shared" si="49"/>
        <v>2948</v>
      </c>
      <c r="BT30" s="86">
        <f t="shared" si="49"/>
        <v>2079</v>
      </c>
      <c r="BU30" s="86">
        <f t="shared" si="49"/>
        <v>1244</v>
      </c>
      <c r="BV30" s="86">
        <f t="shared" si="49"/>
        <v>897</v>
      </c>
      <c r="BW30" s="86">
        <f t="shared" si="49"/>
        <v>1385</v>
      </c>
      <c r="BX30" s="86">
        <f t="shared" si="49"/>
        <v>1342</v>
      </c>
      <c r="BY30" s="86">
        <f t="shared" si="49"/>
        <v>3707</v>
      </c>
      <c r="BZ30" s="86">
        <f t="shared" si="49"/>
        <v>825</v>
      </c>
      <c r="CA30" s="86">
        <f t="shared" si="49"/>
        <v>401</v>
      </c>
      <c r="CB30" s="86">
        <f t="shared" si="49"/>
        <v>1141</v>
      </c>
      <c r="CC30" s="86">
        <f t="shared" si="49"/>
        <v>1244</v>
      </c>
      <c r="CD30" s="86">
        <f t="shared" si="49"/>
        <v>1759</v>
      </c>
      <c r="CE30" s="86">
        <f t="shared" si="49"/>
        <v>702</v>
      </c>
      <c r="CF30" s="86">
        <f t="shared" si="49"/>
        <v>2043</v>
      </c>
      <c r="CG30" s="86">
        <f t="shared" si="49"/>
        <v>6683</v>
      </c>
      <c r="CH30" s="86">
        <f t="shared" si="49"/>
        <v>1469</v>
      </c>
      <c r="CI30" s="86">
        <f t="shared" si="49"/>
        <v>246</v>
      </c>
      <c r="CJ30" s="86">
        <f t="shared" si="49"/>
        <v>24</v>
      </c>
      <c r="CK30" s="86">
        <f t="shared" si="49"/>
        <v>2736</v>
      </c>
      <c r="CL30" s="86">
        <f t="shared" si="49"/>
        <v>1400</v>
      </c>
      <c r="CM30" s="86">
        <f t="shared" si="49"/>
        <v>354</v>
      </c>
      <c r="CN30" s="86">
        <f t="shared" si="49"/>
        <v>7411</v>
      </c>
      <c r="CO30" s="86">
        <f t="shared" si="49"/>
        <v>184</v>
      </c>
      <c r="CP30" s="86">
        <f t="shared" si="49"/>
        <v>11</v>
      </c>
      <c r="CQ30" s="86">
        <f>SUM(CQ22:CQ29)</f>
        <v>44181</v>
      </c>
      <c r="CR30" s="40">
        <f t="shared" si="49"/>
        <v>1</v>
      </c>
      <c r="CT30" s="85" t="s">
        <v>50</v>
      </c>
      <c r="CU30" s="109">
        <f t="shared" ref="CU30:DV30" si="50">SUM(CU22:CU29)</f>
        <v>89</v>
      </c>
      <c r="CV30" s="109">
        <f t="shared" si="50"/>
        <v>355</v>
      </c>
      <c r="CW30" s="109">
        <f t="shared" si="50"/>
        <v>702</v>
      </c>
      <c r="CX30" s="109">
        <f t="shared" si="50"/>
        <v>34</v>
      </c>
      <c r="CY30" s="109">
        <f t="shared" si="50"/>
        <v>1798</v>
      </c>
      <c r="CZ30" s="109">
        <f t="shared" si="50"/>
        <v>1368</v>
      </c>
      <c r="DA30" s="109">
        <f t="shared" si="50"/>
        <v>772</v>
      </c>
      <c r="DB30" s="109">
        <f t="shared" si="50"/>
        <v>714</v>
      </c>
      <c r="DC30" s="109">
        <f t="shared" si="50"/>
        <v>882</v>
      </c>
      <c r="DD30" s="109">
        <f t="shared" si="50"/>
        <v>730</v>
      </c>
      <c r="DE30" s="109">
        <f t="shared" si="50"/>
        <v>2672</v>
      </c>
      <c r="DF30" s="109">
        <f t="shared" si="50"/>
        <v>494</v>
      </c>
      <c r="DG30" s="109">
        <f t="shared" si="50"/>
        <v>265</v>
      </c>
      <c r="DH30" s="109">
        <f t="shared" si="50"/>
        <v>704</v>
      </c>
      <c r="DI30" s="109">
        <f t="shared" si="50"/>
        <v>918</v>
      </c>
      <c r="DJ30" s="109">
        <f t="shared" si="50"/>
        <v>1044</v>
      </c>
      <c r="DK30" s="109">
        <f t="shared" si="50"/>
        <v>720</v>
      </c>
      <c r="DL30" s="109">
        <f t="shared" si="50"/>
        <v>1351</v>
      </c>
      <c r="DM30" s="109">
        <f t="shared" si="50"/>
        <v>4358</v>
      </c>
      <c r="DN30" s="109">
        <f t="shared" si="50"/>
        <v>1004</v>
      </c>
      <c r="DO30" s="109">
        <f t="shared" si="50"/>
        <v>201</v>
      </c>
      <c r="DP30" s="109">
        <f t="shared" si="50"/>
        <v>20</v>
      </c>
      <c r="DQ30" s="109">
        <f t="shared" si="50"/>
        <v>2186</v>
      </c>
      <c r="DR30" s="109">
        <f t="shared" si="50"/>
        <v>1134</v>
      </c>
      <c r="DS30" s="109">
        <f t="shared" si="50"/>
        <v>208</v>
      </c>
      <c r="DT30" s="109">
        <f t="shared" si="50"/>
        <v>6147</v>
      </c>
      <c r="DU30" s="109">
        <f t="shared" si="50"/>
        <v>103</v>
      </c>
      <c r="DV30" s="109">
        <f t="shared" si="50"/>
        <v>14</v>
      </c>
      <c r="DW30" s="109">
        <f>SUM(DW22:DW29)</f>
        <v>30987</v>
      </c>
      <c r="DX30" s="40">
        <f>SUM(DX22:DX29)</f>
        <v>1</v>
      </c>
      <c r="DZ30" s="85" t="s">
        <v>50</v>
      </c>
      <c r="EA30" s="109">
        <f t="shared" ref="EA30:FB30" si="51">SUM(EA22:EA29)</f>
        <v>165</v>
      </c>
      <c r="EB30" s="109">
        <f t="shared" si="51"/>
        <v>374</v>
      </c>
      <c r="EC30" s="109">
        <f t="shared" si="51"/>
        <v>1040</v>
      </c>
      <c r="ED30" s="109">
        <f t="shared" si="51"/>
        <v>38</v>
      </c>
      <c r="EE30" s="109">
        <f t="shared" si="51"/>
        <v>1954</v>
      </c>
      <c r="EF30" s="109">
        <f t="shared" si="51"/>
        <v>1418</v>
      </c>
      <c r="EG30" s="109">
        <f t="shared" si="51"/>
        <v>909</v>
      </c>
      <c r="EH30" s="109">
        <f t="shared" si="51"/>
        <v>763</v>
      </c>
      <c r="EI30" s="109">
        <f t="shared" si="51"/>
        <v>1084</v>
      </c>
      <c r="EJ30" s="109">
        <f t="shared" si="51"/>
        <v>844</v>
      </c>
      <c r="EK30" s="109">
        <f t="shared" si="51"/>
        <v>3281</v>
      </c>
      <c r="EL30" s="109">
        <f t="shared" si="51"/>
        <v>648</v>
      </c>
      <c r="EM30" s="109">
        <f t="shared" si="51"/>
        <v>313</v>
      </c>
      <c r="EN30" s="109">
        <f t="shared" si="51"/>
        <v>785</v>
      </c>
      <c r="EO30" s="109">
        <f t="shared" si="51"/>
        <v>1140</v>
      </c>
      <c r="EP30" s="109">
        <f t="shared" si="51"/>
        <v>1481</v>
      </c>
      <c r="EQ30" s="109">
        <f t="shared" si="51"/>
        <v>743</v>
      </c>
      <c r="ER30" s="109">
        <f t="shared" si="51"/>
        <v>1698</v>
      </c>
      <c r="ES30" s="109">
        <f t="shared" si="51"/>
        <v>4556</v>
      </c>
      <c r="ET30" s="109">
        <f t="shared" si="51"/>
        <v>1106</v>
      </c>
      <c r="EU30" s="109">
        <f t="shared" si="51"/>
        <v>217</v>
      </c>
      <c r="EV30" s="109">
        <f t="shared" si="51"/>
        <v>36</v>
      </c>
      <c r="EW30" s="109">
        <f t="shared" si="51"/>
        <v>2495</v>
      </c>
      <c r="EX30" s="109">
        <f t="shared" si="51"/>
        <v>1230</v>
      </c>
      <c r="EY30" s="109">
        <f t="shared" si="51"/>
        <v>243</v>
      </c>
      <c r="EZ30" s="109">
        <f t="shared" si="51"/>
        <v>7809</v>
      </c>
      <c r="FA30" s="109">
        <f t="shared" si="51"/>
        <v>87</v>
      </c>
      <c r="FB30" s="109">
        <f t="shared" si="51"/>
        <v>5</v>
      </c>
      <c r="FC30" s="109">
        <f>SUM(FC22:FC29)</f>
        <v>36462</v>
      </c>
      <c r="FD30" s="40">
        <f>SUM(FD22:FD29)</f>
        <v>1</v>
      </c>
      <c r="FF30" s="85" t="s">
        <v>50</v>
      </c>
      <c r="FG30" s="109">
        <f t="shared" ref="FG30:GH30" si="52">SUM(FG22:FG29)</f>
        <v>146</v>
      </c>
      <c r="FH30" s="109">
        <f t="shared" si="52"/>
        <v>382</v>
      </c>
      <c r="FI30" s="109">
        <f t="shared" si="52"/>
        <v>1039</v>
      </c>
      <c r="FJ30" s="109">
        <f t="shared" si="52"/>
        <v>49</v>
      </c>
      <c r="FK30" s="109">
        <f t="shared" si="52"/>
        <v>1965</v>
      </c>
      <c r="FL30" s="109">
        <f t="shared" si="52"/>
        <v>1677</v>
      </c>
      <c r="FM30" s="109">
        <f t="shared" si="52"/>
        <v>912</v>
      </c>
      <c r="FN30" s="109">
        <f t="shared" si="52"/>
        <v>806</v>
      </c>
      <c r="FO30" s="109">
        <f t="shared" si="52"/>
        <v>1038</v>
      </c>
      <c r="FP30" s="109">
        <f t="shared" si="52"/>
        <v>830</v>
      </c>
      <c r="FQ30" s="109">
        <f t="shared" si="52"/>
        <v>4129</v>
      </c>
      <c r="FR30" s="109">
        <f t="shared" si="52"/>
        <v>572</v>
      </c>
      <c r="FS30" s="109">
        <f t="shared" si="52"/>
        <v>259</v>
      </c>
      <c r="FT30" s="109">
        <f t="shared" si="52"/>
        <v>704</v>
      </c>
      <c r="FU30" s="109">
        <f t="shared" si="52"/>
        <v>1062</v>
      </c>
      <c r="FV30" s="109">
        <f t="shared" si="52"/>
        <v>1376</v>
      </c>
      <c r="FW30" s="109">
        <f t="shared" si="52"/>
        <v>677</v>
      </c>
      <c r="FX30" s="109">
        <f t="shared" si="52"/>
        <v>1641</v>
      </c>
      <c r="FY30" s="109">
        <f t="shared" si="52"/>
        <v>4550</v>
      </c>
      <c r="FZ30" s="109">
        <f t="shared" si="52"/>
        <v>1142</v>
      </c>
      <c r="GA30" s="109">
        <f t="shared" si="52"/>
        <v>220</v>
      </c>
      <c r="GB30" s="109">
        <f t="shared" si="52"/>
        <v>26</v>
      </c>
      <c r="GC30" s="109">
        <f t="shared" si="52"/>
        <v>2265</v>
      </c>
      <c r="GD30" s="109">
        <f t="shared" si="52"/>
        <v>1235</v>
      </c>
      <c r="GE30" s="109">
        <f t="shared" si="52"/>
        <v>292</v>
      </c>
      <c r="GF30" s="109">
        <f t="shared" si="52"/>
        <v>8538</v>
      </c>
      <c r="GG30" s="109">
        <f t="shared" si="52"/>
        <v>88</v>
      </c>
      <c r="GH30" s="109">
        <f t="shared" si="52"/>
        <v>1</v>
      </c>
      <c r="GI30" s="109">
        <f>SUM(GI22:GI29)</f>
        <v>37621</v>
      </c>
      <c r="GJ30" s="40">
        <f>SUM(GJ22:GJ29)</f>
        <v>1</v>
      </c>
      <c r="GL30" s="85" t="s">
        <v>50</v>
      </c>
      <c r="GM30" s="109">
        <f t="shared" ref="GM30:HN30" si="53">SUM(GM22:GM29)</f>
        <v>136</v>
      </c>
      <c r="GN30" s="109">
        <f t="shared" si="53"/>
        <v>370</v>
      </c>
      <c r="GO30" s="109">
        <f t="shared" si="53"/>
        <v>716</v>
      </c>
      <c r="GP30" s="109">
        <f t="shared" si="53"/>
        <v>49</v>
      </c>
      <c r="GQ30" s="109">
        <f t="shared" si="53"/>
        <v>1878</v>
      </c>
      <c r="GR30" s="109">
        <f t="shared" si="53"/>
        <v>2037</v>
      </c>
      <c r="GS30" s="109">
        <f t="shared" si="53"/>
        <v>766</v>
      </c>
      <c r="GT30" s="109">
        <f t="shared" si="53"/>
        <v>820</v>
      </c>
      <c r="GU30" s="109">
        <f t="shared" si="53"/>
        <v>999</v>
      </c>
      <c r="GV30" s="109">
        <f t="shared" si="53"/>
        <v>975</v>
      </c>
      <c r="GW30" s="109">
        <f t="shared" si="53"/>
        <v>4992</v>
      </c>
      <c r="GX30" s="109">
        <f t="shared" si="53"/>
        <v>627</v>
      </c>
      <c r="GY30" s="109">
        <f t="shared" si="53"/>
        <v>287</v>
      </c>
      <c r="GZ30" s="109">
        <f t="shared" si="53"/>
        <v>735</v>
      </c>
      <c r="HA30" s="109">
        <f t="shared" si="53"/>
        <v>1004</v>
      </c>
      <c r="HB30" s="109">
        <f t="shared" si="53"/>
        <v>1524</v>
      </c>
      <c r="HC30" s="109">
        <f t="shared" si="53"/>
        <v>600</v>
      </c>
      <c r="HD30" s="109">
        <f t="shared" si="53"/>
        <v>1587</v>
      </c>
      <c r="HE30" s="109">
        <f t="shared" si="53"/>
        <v>4928</v>
      </c>
      <c r="HF30" s="109">
        <f t="shared" si="53"/>
        <v>899</v>
      </c>
      <c r="HG30" s="109">
        <f t="shared" si="53"/>
        <v>181</v>
      </c>
      <c r="HH30" s="109">
        <f t="shared" si="53"/>
        <v>25</v>
      </c>
      <c r="HI30" s="109">
        <f t="shared" si="53"/>
        <v>1876</v>
      </c>
      <c r="HJ30" s="109">
        <f t="shared" si="53"/>
        <v>1217</v>
      </c>
      <c r="HK30" s="109">
        <f t="shared" si="53"/>
        <v>321</v>
      </c>
      <c r="HL30" s="109">
        <f t="shared" si="53"/>
        <v>8148</v>
      </c>
      <c r="HM30" s="109">
        <f t="shared" si="53"/>
        <v>101</v>
      </c>
      <c r="HN30" s="109">
        <f t="shared" si="53"/>
        <v>13</v>
      </c>
      <c r="HO30" s="109">
        <f>SUM(HO22:HO29)</f>
        <v>37811</v>
      </c>
      <c r="HP30" s="40">
        <f>SUM(HP22:HP29)</f>
        <v>1.0000000000000002</v>
      </c>
      <c r="HR30" s="85" t="s">
        <v>50</v>
      </c>
      <c r="HS30" s="109">
        <f>SUM(HS22:HS29)</f>
        <v>173</v>
      </c>
      <c r="HT30" s="109">
        <f t="shared" ref="HT30:IU30" si="54">SUM(HT22:HT29)</f>
        <v>383</v>
      </c>
      <c r="HU30" s="109">
        <f t="shared" si="54"/>
        <v>661</v>
      </c>
      <c r="HV30" s="109">
        <f t="shared" si="54"/>
        <v>57</v>
      </c>
      <c r="HW30" s="109">
        <f t="shared" si="54"/>
        <v>1706</v>
      </c>
      <c r="HX30" s="109">
        <f t="shared" si="54"/>
        <v>1865</v>
      </c>
      <c r="HY30" s="109">
        <f t="shared" si="54"/>
        <v>863</v>
      </c>
      <c r="HZ30" s="109">
        <f t="shared" si="54"/>
        <v>794</v>
      </c>
      <c r="IA30" s="109">
        <f t="shared" si="54"/>
        <v>1100</v>
      </c>
      <c r="IB30" s="109">
        <f t="shared" si="54"/>
        <v>938</v>
      </c>
      <c r="IC30" s="109">
        <f t="shared" si="54"/>
        <v>6178</v>
      </c>
      <c r="ID30" s="109">
        <f t="shared" si="54"/>
        <v>616</v>
      </c>
      <c r="IE30" s="109">
        <f t="shared" si="54"/>
        <v>282</v>
      </c>
      <c r="IF30" s="109">
        <f t="shared" si="54"/>
        <v>676</v>
      </c>
      <c r="IG30" s="109">
        <f t="shared" si="54"/>
        <v>1056</v>
      </c>
      <c r="IH30" s="109">
        <f t="shared" si="54"/>
        <v>1519</v>
      </c>
      <c r="II30" s="109">
        <f t="shared" si="54"/>
        <v>647</v>
      </c>
      <c r="IJ30" s="109">
        <f t="shared" si="54"/>
        <v>1813</v>
      </c>
      <c r="IK30" s="109">
        <f t="shared" si="54"/>
        <v>5583</v>
      </c>
      <c r="IL30" s="109">
        <f t="shared" si="54"/>
        <v>954</v>
      </c>
      <c r="IM30" s="109">
        <f t="shared" si="54"/>
        <v>196</v>
      </c>
      <c r="IN30" s="109">
        <f t="shared" si="54"/>
        <v>48</v>
      </c>
      <c r="IO30" s="109">
        <f t="shared" si="54"/>
        <v>2192</v>
      </c>
      <c r="IP30" s="109">
        <f t="shared" si="54"/>
        <v>1413</v>
      </c>
      <c r="IQ30" s="109">
        <f t="shared" si="54"/>
        <v>350</v>
      </c>
      <c r="IR30" s="109">
        <f t="shared" si="54"/>
        <v>10268</v>
      </c>
      <c r="IS30" s="109">
        <f t="shared" si="54"/>
        <v>146</v>
      </c>
      <c r="IT30" s="109">
        <f t="shared" si="54"/>
        <v>148</v>
      </c>
      <c r="IU30" s="109">
        <f t="shared" si="54"/>
        <v>42625</v>
      </c>
      <c r="IV30" s="40">
        <f>SUM(IV22:IV29)</f>
        <v>1</v>
      </c>
    </row>
    <row r="31" spans="2:256" ht="15.75" customHeight="1" thickTop="1" thickBot="1" x14ac:dyDescent="0.3"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13"/>
      <c r="FD31" s="113"/>
      <c r="GJ31" s="113"/>
      <c r="HP31" s="11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13"/>
    </row>
    <row r="32" spans="2:256" ht="15.75" thickTop="1" x14ac:dyDescent="0.25">
      <c r="B32" s="270" t="s">
        <v>134</v>
      </c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2"/>
      <c r="AH32" s="270" t="s">
        <v>294</v>
      </c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2"/>
      <c r="BN32" s="292" t="s">
        <v>230</v>
      </c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4"/>
      <c r="CT32" s="292" t="s">
        <v>304</v>
      </c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4"/>
      <c r="DZ32" s="292" t="s">
        <v>362</v>
      </c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4"/>
      <c r="FF32" s="292" t="s">
        <v>382</v>
      </c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4"/>
      <c r="GL32" s="292" t="s">
        <v>410</v>
      </c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4"/>
      <c r="HR32" s="292" t="s">
        <v>434</v>
      </c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4"/>
    </row>
    <row r="33" spans="2:256" x14ac:dyDescent="0.25">
      <c r="B33" s="89" t="s">
        <v>71</v>
      </c>
      <c r="C33" s="87" t="s">
        <v>15</v>
      </c>
      <c r="D33" s="87" t="s">
        <v>16</v>
      </c>
      <c r="E33" s="87" t="s">
        <v>17</v>
      </c>
      <c r="F33" s="87" t="s">
        <v>18</v>
      </c>
      <c r="G33" s="87" t="s">
        <v>19</v>
      </c>
      <c r="H33" s="87" t="s">
        <v>20</v>
      </c>
      <c r="I33" s="87" t="s">
        <v>21</v>
      </c>
      <c r="J33" s="87" t="s">
        <v>22</v>
      </c>
      <c r="K33" s="87" t="s">
        <v>23</v>
      </c>
      <c r="L33" s="87" t="s">
        <v>24</v>
      </c>
      <c r="M33" s="87" t="s">
        <v>25</v>
      </c>
      <c r="N33" s="87" t="s">
        <v>26</v>
      </c>
      <c r="O33" s="87" t="s">
        <v>27</v>
      </c>
      <c r="P33" s="87" t="s">
        <v>28</v>
      </c>
      <c r="Q33" s="87" t="s">
        <v>29</v>
      </c>
      <c r="R33" s="87" t="s">
        <v>30</v>
      </c>
      <c r="S33" s="87" t="s">
        <v>31</v>
      </c>
      <c r="T33" s="87" t="s">
        <v>32</v>
      </c>
      <c r="U33" s="87" t="s">
        <v>33</v>
      </c>
      <c r="V33" s="87" t="s">
        <v>34</v>
      </c>
      <c r="W33" s="87" t="s">
        <v>35</v>
      </c>
      <c r="X33" s="87" t="s">
        <v>36</v>
      </c>
      <c r="Y33" s="87" t="s">
        <v>37</v>
      </c>
      <c r="Z33" s="87" t="s">
        <v>38</v>
      </c>
      <c r="AA33" s="87" t="s">
        <v>39</v>
      </c>
      <c r="AB33" s="87" t="s">
        <v>40</v>
      </c>
      <c r="AC33" s="87" t="s">
        <v>41</v>
      </c>
      <c r="AD33" s="87" t="s">
        <v>151</v>
      </c>
      <c r="AE33" s="87" t="s">
        <v>13</v>
      </c>
      <c r="AF33" s="6" t="s">
        <v>14</v>
      </c>
      <c r="AH33" s="89" t="s">
        <v>71</v>
      </c>
      <c r="AI33" s="87" t="s">
        <v>15</v>
      </c>
      <c r="AJ33" s="87" t="s">
        <v>16</v>
      </c>
      <c r="AK33" s="87" t="s">
        <v>17</v>
      </c>
      <c r="AL33" s="87" t="s">
        <v>18</v>
      </c>
      <c r="AM33" s="87" t="s">
        <v>19</v>
      </c>
      <c r="AN33" s="87" t="s">
        <v>20</v>
      </c>
      <c r="AO33" s="87" t="s">
        <v>21</v>
      </c>
      <c r="AP33" s="87" t="s">
        <v>22</v>
      </c>
      <c r="AQ33" s="87" t="s">
        <v>23</v>
      </c>
      <c r="AR33" s="87" t="s">
        <v>24</v>
      </c>
      <c r="AS33" s="87" t="s">
        <v>25</v>
      </c>
      <c r="AT33" s="87" t="s">
        <v>26</v>
      </c>
      <c r="AU33" s="87" t="s">
        <v>27</v>
      </c>
      <c r="AV33" s="87" t="s">
        <v>28</v>
      </c>
      <c r="AW33" s="87" t="s">
        <v>29</v>
      </c>
      <c r="AX33" s="87" t="s">
        <v>30</v>
      </c>
      <c r="AY33" s="87" t="s">
        <v>31</v>
      </c>
      <c r="AZ33" s="87" t="s">
        <v>32</v>
      </c>
      <c r="BA33" s="87" t="s">
        <v>33</v>
      </c>
      <c r="BB33" s="87" t="s">
        <v>34</v>
      </c>
      <c r="BC33" s="87" t="s">
        <v>35</v>
      </c>
      <c r="BD33" s="87" t="s">
        <v>36</v>
      </c>
      <c r="BE33" s="87" t="s">
        <v>37</v>
      </c>
      <c r="BF33" s="87" t="s">
        <v>38</v>
      </c>
      <c r="BG33" s="87" t="s">
        <v>39</v>
      </c>
      <c r="BH33" s="87" t="s">
        <v>40</v>
      </c>
      <c r="BI33" s="87" t="s">
        <v>41</v>
      </c>
      <c r="BJ33" s="87" t="s">
        <v>151</v>
      </c>
      <c r="BK33" s="87" t="s">
        <v>13</v>
      </c>
      <c r="BL33" s="6" t="s">
        <v>14</v>
      </c>
      <c r="BN33" s="89" t="s">
        <v>71</v>
      </c>
      <c r="BO33" s="87" t="s">
        <v>15</v>
      </c>
      <c r="BP33" s="87" t="s">
        <v>16</v>
      </c>
      <c r="BQ33" s="87" t="s">
        <v>17</v>
      </c>
      <c r="BR33" s="87" t="s">
        <v>18</v>
      </c>
      <c r="BS33" s="87" t="s">
        <v>19</v>
      </c>
      <c r="BT33" s="87" t="s">
        <v>20</v>
      </c>
      <c r="BU33" s="87" t="s">
        <v>21</v>
      </c>
      <c r="BV33" s="87" t="s">
        <v>22</v>
      </c>
      <c r="BW33" s="87" t="s">
        <v>23</v>
      </c>
      <c r="BX33" s="87" t="s">
        <v>24</v>
      </c>
      <c r="BY33" s="87" t="s">
        <v>25</v>
      </c>
      <c r="BZ33" s="87" t="s">
        <v>26</v>
      </c>
      <c r="CA33" s="87" t="s">
        <v>27</v>
      </c>
      <c r="CB33" s="87" t="s">
        <v>28</v>
      </c>
      <c r="CC33" s="87" t="s">
        <v>29</v>
      </c>
      <c r="CD33" s="87" t="s">
        <v>30</v>
      </c>
      <c r="CE33" s="87" t="s">
        <v>31</v>
      </c>
      <c r="CF33" s="87" t="s">
        <v>32</v>
      </c>
      <c r="CG33" s="87" t="s">
        <v>33</v>
      </c>
      <c r="CH33" s="87" t="s">
        <v>34</v>
      </c>
      <c r="CI33" s="87" t="s">
        <v>35</v>
      </c>
      <c r="CJ33" s="87" t="s">
        <v>36</v>
      </c>
      <c r="CK33" s="87" t="s">
        <v>37</v>
      </c>
      <c r="CL33" s="87" t="s">
        <v>38</v>
      </c>
      <c r="CM33" s="87" t="s">
        <v>39</v>
      </c>
      <c r="CN33" s="87" t="s">
        <v>40</v>
      </c>
      <c r="CO33" s="87" t="s">
        <v>41</v>
      </c>
      <c r="CP33" s="87" t="s">
        <v>151</v>
      </c>
      <c r="CQ33" s="87" t="s">
        <v>13</v>
      </c>
      <c r="CR33" s="6" t="s">
        <v>14</v>
      </c>
      <c r="CT33" s="112" t="s">
        <v>71</v>
      </c>
      <c r="CU33" s="110" t="s">
        <v>15</v>
      </c>
      <c r="CV33" s="110" t="s">
        <v>16</v>
      </c>
      <c r="CW33" s="110" t="s">
        <v>17</v>
      </c>
      <c r="CX33" s="110" t="s">
        <v>18</v>
      </c>
      <c r="CY33" s="110" t="s">
        <v>19</v>
      </c>
      <c r="CZ33" s="110" t="s">
        <v>20</v>
      </c>
      <c r="DA33" s="110" t="s">
        <v>21</v>
      </c>
      <c r="DB33" s="110" t="s">
        <v>22</v>
      </c>
      <c r="DC33" s="110" t="s">
        <v>23</v>
      </c>
      <c r="DD33" s="110" t="s">
        <v>24</v>
      </c>
      <c r="DE33" s="110" t="s">
        <v>25</v>
      </c>
      <c r="DF33" s="110" t="s">
        <v>26</v>
      </c>
      <c r="DG33" s="110" t="s">
        <v>27</v>
      </c>
      <c r="DH33" s="110" t="s">
        <v>28</v>
      </c>
      <c r="DI33" s="110" t="s">
        <v>29</v>
      </c>
      <c r="DJ33" s="110" t="s">
        <v>30</v>
      </c>
      <c r="DK33" s="110" t="s">
        <v>31</v>
      </c>
      <c r="DL33" s="110" t="s">
        <v>32</v>
      </c>
      <c r="DM33" s="110" t="s">
        <v>33</v>
      </c>
      <c r="DN33" s="110" t="s">
        <v>34</v>
      </c>
      <c r="DO33" s="110" t="s">
        <v>35</v>
      </c>
      <c r="DP33" s="110" t="s">
        <v>36</v>
      </c>
      <c r="DQ33" s="110" t="s">
        <v>37</v>
      </c>
      <c r="DR33" s="110" t="s">
        <v>38</v>
      </c>
      <c r="DS33" s="110" t="s">
        <v>39</v>
      </c>
      <c r="DT33" s="110" t="s">
        <v>40</v>
      </c>
      <c r="DU33" s="110" t="s">
        <v>41</v>
      </c>
      <c r="DV33" s="110" t="s">
        <v>151</v>
      </c>
      <c r="DW33" s="110" t="s">
        <v>13</v>
      </c>
      <c r="DX33" s="6" t="s">
        <v>14</v>
      </c>
      <c r="DZ33" s="112" t="s">
        <v>71</v>
      </c>
      <c r="EA33" s="110" t="s">
        <v>15</v>
      </c>
      <c r="EB33" s="110" t="s">
        <v>16</v>
      </c>
      <c r="EC33" s="110" t="s">
        <v>17</v>
      </c>
      <c r="ED33" s="110" t="s">
        <v>18</v>
      </c>
      <c r="EE33" s="110" t="s">
        <v>19</v>
      </c>
      <c r="EF33" s="110" t="s">
        <v>20</v>
      </c>
      <c r="EG33" s="110" t="s">
        <v>21</v>
      </c>
      <c r="EH33" s="110" t="s">
        <v>22</v>
      </c>
      <c r="EI33" s="110" t="s">
        <v>23</v>
      </c>
      <c r="EJ33" s="110" t="s">
        <v>24</v>
      </c>
      <c r="EK33" s="110" t="s">
        <v>25</v>
      </c>
      <c r="EL33" s="110" t="s">
        <v>26</v>
      </c>
      <c r="EM33" s="110" t="s">
        <v>27</v>
      </c>
      <c r="EN33" s="110" t="s">
        <v>28</v>
      </c>
      <c r="EO33" s="110" t="s">
        <v>29</v>
      </c>
      <c r="EP33" s="110" t="s">
        <v>30</v>
      </c>
      <c r="EQ33" s="110" t="s">
        <v>31</v>
      </c>
      <c r="ER33" s="110" t="s">
        <v>32</v>
      </c>
      <c r="ES33" s="110" t="s">
        <v>33</v>
      </c>
      <c r="ET33" s="110" t="s">
        <v>34</v>
      </c>
      <c r="EU33" s="110" t="s">
        <v>35</v>
      </c>
      <c r="EV33" s="110" t="s">
        <v>36</v>
      </c>
      <c r="EW33" s="110" t="s">
        <v>37</v>
      </c>
      <c r="EX33" s="110" t="s">
        <v>38</v>
      </c>
      <c r="EY33" s="110" t="s">
        <v>39</v>
      </c>
      <c r="EZ33" s="110" t="s">
        <v>40</v>
      </c>
      <c r="FA33" s="110" t="s">
        <v>41</v>
      </c>
      <c r="FB33" s="110" t="s">
        <v>151</v>
      </c>
      <c r="FC33" s="110" t="s">
        <v>13</v>
      </c>
      <c r="FD33" s="6" t="s">
        <v>14</v>
      </c>
      <c r="FF33" s="112" t="s">
        <v>71</v>
      </c>
      <c r="FG33" s="110" t="s">
        <v>15</v>
      </c>
      <c r="FH33" s="110" t="s">
        <v>16</v>
      </c>
      <c r="FI33" s="110" t="s">
        <v>17</v>
      </c>
      <c r="FJ33" s="110" t="s">
        <v>18</v>
      </c>
      <c r="FK33" s="110" t="s">
        <v>19</v>
      </c>
      <c r="FL33" s="110" t="s">
        <v>20</v>
      </c>
      <c r="FM33" s="110" t="s">
        <v>21</v>
      </c>
      <c r="FN33" s="110" t="s">
        <v>22</v>
      </c>
      <c r="FO33" s="110" t="s">
        <v>23</v>
      </c>
      <c r="FP33" s="110" t="s">
        <v>24</v>
      </c>
      <c r="FQ33" s="110" t="s">
        <v>25</v>
      </c>
      <c r="FR33" s="110" t="s">
        <v>26</v>
      </c>
      <c r="FS33" s="110" t="s">
        <v>27</v>
      </c>
      <c r="FT33" s="110" t="s">
        <v>28</v>
      </c>
      <c r="FU33" s="110" t="s">
        <v>29</v>
      </c>
      <c r="FV33" s="110" t="s">
        <v>30</v>
      </c>
      <c r="FW33" s="110" t="s">
        <v>31</v>
      </c>
      <c r="FX33" s="110" t="s">
        <v>32</v>
      </c>
      <c r="FY33" s="110" t="s">
        <v>33</v>
      </c>
      <c r="FZ33" s="110" t="s">
        <v>34</v>
      </c>
      <c r="GA33" s="110" t="s">
        <v>35</v>
      </c>
      <c r="GB33" s="110" t="s">
        <v>36</v>
      </c>
      <c r="GC33" s="110" t="s">
        <v>37</v>
      </c>
      <c r="GD33" s="110" t="s">
        <v>38</v>
      </c>
      <c r="GE33" s="110" t="s">
        <v>39</v>
      </c>
      <c r="GF33" s="110" t="s">
        <v>40</v>
      </c>
      <c r="GG33" s="110" t="s">
        <v>41</v>
      </c>
      <c r="GH33" s="110" t="s">
        <v>151</v>
      </c>
      <c r="GI33" s="110" t="s">
        <v>13</v>
      </c>
      <c r="GJ33" s="6" t="s">
        <v>14</v>
      </c>
      <c r="GL33" s="112" t="s">
        <v>71</v>
      </c>
      <c r="GM33" s="110" t="s">
        <v>15</v>
      </c>
      <c r="GN33" s="110" t="s">
        <v>16</v>
      </c>
      <c r="GO33" s="110" t="s">
        <v>17</v>
      </c>
      <c r="GP33" s="110" t="s">
        <v>18</v>
      </c>
      <c r="GQ33" s="110" t="s">
        <v>19</v>
      </c>
      <c r="GR33" s="110" t="s">
        <v>20</v>
      </c>
      <c r="GS33" s="110" t="s">
        <v>21</v>
      </c>
      <c r="GT33" s="110" t="s">
        <v>22</v>
      </c>
      <c r="GU33" s="110" t="s">
        <v>23</v>
      </c>
      <c r="GV33" s="110" t="s">
        <v>24</v>
      </c>
      <c r="GW33" s="110" t="s">
        <v>25</v>
      </c>
      <c r="GX33" s="110" t="s">
        <v>26</v>
      </c>
      <c r="GY33" s="110" t="s">
        <v>27</v>
      </c>
      <c r="GZ33" s="110" t="s">
        <v>28</v>
      </c>
      <c r="HA33" s="110" t="s">
        <v>29</v>
      </c>
      <c r="HB33" s="110" t="s">
        <v>30</v>
      </c>
      <c r="HC33" s="110" t="s">
        <v>31</v>
      </c>
      <c r="HD33" s="110" t="s">
        <v>32</v>
      </c>
      <c r="HE33" s="110" t="s">
        <v>33</v>
      </c>
      <c r="HF33" s="110" t="s">
        <v>34</v>
      </c>
      <c r="HG33" s="110" t="s">
        <v>35</v>
      </c>
      <c r="HH33" s="110" t="s">
        <v>36</v>
      </c>
      <c r="HI33" s="110" t="s">
        <v>37</v>
      </c>
      <c r="HJ33" s="110" t="s">
        <v>38</v>
      </c>
      <c r="HK33" s="110" t="s">
        <v>39</v>
      </c>
      <c r="HL33" s="110" t="s">
        <v>40</v>
      </c>
      <c r="HM33" s="110" t="s">
        <v>41</v>
      </c>
      <c r="HN33" s="110" t="s">
        <v>151</v>
      </c>
      <c r="HO33" s="110" t="s">
        <v>13</v>
      </c>
      <c r="HP33" s="6" t="s">
        <v>14</v>
      </c>
      <c r="HR33" s="112" t="s">
        <v>71</v>
      </c>
      <c r="HS33" s="110" t="s">
        <v>15</v>
      </c>
      <c r="HT33" s="110" t="s">
        <v>16</v>
      </c>
      <c r="HU33" s="110" t="s">
        <v>17</v>
      </c>
      <c r="HV33" s="110" t="s">
        <v>18</v>
      </c>
      <c r="HW33" s="110" t="s">
        <v>19</v>
      </c>
      <c r="HX33" s="110" t="s">
        <v>20</v>
      </c>
      <c r="HY33" s="110" t="s">
        <v>21</v>
      </c>
      <c r="HZ33" s="110" t="s">
        <v>22</v>
      </c>
      <c r="IA33" s="110" t="s">
        <v>23</v>
      </c>
      <c r="IB33" s="110" t="s">
        <v>24</v>
      </c>
      <c r="IC33" s="110" t="s">
        <v>25</v>
      </c>
      <c r="ID33" s="110" t="s">
        <v>26</v>
      </c>
      <c r="IE33" s="110" t="s">
        <v>27</v>
      </c>
      <c r="IF33" s="110" t="s">
        <v>28</v>
      </c>
      <c r="IG33" s="110" t="s">
        <v>29</v>
      </c>
      <c r="IH33" s="110" t="s">
        <v>30</v>
      </c>
      <c r="II33" s="110" t="s">
        <v>31</v>
      </c>
      <c r="IJ33" s="110" t="s">
        <v>32</v>
      </c>
      <c r="IK33" s="110" t="s">
        <v>33</v>
      </c>
      <c r="IL33" s="110" t="s">
        <v>34</v>
      </c>
      <c r="IM33" s="110" t="s">
        <v>35</v>
      </c>
      <c r="IN33" s="110" t="s">
        <v>36</v>
      </c>
      <c r="IO33" s="110" t="s">
        <v>37</v>
      </c>
      <c r="IP33" s="110" t="s">
        <v>38</v>
      </c>
      <c r="IQ33" s="110" t="s">
        <v>39</v>
      </c>
      <c r="IR33" s="110" t="s">
        <v>40</v>
      </c>
      <c r="IS33" s="110" t="s">
        <v>41</v>
      </c>
      <c r="IT33" s="110" t="s">
        <v>151</v>
      </c>
      <c r="IU33" s="110" t="s">
        <v>13</v>
      </c>
      <c r="IV33" s="6" t="s">
        <v>14</v>
      </c>
    </row>
    <row r="34" spans="2:256" x14ac:dyDescent="0.25">
      <c r="B34" s="84" t="s">
        <v>75</v>
      </c>
      <c r="C34" s="8"/>
      <c r="D34" s="8">
        <v>1</v>
      </c>
      <c r="E34" s="8">
        <v>1</v>
      </c>
      <c r="F34" s="8"/>
      <c r="G34" s="8">
        <v>3</v>
      </c>
      <c r="H34" s="8">
        <v>5</v>
      </c>
      <c r="I34" s="8">
        <v>1</v>
      </c>
      <c r="J34" s="8">
        <v>1</v>
      </c>
      <c r="K34" s="8">
        <v>3</v>
      </c>
      <c r="L34" s="8">
        <v>2</v>
      </c>
      <c r="M34" s="8">
        <v>4</v>
      </c>
      <c r="N34" s="8"/>
      <c r="O34" s="8"/>
      <c r="P34" s="8">
        <v>1</v>
      </c>
      <c r="Q34" s="8">
        <v>5</v>
      </c>
      <c r="R34" s="8">
        <v>3</v>
      </c>
      <c r="S34" s="8">
        <v>3</v>
      </c>
      <c r="T34" s="8">
        <v>2</v>
      </c>
      <c r="U34" s="8">
        <v>4</v>
      </c>
      <c r="V34" s="8">
        <v>2</v>
      </c>
      <c r="W34" s="8"/>
      <c r="X34" s="8"/>
      <c r="Y34" s="8">
        <v>1</v>
      </c>
      <c r="Z34" s="8">
        <v>1</v>
      </c>
      <c r="AA34" s="8">
        <v>2</v>
      </c>
      <c r="AB34" s="8">
        <v>9</v>
      </c>
      <c r="AC34" s="8"/>
      <c r="AD34" s="8"/>
      <c r="AE34" s="88">
        <f t="shared" ref="AE34:AE39" si="55">SUM(C34:AD34)</f>
        <v>54</v>
      </c>
      <c r="AF34" s="91">
        <f t="shared" ref="AF34:AF39" si="56">AE34/$AE$40</f>
        <v>6.00400266844563E-3</v>
      </c>
      <c r="AH34" s="84" t="s">
        <v>75</v>
      </c>
      <c r="AI34" s="8"/>
      <c r="AJ34" s="8"/>
      <c r="AK34" s="8">
        <v>4</v>
      </c>
      <c r="AL34" s="8"/>
      <c r="AM34" s="8">
        <v>11</v>
      </c>
      <c r="AN34" s="8">
        <v>7</v>
      </c>
      <c r="AO34" s="8">
        <v>2</v>
      </c>
      <c r="AP34" s="8">
        <v>1</v>
      </c>
      <c r="AQ34" s="8">
        <v>1</v>
      </c>
      <c r="AR34" s="8">
        <v>4</v>
      </c>
      <c r="AS34" s="8">
        <v>5</v>
      </c>
      <c r="AT34" s="8">
        <v>1</v>
      </c>
      <c r="AU34" s="8">
        <v>2</v>
      </c>
      <c r="AV34" s="8">
        <v>3</v>
      </c>
      <c r="AW34" s="8">
        <v>2</v>
      </c>
      <c r="AX34" s="8">
        <v>6</v>
      </c>
      <c r="AY34" s="8">
        <v>4</v>
      </c>
      <c r="AZ34" s="8">
        <v>3</v>
      </c>
      <c r="BA34" s="8">
        <v>12</v>
      </c>
      <c r="BB34" s="8">
        <v>3</v>
      </c>
      <c r="BC34" s="8">
        <v>1</v>
      </c>
      <c r="BD34" s="8"/>
      <c r="BE34" s="8">
        <v>6</v>
      </c>
      <c r="BF34" s="8"/>
      <c r="BG34" s="8">
        <v>2</v>
      </c>
      <c r="BH34" s="8">
        <v>13</v>
      </c>
      <c r="BI34" s="8">
        <v>2</v>
      </c>
      <c r="BJ34" s="8"/>
      <c r="BK34" s="88">
        <f t="shared" ref="BK34:BK39" si="57">SUM(AI34:BJ34)</f>
        <v>95</v>
      </c>
      <c r="BL34" s="91">
        <f t="shared" ref="BL34:BL39" si="58">BK34/$BK$40</f>
        <v>4.0594820955473891E-3</v>
      </c>
      <c r="BN34" s="84" t="s">
        <v>75</v>
      </c>
      <c r="BO34" s="8">
        <v>1</v>
      </c>
      <c r="BP34" s="8">
        <v>1</v>
      </c>
      <c r="BQ34" s="8">
        <v>4</v>
      </c>
      <c r="BR34" s="8"/>
      <c r="BS34" s="8">
        <v>8</v>
      </c>
      <c r="BT34" s="8">
        <v>10</v>
      </c>
      <c r="BU34" s="8">
        <v>5</v>
      </c>
      <c r="BV34" s="8">
        <v>1</v>
      </c>
      <c r="BW34" s="8">
        <v>6</v>
      </c>
      <c r="BX34" s="8">
        <v>3</v>
      </c>
      <c r="BY34" s="8">
        <v>18</v>
      </c>
      <c r="BZ34" s="8">
        <v>4</v>
      </c>
      <c r="CA34" s="8"/>
      <c r="CB34" s="8">
        <v>3</v>
      </c>
      <c r="CC34" s="8">
        <v>4</v>
      </c>
      <c r="CD34" s="8">
        <v>7</v>
      </c>
      <c r="CE34" s="8">
        <v>5</v>
      </c>
      <c r="CF34" s="8">
        <v>10</v>
      </c>
      <c r="CG34" s="8">
        <v>16</v>
      </c>
      <c r="CH34" s="8">
        <v>6</v>
      </c>
      <c r="CI34" s="8"/>
      <c r="CJ34" s="8"/>
      <c r="CK34" s="8">
        <v>6</v>
      </c>
      <c r="CL34" s="8">
        <v>5</v>
      </c>
      <c r="CM34" s="8">
        <v>1</v>
      </c>
      <c r="CN34" s="8">
        <v>33</v>
      </c>
      <c r="CO34" s="8">
        <v>1</v>
      </c>
      <c r="CP34" s="8"/>
      <c r="CQ34" s="88">
        <f t="shared" ref="CQ34:CQ39" si="59">SUM(BO34:CP34)</f>
        <v>158</v>
      </c>
      <c r="CR34" s="91">
        <f t="shared" ref="CR34:CR39" si="60">CQ34/$CQ$40</f>
        <v>3.5761979131300786E-3</v>
      </c>
      <c r="CT34" s="84" t="s">
        <v>75</v>
      </c>
      <c r="CU34" s="107"/>
      <c r="CV34" s="107">
        <v>1</v>
      </c>
      <c r="CW34" s="107">
        <v>1</v>
      </c>
      <c r="CX34" s="107">
        <v>1</v>
      </c>
      <c r="CY34" s="107">
        <v>1</v>
      </c>
      <c r="CZ34" s="107">
        <v>8</v>
      </c>
      <c r="DA34" s="107">
        <v>4</v>
      </c>
      <c r="DB34" s="107">
        <v>4</v>
      </c>
      <c r="DC34" s="107">
        <v>4</v>
      </c>
      <c r="DD34" s="107">
        <v>7</v>
      </c>
      <c r="DE34" s="107">
        <v>7</v>
      </c>
      <c r="DF34" s="107">
        <v>5</v>
      </c>
      <c r="DG34" s="107">
        <v>2</v>
      </c>
      <c r="DH34" s="107">
        <v>2</v>
      </c>
      <c r="DI34" s="107">
        <v>2</v>
      </c>
      <c r="DJ34" s="107"/>
      <c r="DK34" s="107"/>
      <c r="DL34" s="107">
        <v>10</v>
      </c>
      <c r="DM34" s="107">
        <v>9</v>
      </c>
      <c r="DN34" s="107">
        <v>6</v>
      </c>
      <c r="DO34" s="107"/>
      <c r="DP34" s="107"/>
      <c r="DQ34" s="107">
        <v>5</v>
      </c>
      <c r="DR34" s="107">
        <v>3</v>
      </c>
      <c r="DS34" s="107"/>
      <c r="DT34" s="107">
        <v>30</v>
      </c>
      <c r="DU34" s="107">
        <v>2</v>
      </c>
      <c r="DV34" s="107"/>
      <c r="DW34" s="111">
        <f t="shared" ref="DW34:DW39" si="61">SUM(CU34:DV34)</f>
        <v>114</v>
      </c>
      <c r="DX34" s="91">
        <f t="shared" ref="DX34:DX39" si="62">DW34/$DW$40</f>
        <v>3.6789621454158196E-3</v>
      </c>
      <c r="DZ34" s="84" t="s">
        <v>75</v>
      </c>
      <c r="EA34" s="107">
        <v>1</v>
      </c>
      <c r="EB34" s="107">
        <v>2</v>
      </c>
      <c r="EC34" s="107">
        <v>10</v>
      </c>
      <c r="ED34" s="107"/>
      <c r="EE34" s="107">
        <v>10</v>
      </c>
      <c r="EF34" s="107">
        <v>4</v>
      </c>
      <c r="EG34" s="107">
        <v>3</v>
      </c>
      <c r="EH34" s="107">
        <v>2</v>
      </c>
      <c r="EI34" s="107">
        <v>3</v>
      </c>
      <c r="EJ34" s="107">
        <v>3</v>
      </c>
      <c r="EK34" s="107">
        <v>8</v>
      </c>
      <c r="EL34" s="107">
        <v>1</v>
      </c>
      <c r="EM34" s="107">
        <v>1</v>
      </c>
      <c r="EN34" s="107">
        <v>1</v>
      </c>
      <c r="EO34" s="107">
        <v>6</v>
      </c>
      <c r="EP34" s="107">
        <v>4</v>
      </c>
      <c r="EQ34" s="107">
        <v>4</v>
      </c>
      <c r="ER34" s="107">
        <v>4</v>
      </c>
      <c r="ES34" s="107">
        <v>12</v>
      </c>
      <c r="ET34" s="107">
        <v>3</v>
      </c>
      <c r="EU34" s="107">
        <v>2</v>
      </c>
      <c r="EV34" s="107">
        <v>2</v>
      </c>
      <c r="EW34" s="107">
        <v>4</v>
      </c>
      <c r="EX34" s="107">
        <v>5</v>
      </c>
      <c r="EY34" s="107"/>
      <c r="EZ34" s="107">
        <v>26</v>
      </c>
      <c r="FA34" s="107">
        <v>2</v>
      </c>
      <c r="FB34" s="107"/>
      <c r="FC34" s="111">
        <f t="shared" ref="FC34:FC39" si="63">SUM(EA34:FB34)</f>
        <v>123</v>
      </c>
      <c r="FD34" s="91">
        <f t="shared" ref="FD34:FD39" si="64">FC34/$FC$40</f>
        <v>3.3733750205693601E-3</v>
      </c>
      <c r="FF34" s="84" t="s">
        <v>75</v>
      </c>
      <c r="FG34" s="107">
        <v>1</v>
      </c>
      <c r="FH34" s="107">
        <v>2</v>
      </c>
      <c r="FI34" s="107">
        <v>2</v>
      </c>
      <c r="FJ34" s="107"/>
      <c r="FK34" s="107">
        <v>9</v>
      </c>
      <c r="FL34" s="107">
        <v>9</v>
      </c>
      <c r="FM34" s="107">
        <v>2</v>
      </c>
      <c r="FN34" s="107">
        <v>3</v>
      </c>
      <c r="FO34" s="107">
        <v>6</v>
      </c>
      <c r="FP34" s="107">
        <v>1</v>
      </c>
      <c r="FQ34" s="107">
        <v>14</v>
      </c>
      <c r="FR34" s="107">
        <v>2</v>
      </c>
      <c r="FS34" s="107"/>
      <c r="FT34" s="107">
        <v>3</v>
      </c>
      <c r="FU34" s="107">
        <v>2</v>
      </c>
      <c r="FV34" s="107">
        <v>5</v>
      </c>
      <c r="FW34" s="107">
        <v>4</v>
      </c>
      <c r="FX34" s="107">
        <v>14</v>
      </c>
      <c r="FY34" s="107">
        <v>15</v>
      </c>
      <c r="FZ34" s="107">
        <v>3</v>
      </c>
      <c r="GA34" s="107">
        <v>1</v>
      </c>
      <c r="GB34" s="107"/>
      <c r="GC34" s="107">
        <v>6</v>
      </c>
      <c r="GD34" s="107">
        <v>2</v>
      </c>
      <c r="GE34" s="107">
        <v>1</v>
      </c>
      <c r="GF34" s="107">
        <v>37</v>
      </c>
      <c r="GG34" s="107">
        <v>1</v>
      </c>
      <c r="GH34" s="107"/>
      <c r="GI34" s="111">
        <f t="shared" ref="GI34:GI39" si="65">SUM(FG34:GH34)</f>
        <v>145</v>
      </c>
      <c r="GJ34" s="91">
        <f t="shared" ref="GJ34:GJ39" si="66">GI34/$GI$40</f>
        <v>3.8542303500704394E-3</v>
      </c>
      <c r="GL34" s="84" t="s">
        <v>75</v>
      </c>
      <c r="GM34" s="107">
        <v>1</v>
      </c>
      <c r="GN34" s="107">
        <v>2</v>
      </c>
      <c r="GO34" s="107">
        <v>5</v>
      </c>
      <c r="GP34" s="107"/>
      <c r="GQ34" s="107">
        <v>17</v>
      </c>
      <c r="GR34" s="107">
        <v>10</v>
      </c>
      <c r="GS34" s="107">
        <v>3</v>
      </c>
      <c r="GT34" s="107">
        <v>12</v>
      </c>
      <c r="GU34" s="107">
        <v>5</v>
      </c>
      <c r="GV34" s="107">
        <v>6</v>
      </c>
      <c r="GW34" s="107">
        <v>33</v>
      </c>
      <c r="GX34" s="107">
        <v>2</v>
      </c>
      <c r="GY34" s="107">
        <v>1</v>
      </c>
      <c r="GZ34" s="107">
        <v>3</v>
      </c>
      <c r="HA34" s="107">
        <v>5</v>
      </c>
      <c r="HB34" s="107">
        <v>10</v>
      </c>
      <c r="HC34" s="107">
        <v>9</v>
      </c>
      <c r="HD34" s="107">
        <v>13</v>
      </c>
      <c r="HE34" s="107">
        <v>34</v>
      </c>
      <c r="HF34" s="107">
        <v>7</v>
      </c>
      <c r="HG34" s="107">
        <v>1</v>
      </c>
      <c r="HH34" s="107"/>
      <c r="HI34" s="107">
        <v>10</v>
      </c>
      <c r="HJ34" s="107">
        <v>6</v>
      </c>
      <c r="HK34" s="107">
        <v>3</v>
      </c>
      <c r="HL34" s="107">
        <v>63</v>
      </c>
      <c r="HM34" s="107"/>
      <c r="HN34" s="107"/>
      <c r="HO34" s="111">
        <f t="shared" ref="HO34:HO39" si="67">SUM(GM34:HN34)</f>
        <v>261</v>
      </c>
      <c r="HP34" s="91">
        <f t="shared" ref="HP34:HP39" si="68">HO34/$HO$40</f>
        <v>6.9027531670677843E-3</v>
      </c>
      <c r="HR34" s="84" t="s">
        <v>75</v>
      </c>
      <c r="HS34" s="107">
        <v>1</v>
      </c>
      <c r="HT34" s="107">
        <v>4</v>
      </c>
      <c r="HU34" s="107">
        <v>4</v>
      </c>
      <c r="HV34" s="107"/>
      <c r="HW34" s="107">
        <v>7</v>
      </c>
      <c r="HX34" s="107">
        <v>16</v>
      </c>
      <c r="HY34" s="107">
        <v>4</v>
      </c>
      <c r="HZ34" s="107">
        <v>5</v>
      </c>
      <c r="IA34" s="107">
        <v>12</v>
      </c>
      <c r="IB34" s="107">
        <v>7</v>
      </c>
      <c r="IC34" s="107">
        <v>52</v>
      </c>
      <c r="ID34" s="107">
        <v>8</v>
      </c>
      <c r="IE34" s="107">
        <v>1</v>
      </c>
      <c r="IF34" s="107">
        <v>4</v>
      </c>
      <c r="IG34" s="107">
        <v>3</v>
      </c>
      <c r="IH34" s="107">
        <v>17</v>
      </c>
      <c r="II34" s="107">
        <v>11</v>
      </c>
      <c r="IJ34" s="107">
        <v>16</v>
      </c>
      <c r="IK34" s="107">
        <v>27</v>
      </c>
      <c r="IL34" s="107">
        <v>7</v>
      </c>
      <c r="IM34" s="107">
        <v>1</v>
      </c>
      <c r="IN34" s="107"/>
      <c r="IO34" s="107">
        <v>6</v>
      </c>
      <c r="IP34" s="107">
        <v>12</v>
      </c>
      <c r="IQ34" s="107">
        <v>5</v>
      </c>
      <c r="IR34" s="107">
        <v>84</v>
      </c>
      <c r="IS34" s="107">
        <v>2</v>
      </c>
      <c r="IT34" s="107"/>
      <c r="IU34" s="111">
        <f t="shared" ref="IU34:IU39" si="69">SUM(HS34:IT34)</f>
        <v>316</v>
      </c>
      <c r="IV34" s="91">
        <f>IU34/$IU$40</f>
        <v>7.4134897360703814E-3</v>
      </c>
    </row>
    <row r="35" spans="2:256" x14ac:dyDescent="0.25">
      <c r="B35" s="84" t="s">
        <v>73</v>
      </c>
      <c r="C35" s="8">
        <v>5</v>
      </c>
      <c r="D35" s="8">
        <v>51</v>
      </c>
      <c r="E35" s="8">
        <v>50</v>
      </c>
      <c r="F35" s="8">
        <v>3</v>
      </c>
      <c r="G35" s="8">
        <v>262</v>
      </c>
      <c r="H35" s="8">
        <v>208</v>
      </c>
      <c r="I35" s="8">
        <v>150</v>
      </c>
      <c r="J35" s="8">
        <v>80</v>
      </c>
      <c r="K35" s="8">
        <v>75</v>
      </c>
      <c r="L35" s="8">
        <v>145</v>
      </c>
      <c r="M35" s="8">
        <v>275</v>
      </c>
      <c r="N35" s="8">
        <v>66</v>
      </c>
      <c r="O35" s="8">
        <v>20</v>
      </c>
      <c r="P35" s="8">
        <v>78</v>
      </c>
      <c r="Q35" s="8">
        <v>120</v>
      </c>
      <c r="R35" s="8">
        <v>175</v>
      </c>
      <c r="S35" s="8">
        <v>55</v>
      </c>
      <c r="T35" s="8">
        <v>219</v>
      </c>
      <c r="U35" s="8">
        <v>539</v>
      </c>
      <c r="V35" s="8">
        <v>139</v>
      </c>
      <c r="W35" s="8">
        <v>13</v>
      </c>
      <c r="X35" s="8"/>
      <c r="Y35" s="8">
        <v>314</v>
      </c>
      <c r="Z35" s="8">
        <v>141</v>
      </c>
      <c r="AA35" s="8">
        <v>21</v>
      </c>
      <c r="AB35" s="8">
        <v>637</v>
      </c>
      <c r="AC35" s="8">
        <v>14</v>
      </c>
      <c r="AD35" s="8"/>
      <c r="AE35" s="88">
        <f t="shared" si="55"/>
        <v>3855</v>
      </c>
      <c r="AF35" s="91">
        <f t="shared" si="56"/>
        <v>0.42861907938625748</v>
      </c>
      <c r="AH35" s="84" t="s">
        <v>73</v>
      </c>
      <c r="AI35" s="8">
        <v>27</v>
      </c>
      <c r="AJ35" s="8">
        <v>97</v>
      </c>
      <c r="AK35" s="8">
        <v>198</v>
      </c>
      <c r="AL35" s="8">
        <v>11</v>
      </c>
      <c r="AM35" s="8">
        <v>401</v>
      </c>
      <c r="AN35" s="8">
        <v>337</v>
      </c>
      <c r="AO35" s="8">
        <v>222</v>
      </c>
      <c r="AP35" s="8">
        <v>155</v>
      </c>
      <c r="AQ35" s="8">
        <v>222</v>
      </c>
      <c r="AR35" s="8">
        <v>211</v>
      </c>
      <c r="AS35" s="8">
        <v>607</v>
      </c>
      <c r="AT35" s="8">
        <v>141</v>
      </c>
      <c r="AU35" s="8">
        <v>50</v>
      </c>
      <c r="AV35" s="8">
        <v>144</v>
      </c>
      <c r="AW35" s="8">
        <v>223</v>
      </c>
      <c r="AX35" s="8">
        <v>401</v>
      </c>
      <c r="AY35" s="8">
        <v>90</v>
      </c>
      <c r="AZ35" s="8">
        <v>465</v>
      </c>
      <c r="BA35" s="8">
        <v>1141</v>
      </c>
      <c r="BB35" s="8">
        <v>344</v>
      </c>
      <c r="BC35" s="8">
        <v>30</v>
      </c>
      <c r="BD35" s="8">
        <v>3</v>
      </c>
      <c r="BE35" s="8">
        <v>693</v>
      </c>
      <c r="BF35" s="8">
        <v>356</v>
      </c>
      <c r="BG35" s="8">
        <v>44</v>
      </c>
      <c r="BH35" s="8">
        <v>1312</v>
      </c>
      <c r="BI35" s="8">
        <v>32</v>
      </c>
      <c r="BJ35" s="8"/>
      <c r="BK35" s="88">
        <f t="shared" si="57"/>
        <v>7957</v>
      </c>
      <c r="BL35" s="91">
        <f t="shared" si="58"/>
        <v>0.34001367404495342</v>
      </c>
      <c r="BN35" s="84" t="s">
        <v>73</v>
      </c>
      <c r="BO35" s="8">
        <v>40</v>
      </c>
      <c r="BP35" s="8">
        <v>149</v>
      </c>
      <c r="BQ35" s="8">
        <v>266</v>
      </c>
      <c r="BR35" s="8">
        <v>17</v>
      </c>
      <c r="BS35" s="8">
        <v>631</v>
      </c>
      <c r="BT35" s="8">
        <v>546</v>
      </c>
      <c r="BU35" s="8">
        <v>402</v>
      </c>
      <c r="BV35" s="8">
        <v>256</v>
      </c>
      <c r="BW35" s="8">
        <v>379</v>
      </c>
      <c r="BX35" s="8">
        <v>300</v>
      </c>
      <c r="BY35" s="8">
        <v>1259</v>
      </c>
      <c r="BZ35" s="8">
        <v>261</v>
      </c>
      <c r="CA35" s="8">
        <v>91</v>
      </c>
      <c r="CB35" s="8">
        <v>236</v>
      </c>
      <c r="CC35" s="8">
        <v>387</v>
      </c>
      <c r="CD35" s="8">
        <v>530</v>
      </c>
      <c r="CE35" s="8">
        <v>126</v>
      </c>
      <c r="CF35" s="8">
        <v>889</v>
      </c>
      <c r="CG35" s="8">
        <v>2302</v>
      </c>
      <c r="CH35" s="8">
        <v>436</v>
      </c>
      <c r="CI35" s="8">
        <v>68</v>
      </c>
      <c r="CJ35" s="8">
        <v>6</v>
      </c>
      <c r="CK35" s="8">
        <v>1368</v>
      </c>
      <c r="CL35" s="8">
        <v>759</v>
      </c>
      <c r="CM35" s="8">
        <v>87</v>
      </c>
      <c r="CN35" s="8">
        <v>3104</v>
      </c>
      <c r="CO35" s="8">
        <v>39</v>
      </c>
      <c r="CP35" s="8">
        <v>1</v>
      </c>
      <c r="CQ35" s="88">
        <f t="shared" si="59"/>
        <v>14935</v>
      </c>
      <c r="CR35" s="91">
        <f t="shared" si="60"/>
        <v>0.33804123944682102</v>
      </c>
      <c r="CT35" s="84" t="s">
        <v>73</v>
      </c>
      <c r="CU35" s="107">
        <v>21</v>
      </c>
      <c r="CV35" s="107">
        <v>94</v>
      </c>
      <c r="CW35" s="107">
        <v>168</v>
      </c>
      <c r="CX35" s="107">
        <v>8</v>
      </c>
      <c r="CY35" s="107">
        <v>371</v>
      </c>
      <c r="CZ35" s="107">
        <v>425</v>
      </c>
      <c r="DA35" s="107">
        <v>241</v>
      </c>
      <c r="DB35" s="107">
        <v>224</v>
      </c>
      <c r="DC35" s="107">
        <v>289</v>
      </c>
      <c r="DD35" s="107">
        <v>161</v>
      </c>
      <c r="DE35" s="107">
        <v>902</v>
      </c>
      <c r="DF35" s="107">
        <v>176</v>
      </c>
      <c r="DG35" s="107">
        <v>70</v>
      </c>
      <c r="DH35" s="107">
        <v>154</v>
      </c>
      <c r="DI35" s="107">
        <v>286</v>
      </c>
      <c r="DJ35" s="107">
        <v>290</v>
      </c>
      <c r="DK35" s="107">
        <v>166</v>
      </c>
      <c r="DL35" s="107">
        <v>605</v>
      </c>
      <c r="DM35" s="107">
        <v>1540</v>
      </c>
      <c r="DN35" s="107">
        <v>314</v>
      </c>
      <c r="DO35" s="107">
        <v>58</v>
      </c>
      <c r="DP35" s="107">
        <v>3</v>
      </c>
      <c r="DQ35" s="107">
        <v>1148</v>
      </c>
      <c r="DR35" s="107">
        <v>563</v>
      </c>
      <c r="DS35" s="107">
        <v>60</v>
      </c>
      <c r="DT35" s="107">
        <v>2708</v>
      </c>
      <c r="DU35" s="107">
        <v>21</v>
      </c>
      <c r="DV35" s="98">
        <v>3</v>
      </c>
      <c r="DW35" s="111">
        <f t="shared" si="61"/>
        <v>11069</v>
      </c>
      <c r="DX35" s="91">
        <f t="shared" si="62"/>
        <v>0.35721431568076933</v>
      </c>
      <c r="DZ35" s="84" t="s">
        <v>73</v>
      </c>
      <c r="EA35" s="107">
        <v>39</v>
      </c>
      <c r="EB35" s="107">
        <v>96</v>
      </c>
      <c r="EC35" s="107">
        <v>211</v>
      </c>
      <c r="ED35" s="107">
        <v>9</v>
      </c>
      <c r="EE35" s="107">
        <v>365</v>
      </c>
      <c r="EF35" s="107">
        <v>428</v>
      </c>
      <c r="EG35" s="107">
        <v>270</v>
      </c>
      <c r="EH35" s="107">
        <v>198</v>
      </c>
      <c r="EI35" s="107">
        <v>292</v>
      </c>
      <c r="EJ35" s="107">
        <v>200</v>
      </c>
      <c r="EK35" s="107">
        <v>1072</v>
      </c>
      <c r="EL35" s="107">
        <v>224</v>
      </c>
      <c r="EM35" s="107">
        <v>81</v>
      </c>
      <c r="EN35" s="107">
        <v>159</v>
      </c>
      <c r="EO35" s="107">
        <v>338</v>
      </c>
      <c r="EP35" s="107">
        <v>443</v>
      </c>
      <c r="EQ35" s="107">
        <v>134</v>
      </c>
      <c r="ER35" s="107">
        <v>722</v>
      </c>
      <c r="ES35" s="107">
        <v>1501</v>
      </c>
      <c r="ET35" s="107">
        <v>355</v>
      </c>
      <c r="EU35" s="107">
        <v>42</v>
      </c>
      <c r="EV35" s="107">
        <v>5</v>
      </c>
      <c r="EW35" s="107">
        <v>1201</v>
      </c>
      <c r="EX35" s="107">
        <v>608</v>
      </c>
      <c r="EY35" s="107">
        <v>72</v>
      </c>
      <c r="EZ35" s="107">
        <v>3084</v>
      </c>
      <c r="FA35" s="107">
        <v>21</v>
      </c>
      <c r="FB35" s="98"/>
      <c r="FC35" s="111">
        <f t="shared" si="63"/>
        <v>12170</v>
      </c>
      <c r="FD35" s="91">
        <f t="shared" si="64"/>
        <v>0.3337721463441391</v>
      </c>
      <c r="FF35" s="84" t="s">
        <v>73</v>
      </c>
      <c r="FG35" s="107">
        <v>36</v>
      </c>
      <c r="FH35" s="107">
        <v>98</v>
      </c>
      <c r="FI35" s="107">
        <v>198</v>
      </c>
      <c r="FJ35" s="107">
        <v>7</v>
      </c>
      <c r="FK35" s="107">
        <v>449</v>
      </c>
      <c r="FL35" s="107">
        <v>509</v>
      </c>
      <c r="FM35" s="107">
        <v>295</v>
      </c>
      <c r="FN35" s="107">
        <v>250</v>
      </c>
      <c r="FO35" s="107">
        <v>328</v>
      </c>
      <c r="FP35" s="107">
        <v>195</v>
      </c>
      <c r="FQ35" s="107">
        <v>1391</v>
      </c>
      <c r="FR35" s="107">
        <v>175</v>
      </c>
      <c r="FS35" s="107">
        <v>62</v>
      </c>
      <c r="FT35" s="107">
        <v>135</v>
      </c>
      <c r="FU35" s="107">
        <v>320</v>
      </c>
      <c r="FV35" s="107">
        <v>436</v>
      </c>
      <c r="FW35" s="107">
        <v>146</v>
      </c>
      <c r="FX35" s="107">
        <v>704</v>
      </c>
      <c r="FY35" s="107">
        <v>1606</v>
      </c>
      <c r="FZ35" s="107">
        <v>366</v>
      </c>
      <c r="GA35" s="107">
        <v>65</v>
      </c>
      <c r="GB35" s="107">
        <v>6</v>
      </c>
      <c r="GC35" s="107">
        <v>1118</v>
      </c>
      <c r="GD35" s="107">
        <v>636</v>
      </c>
      <c r="GE35" s="107">
        <v>75</v>
      </c>
      <c r="GF35" s="107">
        <v>3622</v>
      </c>
      <c r="GG35" s="107">
        <v>20</v>
      </c>
      <c r="GH35" s="98"/>
      <c r="GI35" s="111">
        <f t="shared" si="65"/>
        <v>13248</v>
      </c>
      <c r="GJ35" s="91">
        <f t="shared" si="66"/>
        <v>0.35214374950160815</v>
      </c>
      <c r="GL35" s="84" t="s">
        <v>73</v>
      </c>
      <c r="GM35" s="107">
        <v>41</v>
      </c>
      <c r="GN35" s="107">
        <v>91</v>
      </c>
      <c r="GO35" s="107">
        <v>165</v>
      </c>
      <c r="GP35" s="107">
        <v>5</v>
      </c>
      <c r="GQ35" s="107">
        <v>435</v>
      </c>
      <c r="GR35" s="107">
        <v>638</v>
      </c>
      <c r="GS35" s="107">
        <v>294</v>
      </c>
      <c r="GT35" s="107">
        <v>291</v>
      </c>
      <c r="GU35" s="107">
        <v>358</v>
      </c>
      <c r="GV35" s="107">
        <v>238</v>
      </c>
      <c r="GW35" s="107">
        <v>1950</v>
      </c>
      <c r="GX35" s="107">
        <v>260</v>
      </c>
      <c r="GY35" s="107">
        <v>82</v>
      </c>
      <c r="GZ35" s="107">
        <v>165</v>
      </c>
      <c r="HA35" s="107">
        <v>377</v>
      </c>
      <c r="HB35" s="107">
        <v>529</v>
      </c>
      <c r="HC35" s="107">
        <v>175</v>
      </c>
      <c r="HD35" s="107">
        <v>823</v>
      </c>
      <c r="HE35" s="107">
        <v>2009</v>
      </c>
      <c r="HF35" s="107">
        <v>339</v>
      </c>
      <c r="HG35" s="107">
        <v>57</v>
      </c>
      <c r="HH35" s="107">
        <v>5</v>
      </c>
      <c r="HI35" s="107">
        <v>1145</v>
      </c>
      <c r="HJ35" s="107">
        <v>743</v>
      </c>
      <c r="HK35" s="107">
        <v>93</v>
      </c>
      <c r="HL35" s="107">
        <v>4212</v>
      </c>
      <c r="HM35" s="107">
        <v>18</v>
      </c>
      <c r="HN35" s="98">
        <v>1</v>
      </c>
      <c r="HO35" s="111">
        <f t="shared" si="67"/>
        <v>15539</v>
      </c>
      <c r="HP35" s="91">
        <f t="shared" si="68"/>
        <v>0.41096506307688241</v>
      </c>
      <c r="HR35" s="84" t="s">
        <v>73</v>
      </c>
      <c r="HS35" s="107">
        <v>41</v>
      </c>
      <c r="HT35" s="107">
        <v>120</v>
      </c>
      <c r="HU35" s="107">
        <v>140</v>
      </c>
      <c r="HV35" s="107">
        <v>11</v>
      </c>
      <c r="HW35" s="107">
        <v>407</v>
      </c>
      <c r="HX35" s="107">
        <v>542</v>
      </c>
      <c r="HY35" s="107">
        <v>317</v>
      </c>
      <c r="HZ35" s="107">
        <v>305</v>
      </c>
      <c r="IA35" s="107">
        <v>365</v>
      </c>
      <c r="IB35" s="107">
        <v>227</v>
      </c>
      <c r="IC35" s="107">
        <v>2363</v>
      </c>
      <c r="ID35" s="107">
        <v>247</v>
      </c>
      <c r="IE35" s="107">
        <v>81</v>
      </c>
      <c r="IF35" s="107">
        <v>164</v>
      </c>
      <c r="IG35" s="107">
        <v>354</v>
      </c>
      <c r="IH35" s="107">
        <v>535</v>
      </c>
      <c r="II35" s="107">
        <v>161</v>
      </c>
      <c r="IJ35" s="107">
        <v>964</v>
      </c>
      <c r="IK35" s="107">
        <v>2308</v>
      </c>
      <c r="IL35" s="107">
        <v>345</v>
      </c>
      <c r="IM35" s="107">
        <v>45</v>
      </c>
      <c r="IN35" s="107">
        <v>7</v>
      </c>
      <c r="IO35" s="107">
        <v>1287</v>
      </c>
      <c r="IP35" s="107">
        <v>859</v>
      </c>
      <c r="IQ35" s="107">
        <v>110</v>
      </c>
      <c r="IR35" s="107">
        <v>5344</v>
      </c>
      <c r="IS35" s="107">
        <v>49</v>
      </c>
      <c r="IT35" s="98">
        <v>3</v>
      </c>
      <c r="IU35" s="111">
        <f t="shared" si="69"/>
        <v>17701</v>
      </c>
      <c r="IV35" s="91">
        <f t="shared" ref="IV35:IV39" si="70">IU35/$IU$40</f>
        <v>0.41527272727272729</v>
      </c>
    </row>
    <row r="36" spans="2:256" x14ac:dyDescent="0.25">
      <c r="B36" s="84" t="s">
        <v>76</v>
      </c>
      <c r="C36" s="8"/>
      <c r="D36" s="8">
        <v>1</v>
      </c>
      <c r="E36" s="8">
        <v>3</v>
      </c>
      <c r="F36" s="8"/>
      <c r="G36" s="8">
        <v>7</v>
      </c>
      <c r="H36" s="8">
        <v>3</v>
      </c>
      <c r="I36" s="8">
        <v>2</v>
      </c>
      <c r="J36" s="8">
        <v>2</v>
      </c>
      <c r="K36" s="8">
        <v>4</v>
      </c>
      <c r="L36" s="8">
        <v>3</v>
      </c>
      <c r="M36" s="8">
        <v>6</v>
      </c>
      <c r="N36" s="8">
        <v>3</v>
      </c>
      <c r="O36" s="8">
        <v>1</v>
      </c>
      <c r="P36" s="8">
        <v>2</v>
      </c>
      <c r="Q36" s="8">
        <v>1</v>
      </c>
      <c r="R36" s="8">
        <v>5</v>
      </c>
      <c r="S36" s="8">
        <v>2</v>
      </c>
      <c r="T36" s="8">
        <v>6</v>
      </c>
      <c r="U36" s="8">
        <v>4</v>
      </c>
      <c r="V36" s="8">
        <v>1</v>
      </c>
      <c r="W36" s="8">
        <v>1</v>
      </c>
      <c r="X36" s="8"/>
      <c r="Y36" s="8">
        <v>1</v>
      </c>
      <c r="Z36" s="8">
        <v>2</v>
      </c>
      <c r="AA36" s="8"/>
      <c r="AB36" s="8">
        <v>2</v>
      </c>
      <c r="AC36" s="8">
        <v>2</v>
      </c>
      <c r="AD36" s="8"/>
      <c r="AE36" s="88">
        <f t="shared" si="55"/>
        <v>64</v>
      </c>
      <c r="AF36" s="91">
        <f t="shared" si="56"/>
        <v>7.1158550144540802E-3</v>
      </c>
      <c r="AH36" s="84" t="s">
        <v>76</v>
      </c>
      <c r="AI36" s="8"/>
      <c r="AJ36" s="8"/>
      <c r="AK36" s="8">
        <v>2</v>
      </c>
      <c r="AL36" s="8"/>
      <c r="AM36" s="8">
        <v>11</v>
      </c>
      <c r="AN36" s="8">
        <v>1</v>
      </c>
      <c r="AO36" s="8">
        <v>2</v>
      </c>
      <c r="AP36" s="8">
        <v>5</v>
      </c>
      <c r="AQ36" s="8"/>
      <c r="AR36" s="8">
        <v>4</v>
      </c>
      <c r="AS36" s="8">
        <v>10</v>
      </c>
      <c r="AT36" s="8">
        <v>8</v>
      </c>
      <c r="AU36" s="8"/>
      <c r="AV36" s="8">
        <v>3</v>
      </c>
      <c r="AW36" s="8">
        <v>1</v>
      </c>
      <c r="AX36" s="8">
        <v>2</v>
      </c>
      <c r="AY36" s="8">
        <v>1</v>
      </c>
      <c r="AZ36" s="8">
        <v>6</v>
      </c>
      <c r="BA36" s="8">
        <v>6</v>
      </c>
      <c r="BB36" s="8"/>
      <c r="BC36" s="8"/>
      <c r="BD36" s="8"/>
      <c r="BE36" s="8">
        <v>4</v>
      </c>
      <c r="BF36" s="8">
        <v>1</v>
      </c>
      <c r="BG36" s="8">
        <v>1</v>
      </c>
      <c r="BH36" s="8">
        <v>5</v>
      </c>
      <c r="BI36" s="8"/>
      <c r="BJ36" s="8"/>
      <c r="BK36" s="88">
        <f>SUM(AI36:BJ36)</f>
        <v>73</v>
      </c>
      <c r="BL36" s="91">
        <f t="shared" si="58"/>
        <v>3.1193915049995725E-3</v>
      </c>
      <c r="BN36" s="84" t="s">
        <v>76</v>
      </c>
      <c r="BO36" s="8"/>
      <c r="BP36" s="8">
        <v>1</v>
      </c>
      <c r="BQ36" s="8">
        <v>3</v>
      </c>
      <c r="BR36" s="8">
        <v>1</v>
      </c>
      <c r="BS36" s="8">
        <v>7</v>
      </c>
      <c r="BT36" s="8">
        <v>6</v>
      </c>
      <c r="BU36" s="8"/>
      <c r="BV36" s="8">
        <v>3</v>
      </c>
      <c r="BW36" s="8">
        <v>3</v>
      </c>
      <c r="BX36" s="8">
        <v>1</v>
      </c>
      <c r="BY36" s="8">
        <v>13</v>
      </c>
      <c r="BZ36" s="8">
        <v>10</v>
      </c>
      <c r="CA36" s="8"/>
      <c r="CB36" s="8">
        <v>5</v>
      </c>
      <c r="CC36" s="8">
        <v>2</v>
      </c>
      <c r="CD36" s="8">
        <v>2</v>
      </c>
      <c r="CE36" s="8"/>
      <c r="CF36" s="8">
        <v>5</v>
      </c>
      <c r="CG36" s="8">
        <v>13</v>
      </c>
      <c r="CH36" s="8">
        <v>1</v>
      </c>
      <c r="CI36" s="8">
        <v>1</v>
      </c>
      <c r="CJ36" s="8">
        <v>2</v>
      </c>
      <c r="CK36" s="8">
        <v>9</v>
      </c>
      <c r="CL36" s="8">
        <v>2</v>
      </c>
      <c r="CM36" s="8"/>
      <c r="CN36" s="8">
        <v>12</v>
      </c>
      <c r="CO36" s="8">
        <v>2</v>
      </c>
      <c r="CP36" s="8"/>
      <c r="CQ36" s="88">
        <f t="shared" si="59"/>
        <v>104</v>
      </c>
      <c r="CR36" s="91">
        <f t="shared" si="60"/>
        <v>2.353953056743849E-3</v>
      </c>
      <c r="CT36" s="84" t="s">
        <v>76</v>
      </c>
      <c r="CU36" s="107">
        <v>1</v>
      </c>
      <c r="CV36" s="107"/>
      <c r="CW36" s="107">
        <v>3</v>
      </c>
      <c r="CX36" s="107"/>
      <c r="CY36" s="107">
        <v>2</v>
      </c>
      <c r="CZ36" s="107">
        <v>1</v>
      </c>
      <c r="DA36" s="107">
        <v>1</v>
      </c>
      <c r="DB36" s="107">
        <v>1</v>
      </c>
      <c r="DC36" s="107"/>
      <c r="DD36" s="107">
        <v>1</v>
      </c>
      <c r="DE36" s="107">
        <v>4</v>
      </c>
      <c r="DF36" s="107"/>
      <c r="DG36" s="107">
        <v>3</v>
      </c>
      <c r="DH36" s="107">
        <v>1</v>
      </c>
      <c r="DI36" s="107">
        <v>1</v>
      </c>
      <c r="DJ36" s="107">
        <v>5</v>
      </c>
      <c r="DK36" s="107">
        <v>2</v>
      </c>
      <c r="DL36" s="107">
        <v>3</v>
      </c>
      <c r="DM36" s="107">
        <v>12</v>
      </c>
      <c r="DN36" s="107">
        <v>1</v>
      </c>
      <c r="DO36" s="107"/>
      <c r="DP36" s="107">
        <v>2</v>
      </c>
      <c r="DQ36" s="107">
        <v>6</v>
      </c>
      <c r="DR36" s="107">
        <v>3</v>
      </c>
      <c r="DS36" s="107"/>
      <c r="DT36" s="107">
        <v>9</v>
      </c>
      <c r="DU36" s="107">
        <v>1</v>
      </c>
      <c r="DV36" s="107"/>
      <c r="DW36" s="111">
        <f t="shared" si="61"/>
        <v>63</v>
      </c>
      <c r="DX36" s="91">
        <f t="shared" si="62"/>
        <v>2.0331106593087424E-3</v>
      </c>
      <c r="DZ36" s="84" t="s">
        <v>76</v>
      </c>
      <c r="EA36" s="107">
        <v>1</v>
      </c>
      <c r="EB36" s="107"/>
      <c r="EC36" s="107">
        <v>6</v>
      </c>
      <c r="ED36" s="107"/>
      <c r="EE36" s="107">
        <v>6</v>
      </c>
      <c r="EF36" s="107">
        <v>4</v>
      </c>
      <c r="EG36" s="107">
        <v>3</v>
      </c>
      <c r="EH36" s="107">
        <v>3</v>
      </c>
      <c r="EI36" s="107">
        <v>1</v>
      </c>
      <c r="EJ36" s="107">
        <v>2</v>
      </c>
      <c r="EK36" s="107">
        <v>5</v>
      </c>
      <c r="EL36" s="107">
        <v>4</v>
      </c>
      <c r="EM36" s="107">
        <v>3</v>
      </c>
      <c r="EN36" s="107"/>
      <c r="EO36" s="107">
        <v>2</v>
      </c>
      <c r="EP36" s="107">
        <v>3</v>
      </c>
      <c r="EQ36" s="107">
        <v>1</v>
      </c>
      <c r="ER36" s="107">
        <v>2</v>
      </c>
      <c r="ES36" s="107">
        <v>9</v>
      </c>
      <c r="ET36" s="107"/>
      <c r="EU36" s="107">
        <v>2</v>
      </c>
      <c r="EV36" s="107">
        <v>3</v>
      </c>
      <c r="EW36" s="107">
        <v>3</v>
      </c>
      <c r="EX36" s="107">
        <v>1</v>
      </c>
      <c r="EY36" s="107">
        <v>2</v>
      </c>
      <c r="EZ36" s="107">
        <v>10</v>
      </c>
      <c r="FA36" s="107"/>
      <c r="FB36" s="107"/>
      <c r="FC36" s="111">
        <f t="shared" si="63"/>
        <v>76</v>
      </c>
      <c r="FD36" s="91">
        <f t="shared" si="64"/>
        <v>2.0843618013274092E-3</v>
      </c>
      <c r="FF36" s="84" t="s">
        <v>76</v>
      </c>
      <c r="FG36" s="107"/>
      <c r="FH36" s="107">
        <v>1</v>
      </c>
      <c r="FI36" s="107">
        <v>12</v>
      </c>
      <c r="FJ36" s="107"/>
      <c r="FK36" s="107">
        <v>8</v>
      </c>
      <c r="FL36" s="107">
        <v>3</v>
      </c>
      <c r="FM36" s="107">
        <v>3</v>
      </c>
      <c r="FN36" s="107"/>
      <c r="FO36" s="107">
        <v>4</v>
      </c>
      <c r="FP36" s="107">
        <v>3</v>
      </c>
      <c r="FQ36" s="107">
        <v>7</v>
      </c>
      <c r="FR36" s="107">
        <v>10</v>
      </c>
      <c r="FS36" s="107">
        <v>1</v>
      </c>
      <c r="FT36" s="107">
        <v>2</v>
      </c>
      <c r="FU36" s="107">
        <v>1</v>
      </c>
      <c r="FV36" s="107">
        <v>6</v>
      </c>
      <c r="FW36" s="107">
        <v>1</v>
      </c>
      <c r="FX36" s="107">
        <v>2</v>
      </c>
      <c r="FY36" s="107">
        <v>15</v>
      </c>
      <c r="FZ36" s="107">
        <v>2</v>
      </c>
      <c r="GA36" s="107"/>
      <c r="GB36" s="107">
        <v>2</v>
      </c>
      <c r="GC36" s="107">
        <v>5</v>
      </c>
      <c r="GD36" s="107">
        <v>1</v>
      </c>
      <c r="GE36" s="107">
        <v>1</v>
      </c>
      <c r="GF36" s="107">
        <v>18</v>
      </c>
      <c r="GG36" s="107"/>
      <c r="GH36" s="107"/>
      <c r="GI36" s="111">
        <f t="shared" si="65"/>
        <v>108</v>
      </c>
      <c r="GJ36" s="91">
        <f t="shared" si="66"/>
        <v>2.8707370883283272E-3</v>
      </c>
      <c r="GL36" s="84" t="s">
        <v>76</v>
      </c>
      <c r="GM36" s="107">
        <v>1</v>
      </c>
      <c r="GN36" s="107">
        <v>2</v>
      </c>
      <c r="GO36" s="107">
        <v>9</v>
      </c>
      <c r="GP36" s="107"/>
      <c r="GQ36" s="107">
        <v>15</v>
      </c>
      <c r="GR36" s="107">
        <v>4</v>
      </c>
      <c r="GS36" s="107">
        <v>4</v>
      </c>
      <c r="GT36" s="107">
        <v>15</v>
      </c>
      <c r="GU36" s="107">
        <v>8</v>
      </c>
      <c r="GV36" s="107">
        <v>9</v>
      </c>
      <c r="GW36" s="107">
        <v>19</v>
      </c>
      <c r="GX36" s="107">
        <v>12</v>
      </c>
      <c r="GY36" s="107">
        <v>6</v>
      </c>
      <c r="GZ36" s="107">
        <v>3</v>
      </c>
      <c r="HA36" s="107">
        <v>1</v>
      </c>
      <c r="HB36" s="107">
        <v>7</v>
      </c>
      <c r="HC36" s="107">
        <v>3</v>
      </c>
      <c r="HD36" s="107">
        <v>8</v>
      </c>
      <c r="HE36" s="107">
        <v>10</v>
      </c>
      <c r="HF36" s="107">
        <v>2</v>
      </c>
      <c r="HG36" s="107">
        <v>4</v>
      </c>
      <c r="HH36" s="107"/>
      <c r="HI36" s="107">
        <v>13</v>
      </c>
      <c r="HJ36" s="107">
        <v>3</v>
      </c>
      <c r="HK36" s="107">
        <v>1</v>
      </c>
      <c r="HL36" s="107">
        <v>20</v>
      </c>
      <c r="HM36" s="107">
        <v>1</v>
      </c>
      <c r="HN36" s="107"/>
      <c r="HO36" s="111">
        <f t="shared" si="67"/>
        <v>180</v>
      </c>
      <c r="HP36" s="91">
        <f t="shared" si="68"/>
        <v>4.7605194255639889E-3</v>
      </c>
      <c r="HR36" s="84" t="s">
        <v>76</v>
      </c>
      <c r="HS36" s="107">
        <v>1</v>
      </c>
      <c r="HT36" s="107">
        <v>4</v>
      </c>
      <c r="HU36" s="107">
        <v>9</v>
      </c>
      <c r="HV36" s="107"/>
      <c r="HW36" s="107">
        <v>10</v>
      </c>
      <c r="HX36" s="107">
        <v>8</v>
      </c>
      <c r="HY36" s="107">
        <v>1</v>
      </c>
      <c r="HZ36" s="107">
        <v>13</v>
      </c>
      <c r="IA36" s="107">
        <v>6</v>
      </c>
      <c r="IB36" s="107">
        <v>3</v>
      </c>
      <c r="IC36" s="107">
        <v>19</v>
      </c>
      <c r="ID36" s="107">
        <v>5</v>
      </c>
      <c r="IE36" s="107"/>
      <c r="IF36" s="107">
        <v>9</v>
      </c>
      <c r="IG36" s="107">
        <v>2</v>
      </c>
      <c r="IH36" s="107">
        <v>8</v>
      </c>
      <c r="II36" s="107">
        <v>4</v>
      </c>
      <c r="IJ36" s="107">
        <v>12</v>
      </c>
      <c r="IK36" s="107">
        <v>20</v>
      </c>
      <c r="IL36" s="107">
        <v>2</v>
      </c>
      <c r="IM36" s="107">
        <v>3</v>
      </c>
      <c r="IN36" s="107">
        <v>1</v>
      </c>
      <c r="IO36" s="107">
        <v>12</v>
      </c>
      <c r="IP36" s="107">
        <v>4</v>
      </c>
      <c r="IQ36" s="107">
        <v>2</v>
      </c>
      <c r="IR36" s="107">
        <v>21</v>
      </c>
      <c r="IS36" s="107">
        <v>1</v>
      </c>
      <c r="IT36" s="107"/>
      <c r="IU36" s="111">
        <f t="shared" si="69"/>
        <v>180</v>
      </c>
      <c r="IV36" s="91">
        <f t="shared" si="70"/>
        <v>4.2228739002932551E-3</v>
      </c>
    </row>
    <row r="37" spans="2:256" x14ac:dyDescent="0.25">
      <c r="B37" s="84" t="s">
        <v>69</v>
      </c>
      <c r="C37" s="8">
        <v>3</v>
      </c>
      <c r="D37" s="8">
        <v>10</v>
      </c>
      <c r="E37" s="8">
        <v>26</v>
      </c>
      <c r="F37" s="8">
        <v>1</v>
      </c>
      <c r="G37" s="8">
        <v>121</v>
      </c>
      <c r="H37" s="8">
        <v>55</v>
      </c>
      <c r="I37" s="8">
        <v>29</v>
      </c>
      <c r="J37" s="8">
        <v>18</v>
      </c>
      <c r="K37" s="8">
        <v>32</v>
      </c>
      <c r="L37" s="8">
        <v>51</v>
      </c>
      <c r="M37" s="8">
        <v>82</v>
      </c>
      <c r="N37" s="8">
        <v>18</v>
      </c>
      <c r="O37" s="8">
        <v>10</v>
      </c>
      <c r="P37" s="8">
        <v>26</v>
      </c>
      <c r="Q37" s="8">
        <v>31</v>
      </c>
      <c r="R37" s="8">
        <v>50</v>
      </c>
      <c r="S37" s="8">
        <v>26</v>
      </c>
      <c r="T37" s="8">
        <v>43</v>
      </c>
      <c r="U37" s="8">
        <v>122</v>
      </c>
      <c r="V37" s="8">
        <v>39</v>
      </c>
      <c r="W37" s="8">
        <v>6</v>
      </c>
      <c r="X37" s="8"/>
      <c r="Y37" s="8">
        <v>63</v>
      </c>
      <c r="Z37" s="8">
        <v>23</v>
      </c>
      <c r="AA37" s="8">
        <v>10</v>
      </c>
      <c r="AB37" s="8">
        <v>159</v>
      </c>
      <c r="AC37" s="8">
        <v>4</v>
      </c>
      <c r="AD37" s="8"/>
      <c r="AE37" s="88">
        <f>SUM(C37:AD37)</f>
        <v>1058</v>
      </c>
      <c r="AF37" s="91">
        <f t="shared" si="56"/>
        <v>0.11763397820769401</v>
      </c>
      <c r="AH37" s="84" t="s">
        <v>69</v>
      </c>
      <c r="AI37" s="8">
        <v>31</v>
      </c>
      <c r="AJ37" s="8">
        <v>95</v>
      </c>
      <c r="AK37" s="8">
        <v>233</v>
      </c>
      <c r="AL37" s="8">
        <v>14</v>
      </c>
      <c r="AM37" s="8">
        <v>524</v>
      </c>
      <c r="AN37" s="8">
        <v>365</v>
      </c>
      <c r="AO37" s="8">
        <v>205</v>
      </c>
      <c r="AP37" s="8">
        <v>130</v>
      </c>
      <c r="AQ37" s="8">
        <v>221</v>
      </c>
      <c r="AR37" s="8">
        <v>280</v>
      </c>
      <c r="AS37" s="8">
        <v>471</v>
      </c>
      <c r="AT37" s="8">
        <v>144</v>
      </c>
      <c r="AU37" s="8">
        <v>46</v>
      </c>
      <c r="AV37" s="8">
        <v>197</v>
      </c>
      <c r="AW37" s="8">
        <v>195</v>
      </c>
      <c r="AX37" s="8">
        <v>377</v>
      </c>
      <c r="AY37" s="8">
        <v>127</v>
      </c>
      <c r="AZ37" s="8">
        <v>277</v>
      </c>
      <c r="BA37" s="8">
        <v>956</v>
      </c>
      <c r="BB37" s="8">
        <v>288</v>
      </c>
      <c r="BC37" s="8">
        <v>41</v>
      </c>
      <c r="BD37" s="8">
        <v>8</v>
      </c>
      <c r="BE37" s="8">
        <v>330</v>
      </c>
      <c r="BF37" s="8">
        <v>137</v>
      </c>
      <c r="BG37" s="8">
        <v>55</v>
      </c>
      <c r="BH37" s="8">
        <v>835</v>
      </c>
      <c r="BI37" s="8">
        <v>28</v>
      </c>
      <c r="BJ37" s="8"/>
      <c r="BK37" s="88">
        <f>SUM(AI37:BJ37)</f>
        <v>6610</v>
      </c>
      <c r="BL37" s="91">
        <f t="shared" si="58"/>
        <v>0.28245449106913939</v>
      </c>
      <c r="BN37" s="84" t="s">
        <v>69</v>
      </c>
      <c r="BO37" s="8">
        <v>44</v>
      </c>
      <c r="BP37" s="8">
        <v>181</v>
      </c>
      <c r="BQ37" s="8">
        <v>350</v>
      </c>
      <c r="BR37" s="8">
        <v>25</v>
      </c>
      <c r="BS37" s="8">
        <v>915</v>
      </c>
      <c r="BT37" s="8">
        <v>659</v>
      </c>
      <c r="BU37" s="8">
        <v>388</v>
      </c>
      <c r="BV37" s="8">
        <v>292</v>
      </c>
      <c r="BW37" s="8">
        <v>467</v>
      </c>
      <c r="BX37" s="8">
        <v>418</v>
      </c>
      <c r="BY37" s="8">
        <v>1124</v>
      </c>
      <c r="BZ37" s="8">
        <v>245</v>
      </c>
      <c r="CA37" s="8">
        <v>128</v>
      </c>
      <c r="CB37" s="8">
        <v>324</v>
      </c>
      <c r="CC37" s="8">
        <v>384</v>
      </c>
      <c r="CD37" s="8">
        <v>543</v>
      </c>
      <c r="CE37" s="8">
        <v>250</v>
      </c>
      <c r="CF37" s="8">
        <v>586</v>
      </c>
      <c r="CG37" s="8">
        <v>2076</v>
      </c>
      <c r="CH37" s="8">
        <v>430</v>
      </c>
      <c r="CI37" s="8">
        <v>79</v>
      </c>
      <c r="CJ37" s="8">
        <v>6</v>
      </c>
      <c r="CK37" s="8">
        <v>863</v>
      </c>
      <c r="CL37" s="8">
        <v>406</v>
      </c>
      <c r="CM37" s="8">
        <v>114</v>
      </c>
      <c r="CN37" s="8">
        <v>2295</v>
      </c>
      <c r="CO37" s="8">
        <v>54</v>
      </c>
      <c r="CP37" s="8">
        <v>9</v>
      </c>
      <c r="CQ37" s="88">
        <f t="shared" si="59"/>
        <v>13655</v>
      </c>
      <c r="CR37" s="91">
        <f t="shared" si="60"/>
        <v>0.30906950951766599</v>
      </c>
      <c r="CT37" s="84" t="s">
        <v>69</v>
      </c>
      <c r="CU37" s="107">
        <v>23</v>
      </c>
      <c r="CV37" s="107">
        <v>110</v>
      </c>
      <c r="CW37" s="107">
        <v>183</v>
      </c>
      <c r="CX37" s="107">
        <v>8</v>
      </c>
      <c r="CY37" s="107">
        <v>590</v>
      </c>
      <c r="CZ37" s="107">
        <v>385</v>
      </c>
      <c r="DA37" s="107">
        <v>232</v>
      </c>
      <c r="DB37" s="107">
        <v>205</v>
      </c>
      <c r="DC37" s="107">
        <v>277</v>
      </c>
      <c r="DD37" s="107">
        <v>249</v>
      </c>
      <c r="DE37" s="107">
        <v>828</v>
      </c>
      <c r="DF37" s="107">
        <v>132</v>
      </c>
      <c r="DG37" s="107">
        <v>78</v>
      </c>
      <c r="DH37" s="107">
        <v>225</v>
      </c>
      <c r="DI37" s="107">
        <v>302</v>
      </c>
      <c r="DJ37" s="107">
        <v>339</v>
      </c>
      <c r="DK37" s="107">
        <v>224</v>
      </c>
      <c r="DL37" s="107">
        <v>388</v>
      </c>
      <c r="DM37" s="107">
        <v>1358</v>
      </c>
      <c r="DN37" s="107">
        <v>296</v>
      </c>
      <c r="DO37" s="107">
        <v>51</v>
      </c>
      <c r="DP37" s="107">
        <v>3</v>
      </c>
      <c r="DQ37" s="107">
        <v>665</v>
      </c>
      <c r="DR37" s="107">
        <v>331</v>
      </c>
      <c r="DS37" s="107">
        <v>57</v>
      </c>
      <c r="DT37" s="107">
        <v>1888</v>
      </c>
      <c r="DU37" s="107">
        <v>40</v>
      </c>
      <c r="DV37" s="107">
        <v>8</v>
      </c>
      <c r="DW37" s="111">
        <f t="shared" si="61"/>
        <v>9475</v>
      </c>
      <c r="DX37" s="91">
        <f t="shared" si="62"/>
        <v>0.3057733888404815</v>
      </c>
      <c r="DZ37" s="84" t="s">
        <v>69</v>
      </c>
      <c r="EA37" s="107">
        <v>43</v>
      </c>
      <c r="EB37" s="107">
        <v>141</v>
      </c>
      <c r="EC37" s="107">
        <v>361</v>
      </c>
      <c r="ED37" s="107">
        <v>15</v>
      </c>
      <c r="EE37" s="107">
        <v>707</v>
      </c>
      <c r="EF37" s="107">
        <v>500</v>
      </c>
      <c r="EG37" s="107">
        <v>295</v>
      </c>
      <c r="EH37" s="107">
        <v>289</v>
      </c>
      <c r="EI37" s="107">
        <v>373</v>
      </c>
      <c r="EJ37" s="107">
        <v>319</v>
      </c>
      <c r="EK37" s="107">
        <v>1115</v>
      </c>
      <c r="EL37" s="107">
        <v>214</v>
      </c>
      <c r="EM37" s="107">
        <v>116</v>
      </c>
      <c r="EN37" s="107">
        <v>298</v>
      </c>
      <c r="EO37" s="107">
        <v>430</v>
      </c>
      <c r="EP37" s="107">
        <v>526</v>
      </c>
      <c r="EQ37" s="107">
        <v>285</v>
      </c>
      <c r="ER37" s="107">
        <v>587</v>
      </c>
      <c r="ES37" s="107">
        <v>1564</v>
      </c>
      <c r="ET37" s="107">
        <v>360</v>
      </c>
      <c r="EU37" s="107">
        <v>78</v>
      </c>
      <c r="EV37" s="107">
        <v>9</v>
      </c>
      <c r="EW37" s="107">
        <v>939</v>
      </c>
      <c r="EX37" s="107">
        <v>404</v>
      </c>
      <c r="EY37" s="107">
        <v>78</v>
      </c>
      <c r="EZ37" s="107">
        <v>2879</v>
      </c>
      <c r="FA37" s="107">
        <v>30</v>
      </c>
      <c r="FB37" s="107">
        <v>5</v>
      </c>
      <c r="FC37" s="111">
        <f t="shared" si="63"/>
        <v>12960</v>
      </c>
      <c r="FD37" s="91">
        <f t="shared" si="64"/>
        <v>0.355438538752674</v>
      </c>
      <c r="FF37" s="84" t="s">
        <v>69</v>
      </c>
      <c r="FG37" s="107">
        <v>47</v>
      </c>
      <c r="FH37" s="107">
        <v>146</v>
      </c>
      <c r="FI37" s="107">
        <v>309</v>
      </c>
      <c r="FJ37" s="107">
        <v>12</v>
      </c>
      <c r="FK37" s="107">
        <v>684</v>
      </c>
      <c r="FL37" s="107">
        <v>522</v>
      </c>
      <c r="FM37" s="107">
        <v>271</v>
      </c>
      <c r="FN37" s="107">
        <v>252</v>
      </c>
      <c r="FO37" s="107">
        <v>320</v>
      </c>
      <c r="FP37" s="107">
        <v>267</v>
      </c>
      <c r="FQ37" s="107">
        <v>1317</v>
      </c>
      <c r="FR37" s="107">
        <v>169</v>
      </c>
      <c r="FS37" s="107">
        <v>79</v>
      </c>
      <c r="FT37" s="107">
        <v>244</v>
      </c>
      <c r="FU37" s="107">
        <v>371</v>
      </c>
      <c r="FV37" s="107">
        <v>425</v>
      </c>
      <c r="FW37" s="107">
        <v>219</v>
      </c>
      <c r="FX37" s="107">
        <v>519</v>
      </c>
      <c r="FY37" s="107">
        <v>1493</v>
      </c>
      <c r="FZ37" s="107">
        <v>344</v>
      </c>
      <c r="GA37" s="107">
        <v>77</v>
      </c>
      <c r="GB37" s="107">
        <v>6</v>
      </c>
      <c r="GC37" s="107">
        <v>755</v>
      </c>
      <c r="GD37" s="107">
        <v>416</v>
      </c>
      <c r="GE37" s="107">
        <v>94</v>
      </c>
      <c r="GF37" s="107">
        <v>2931</v>
      </c>
      <c r="GG37" s="107">
        <v>26</v>
      </c>
      <c r="GH37" s="107">
        <v>1</v>
      </c>
      <c r="GI37" s="111">
        <f t="shared" si="65"/>
        <v>12316</v>
      </c>
      <c r="GJ37" s="91">
        <f t="shared" si="66"/>
        <v>0.32737035166529332</v>
      </c>
      <c r="GL37" s="84" t="s">
        <v>69</v>
      </c>
      <c r="GM37" s="107">
        <v>21</v>
      </c>
      <c r="GN37" s="107">
        <v>73</v>
      </c>
      <c r="GO37" s="107">
        <v>143</v>
      </c>
      <c r="GP37" s="107">
        <v>10</v>
      </c>
      <c r="GQ37" s="107">
        <v>377</v>
      </c>
      <c r="GR37" s="107">
        <v>387</v>
      </c>
      <c r="GS37" s="107">
        <v>146</v>
      </c>
      <c r="GT37" s="107">
        <v>168</v>
      </c>
      <c r="GU37" s="107">
        <v>191</v>
      </c>
      <c r="GV37" s="107">
        <v>213</v>
      </c>
      <c r="GW37" s="107">
        <v>920</v>
      </c>
      <c r="GX37" s="107">
        <v>125</v>
      </c>
      <c r="GY37" s="107">
        <v>69</v>
      </c>
      <c r="GZ37" s="107">
        <v>151</v>
      </c>
      <c r="HA37" s="107">
        <v>193</v>
      </c>
      <c r="HB37" s="107">
        <v>286</v>
      </c>
      <c r="HC37" s="107">
        <v>104</v>
      </c>
      <c r="HD37" s="107">
        <v>302</v>
      </c>
      <c r="HE37" s="107">
        <v>916</v>
      </c>
      <c r="HF37" s="107">
        <v>137</v>
      </c>
      <c r="HG37" s="107">
        <v>41</v>
      </c>
      <c r="HH37" s="107">
        <v>6</v>
      </c>
      <c r="HI37" s="107">
        <v>331</v>
      </c>
      <c r="HJ37" s="107">
        <v>242</v>
      </c>
      <c r="HK37" s="107">
        <v>78</v>
      </c>
      <c r="HL37" s="107">
        <v>1596</v>
      </c>
      <c r="HM37" s="107">
        <v>19</v>
      </c>
      <c r="HN37" s="107">
        <v>12</v>
      </c>
      <c r="HO37" s="111">
        <f t="shared" si="67"/>
        <v>7257</v>
      </c>
      <c r="HP37" s="91">
        <f t="shared" si="68"/>
        <v>0.19192827484065483</v>
      </c>
      <c r="HR37" s="84" t="s">
        <v>69</v>
      </c>
      <c r="HS37" s="107">
        <v>48</v>
      </c>
      <c r="HT37" s="107">
        <v>104</v>
      </c>
      <c r="HU37" s="107">
        <v>146</v>
      </c>
      <c r="HV37" s="107">
        <v>14</v>
      </c>
      <c r="HW37" s="107">
        <v>393</v>
      </c>
      <c r="HX37" s="107">
        <v>415</v>
      </c>
      <c r="HY37" s="107">
        <v>178</v>
      </c>
      <c r="HZ37" s="107">
        <v>164</v>
      </c>
      <c r="IA37" s="107">
        <v>214</v>
      </c>
      <c r="IB37" s="107">
        <v>203</v>
      </c>
      <c r="IC37" s="107">
        <v>1166</v>
      </c>
      <c r="ID37" s="107">
        <v>127</v>
      </c>
      <c r="IE37" s="107">
        <v>68</v>
      </c>
      <c r="IF37" s="107">
        <v>140</v>
      </c>
      <c r="IG37" s="107">
        <v>203</v>
      </c>
      <c r="IH37" s="107">
        <v>317</v>
      </c>
      <c r="II37" s="107">
        <v>125</v>
      </c>
      <c r="IJ37" s="107">
        <v>367</v>
      </c>
      <c r="IK37" s="107">
        <v>1111</v>
      </c>
      <c r="IL37" s="107">
        <v>175</v>
      </c>
      <c r="IM37" s="107">
        <v>37</v>
      </c>
      <c r="IN37" s="107">
        <v>5</v>
      </c>
      <c r="IO37" s="107">
        <v>499</v>
      </c>
      <c r="IP37" s="107">
        <v>286</v>
      </c>
      <c r="IQ37" s="107">
        <v>61</v>
      </c>
      <c r="IR37" s="107">
        <v>2073</v>
      </c>
      <c r="IS37" s="107">
        <v>26</v>
      </c>
      <c r="IT37" s="107">
        <v>144</v>
      </c>
      <c r="IU37" s="111">
        <f t="shared" si="69"/>
        <v>8809</v>
      </c>
      <c r="IV37" s="91">
        <f t="shared" si="70"/>
        <v>0.20666275659824046</v>
      </c>
    </row>
    <row r="38" spans="2:256" x14ac:dyDescent="0.25">
      <c r="B38" s="84" t="s">
        <v>72</v>
      </c>
      <c r="C38" s="8">
        <v>12</v>
      </c>
      <c r="D38" s="8">
        <v>62</v>
      </c>
      <c r="E38" s="8">
        <v>100</v>
      </c>
      <c r="F38" s="8">
        <v>4</v>
      </c>
      <c r="G38" s="8">
        <v>330</v>
      </c>
      <c r="H38" s="8">
        <v>198</v>
      </c>
      <c r="I38" s="8">
        <v>124</v>
      </c>
      <c r="J38" s="8">
        <v>51</v>
      </c>
      <c r="K38" s="8">
        <v>70</v>
      </c>
      <c r="L38" s="8">
        <v>176</v>
      </c>
      <c r="M38" s="8">
        <v>219</v>
      </c>
      <c r="N38" s="8">
        <v>38</v>
      </c>
      <c r="O38" s="8">
        <v>37</v>
      </c>
      <c r="P38" s="8">
        <v>112</v>
      </c>
      <c r="Q38" s="8">
        <v>111</v>
      </c>
      <c r="R38" s="8">
        <v>191</v>
      </c>
      <c r="S38" s="8">
        <v>111</v>
      </c>
      <c r="T38" s="8">
        <v>78</v>
      </c>
      <c r="U38" s="8">
        <v>342</v>
      </c>
      <c r="V38" s="8">
        <v>152</v>
      </c>
      <c r="W38" s="8">
        <v>21</v>
      </c>
      <c r="X38" s="8">
        <v>4</v>
      </c>
      <c r="Y38" s="8">
        <v>58</v>
      </c>
      <c r="Z38" s="8">
        <v>30</v>
      </c>
      <c r="AA38" s="8">
        <v>27</v>
      </c>
      <c r="AB38" s="8">
        <v>250</v>
      </c>
      <c r="AC38" s="8">
        <v>22</v>
      </c>
      <c r="AD38" s="8"/>
      <c r="AE38" s="88">
        <f t="shared" si="55"/>
        <v>2930</v>
      </c>
      <c r="AF38" s="91">
        <f t="shared" si="56"/>
        <v>0.32577273738047585</v>
      </c>
      <c r="AH38" s="84" t="s">
        <v>72</v>
      </c>
      <c r="AI38" s="8">
        <v>48</v>
      </c>
      <c r="AJ38" s="8">
        <v>142</v>
      </c>
      <c r="AK38" s="8">
        <v>319</v>
      </c>
      <c r="AL38" s="8">
        <v>27</v>
      </c>
      <c r="AM38" s="8">
        <v>619</v>
      </c>
      <c r="AN38" s="8">
        <v>455</v>
      </c>
      <c r="AO38" s="8">
        <v>238</v>
      </c>
      <c r="AP38" s="8">
        <v>141</v>
      </c>
      <c r="AQ38" s="8">
        <v>216</v>
      </c>
      <c r="AR38" s="8">
        <v>288</v>
      </c>
      <c r="AS38" s="8">
        <v>509</v>
      </c>
      <c r="AT38" s="8">
        <v>152</v>
      </c>
      <c r="AU38" s="8">
        <v>49</v>
      </c>
      <c r="AV38" s="8">
        <v>236</v>
      </c>
      <c r="AW38" s="8">
        <v>209</v>
      </c>
      <c r="AX38" s="8">
        <v>377</v>
      </c>
      <c r="AY38" s="8">
        <v>181</v>
      </c>
      <c r="AZ38" s="8">
        <v>216</v>
      </c>
      <c r="BA38" s="8">
        <v>812</v>
      </c>
      <c r="BB38" s="8">
        <v>406</v>
      </c>
      <c r="BC38" s="8">
        <v>44</v>
      </c>
      <c r="BD38" s="8">
        <v>7</v>
      </c>
      <c r="BE38" s="8">
        <v>176</v>
      </c>
      <c r="BF38" s="8">
        <v>98</v>
      </c>
      <c r="BG38" s="8">
        <v>74</v>
      </c>
      <c r="BH38" s="8">
        <v>659</v>
      </c>
      <c r="BI38" s="8">
        <v>39</v>
      </c>
      <c r="BJ38" s="8"/>
      <c r="BK38" s="88">
        <f t="shared" si="57"/>
        <v>6737</v>
      </c>
      <c r="BL38" s="91">
        <f t="shared" si="58"/>
        <v>0.28788137766002908</v>
      </c>
      <c r="BN38" s="84" t="s">
        <v>72</v>
      </c>
      <c r="BO38" s="8">
        <v>95</v>
      </c>
      <c r="BP38" s="8">
        <v>193</v>
      </c>
      <c r="BQ38" s="8">
        <v>431</v>
      </c>
      <c r="BR38" s="8">
        <v>19</v>
      </c>
      <c r="BS38" s="8">
        <v>999</v>
      </c>
      <c r="BT38" s="8">
        <v>722</v>
      </c>
      <c r="BU38" s="8">
        <v>364</v>
      </c>
      <c r="BV38" s="8">
        <v>265</v>
      </c>
      <c r="BW38" s="8">
        <v>415</v>
      </c>
      <c r="BX38" s="8">
        <v>493</v>
      </c>
      <c r="BY38" s="8">
        <v>958</v>
      </c>
      <c r="BZ38" s="8">
        <v>250</v>
      </c>
      <c r="CA38" s="8">
        <v>130</v>
      </c>
      <c r="CB38" s="8">
        <v>473</v>
      </c>
      <c r="CC38" s="8">
        <v>397</v>
      </c>
      <c r="CD38" s="8">
        <v>555</v>
      </c>
      <c r="CE38" s="8">
        <v>262</v>
      </c>
      <c r="CF38" s="8">
        <v>451</v>
      </c>
      <c r="CG38" s="8">
        <v>1579</v>
      </c>
      <c r="CH38" s="8">
        <v>511</v>
      </c>
      <c r="CI38" s="8">
        <v>77</v>
      </c>
      <c r="CJ38" s="8">
        <v>10</v>
      </c>
      <c r="CK38" s="8">
        <v>354</v>
      </c>
      <c r="CL38" s="8">
        <v>187</v>
      </c>
      <c r="CM38" s="8">
        <v>125</v>
      </c>
      <c r="CN38" s="8">
        <v>1445</v>
      </c>
      <c r="CO38" s="8">
        <v>69</v>
      </c>
      <c r="CP38" s="8">
        <v>1</v>
      </c>
      <c r="CQ38" s="88">
        <f t="shared" si="59"/>
        <v>11830</v>
      </c>
      <c r="CR38" s="91">
        <f t="shared" si="60"/>
        <v>0.26776216020461285</v>
      </c>
      <c r="CT38" s="84" t="s">
        <v>72</v>
      </c>
      <c r="CU38" s="107">
        <v>39</v>
      </c>
      <c r="CV38" s="107">
        <v>125</v>
      </c>
      <c r="CW38" s="107">
        <v>307</v>
      </c>
      <c r="CX38" s="107">
        <v>17</v>
      </c>
      <c r="CY38" s="107">
        <v>570</v>
      </c>
      <c r="CZ38" s="107">
        <v>455</v>
      </c>
      <c r="DA38" s="107">
        <v>238</v>
      </c>
      <c r="DB38" s="107">
        <v>214</v>
      </c>
      <c r="DC38" s="107">
        <v>238</v>
      </c>
      <c r="DD38" s="107">
        <v>227</v>
      </c>
      <c r="DE38" s="107">
        <v>674</v>
      </c>
      <c r="DF38" s="107">
        <v>141</v>
      </c>
      <c r="DG38" s="107">
        <v>85</v>
      </c>
      <c r="DH38" s="107">
        <v>268</v>
      </c>
      <c r="DI38" s="107">
        <v>260</v>
      </c>
      <c r="DJ38" s="107">
        <v>341</v>
      </c>
      <c r="DK38" s="107">
        <v>256</v>
      </c>
      <c r="DL38" s="107">
        <v>283</v>
      </c>
      <c r="DM38" s="107">
        <v>984</v>
      </c>
      <c r="DN38" s="107">
        <v>326</v>
      </c>
      <c r="DO38" s="107">
        <v>78</v>
      </c>
      <c r="DP38" s="107">
        <v>12</v>
      </c>
      <c r="DQ38" s="107">
        <v>271</v>
      </c>
      <c r="DR38" s="107">
        <v>193</v>
      </c>
      <c r="DS38" s="107">
        <v>74</v>
      </c>
      <c r="DT38" s="107">
        <v>1080</v>
      </c>
      <c r="DU38" s="107">
        <v>31</v>
      </c>
      <c r="DV38" s="107">
        <v>1</v>
      </c>
      <c r="DW38" s="111">
        <f t="shared" si="61"/>
        <v>7788</v>
      </c>
      <c r="DX38" s="91">
        <f t="shared" si="62"/>
        <v>0.25133120340788073</v>
      </c>
      <c r="DZ38" s="84" t="s">
        <v>72</v>
      </c>
      <c r="EA38" s="107">
        <v>73</v>
      </c>
      <c r="EB38" s="107">
        <v>120</v>
      </c>
      <c r="EC38" s="107">
        <v>412</v>
      </c>
      <c r="ED38" s="107">
        <v>11</v>
      </c>
      <c r="EE38" s="107">
        <v>608</v>
      </c>
      <c r="EF38" s="107">
        <v>397</v>
      </c>
      <c r="EG38" s="107">
        <v>261</v>
      </c>
      <c r="EH38" s="107">
        <v>201</v>
      </c>
      <c r="EI38" s="107">
        <v>300</v>
      </c>
      <c r="EJ38" s="107">
        <v>242</v>
      </c>
      <c r="EK38" s="107">
        <v>810</v>
      </c>
      <c r="EL38" s="107">
        <v>172</v>
      </c>
      <c r="EM38" s="107">
        <v>89</v>
      </c>
      <c r="EN38" s="107">
        <v>267</v>
      </c>
      <c r="EO38" s="107">
        <v>303</v>
      </c>
      <c r="EP38" s="107">
        <v>399</v>
      </c>
      <c r="EQ38" s="107">
        <v>256</v>
      </c>
      <c r="ER38" s="107">
        <v>319</v>
      </c>
      <c r="ES38" s="107">
        <v>977</v>
      </c>
      <c r="ET38" s="107">
        <v>324</v>
      </c>
      <c r="EU38" s="107">
        <v>73</v>
      </c>
      <c r="EV38" s="107">
        <v>16</v>
      </c>
      <c r="EW38" s="107">
        <v>242</v>
      </c>
      <c r="EX38" s="107">
        <v>166</v>
      </c>
      <c r="EY38" s="107">
        <v>73</v>
      </c>
      <c r="EZ38" s="107">
        <v>1338</v>
      </c>
      <c r="FA38" s="107">
        <v>25</v>
      </c>
      <c r="FB38" s="107"/>
      <c r="FC38" s="111">
        <f t="shared" si="63"/>
        <v>8474</v>
      </c>
      <c r="FD38" s="91">
        <f t="shared" si="64"/>
        <v>0.23240634084800615</v>
      </c>
      <c r="FF38" s="84" t="s">
        <v>72</v>
      </c>
      <c r="FG38" s="107">
        <v>50</v>
      </c>
      <c r="FH38" s="107">
        <v>107</v>
      </c>
      <c r="FI38" s="107">
        <v>457</v>
      </c>
      <c r="FJ38" s="107">
        <v>20</v>
      </c>
      <c r="FK38" s="107">
        <v>537</v>
      </c>
      <c r="FL38" s="107">
        <v>517</v>
      </c>
      <c r="FM38" s="107">
        <v>263</v>
      </c>
      <c r="FN38" s="107">
        <v>226</v>
      </c>
      <c r="FO38" s="107">
        <v>294</v>
      </c>
      <c r="FP38" s="107">
        <v>273</v>
      </c>
      <c r="FQ38" s="107">
        <v>990</v>
      </c>
      <c r="FR38" s="107">
        <v>167</v>
      </c>
      <c r="FS38" s="107">
        <v>85</v>
      </c>
      <c r="FT38" s="107">
        <v>252</v>
      </c>
      <c r="FU38" s="107">
        <v>288</v>
      </c>
      <c r="FV38" s="107">
        <v>386</v>
      </c>
      <c r="FW38" s="107">
        <v>230</v>
      </c>
      <c r="FX38" s="107">
        <v>315</v>
      </c>
      <c r="FY38" s="107">
        <v>953</v>
      </c>
      <c r="FZ38" s="107">
        <v>354</v>
      </c>
      <c r="GA38" s="107">
        <v>62</v>
      </c>
      <c r="GB38" s="107">
        <v>11</v>
      </c>
      <c r="GC38" s="107">
        <v>255</v>
      </c>
      <c r="GD38" s="107">
        <v>139</v>
      </c>
      <c r="GE38" s="107">
        <v>89</v>
      </c>
      <c r="GF38" s="107">
        <v>1281</v>
      </c>
      <c r="GG38" s="107">
        <v>29</v>
      </c>
      <c r="GH38" s="107"/>
      <c r="GI38" s="111">
        <f t="shared" si="65"/>
        <v>8630</v>
      </c>
      <c r="GJ38" s="91">
        <f t="shared" si="66"/>
        <v>0.22939315807660615</v>
      </c>
      <c r="GL38" s="84" t="s">
        <v>72</v>
      </c>
      <c r="GM38" s="107">
        <v>62</v>
      </c>
      <c r="GN38" s="107">
        <v>157</v>
      </c>
      <c r="GO38" s="107">
        <v>341</v>
      </c>
      <c r="GP38" s="107">
        <v>26</v>
      </c>
      <c r="GQ38" s="107">
        <v>707</v>
      </c>
      <c r="GR38" s="107">
        <v>797</v>
      </c>
      <c r="GS38" s="107">
        <v>226</v>
      </c>
      <c r="GT38" s="107">
        <v>239</v>
      </c>
      <c r="GU38" s="107">
        <v>327</v>
      </c>
      <c r="GV38" s="107">
        <v>373</v>
      </c>
      <c r="GW38" s="107">
        <v>1468</v>
      </c>
      <c r="GX38" s="107">
        <v>176</v>
      </c>
      <c r="GY38" s="107">
        <v>93</v>
      </c>
      <c r="GZ38" s="107">
        <v>327</v>
      </c>
      <c r="HA38" s="107">
        <v>354</v>
      </c>
      <c r="HB38" s="107">
        <v>537</v>
      </c>
      <c r="HC38" s="107">
        <v>238</v>
      </c>
      <c r="HD38" s="107">
        <v>348</v>
      </c>
      <c r="HE38" s="107">
        <v>1285</v>
      </c>
      <c r="HF38" s="107">
        <v>317</v>
      </c>
      <c r="HG38" s="107">
        <v>67</v>
      </c>
      <c r="HH38" s="107">
        <v>12</v>
      </c>
      <c r="HI38" s="107">
        <v>227</v>
      </c>
      <c r="HJ38" s="107">
        <v>157</v>
      </c>
      <c r="HK38" s="107">
        <v>110</v>
      </c>
      <c r="HL38" s="107">
        <v>1594</v>
      </c>
      <c r="HM38" s="107">
        <v>46</v>
      </c>
      <c r="HN38" s="107"/>
      <c r="HO38" s="111">
        <f t="shared" si="67"/>
        <v>10611</v>
      </c>
      <c r="HP38" s="91">
        <f t="shared" si="68"/>
        <v>0.28063262013699719</v>
      </c>
      <c r="HR38" s="84" t="s">
        <v>72</v>
      </c>
      <c r="HS38" s="107">
        <v>68</v>
      </c>
      <c r="HT38" s="107">
        <v>109</v>
      </c>
      <c r="HU38" s="107">
        <v>306</v>
      </c>
      <c r="HV38" s="107">
        <v>27</v>
      </c>
      <c r="HW38" s="107">
        <v>585</v>
      </c>
      <c r="HX38" s="107">
        <v>734</v>
      </c>
      <c r="HY38" s="107">
        <v>282</v>
      </c>
      <c r="HZ38" s="107">
        <v>213</v>
      </c>
      <c r="IA38" s="107">
        <v>382</v>
      </c>
      <c r="IB38" s="107">
        <v>364</v>
      </c>
      <c r="IC38" s="107">
        <v>1786</v>
      </c>
      <c r="ID38" s="107">
        <v>175</v>
      </c>
      <c r="IE38" s="107">
        <v>103</v>
      </c>
      <c r="IF38" s="107">
        <v>273</v>
      </c>
      <c r="IG38" s="107">
        <v>386</v>
      </c>
      <c r="IH38" s="107">
        <v>491</v>
      </c>
      <c r="II38" s="107">
        <v>255</v>
      </c>
      <c r="IJ38" s="107">
        <v>354</v>
      </c>
      <c r="IK38" s="107">
        <v>1452</v>
      </c>
      <c r="IL38" s="107">
        <v>349</v>
      </c>
      <c r="IM38" s="107">
        <v>78</v>
      </c>
      <c r="IN38" s="107">
        <v>29</v>
      </c>
      <c r="IO38" s="107">
        <v>263</v>
      </c>
      <c r="IP38" s="107">
        <v>197</v>
      </c>
      <c r="IQ38" s="107">
        <v>129</v>
      </c>
      <c r="IR38" s="107">
        <v>1928</v>
      </c>
      <c r="IS38" s="107">
        <v>50</v>
      </c>
      <c r="IT38" s="107">
        <v>1</v>
      </c>
      <c r="IU38" s="111">
        <f t="shared" si="69"/>
        <v>11369</v>
      </c>
      <c r="IV38" s="91">
        <f t="shared" si="70"/>
        <v>0.26672140762463342</v>
      </c>
    </row>
    <row r="39" spans="2:256" x14ac:dyDescent="0.25">
      <c r="B39" s="84" t="s">
        <v>74</v>
      </c>
      <c r="C39" s="8">
        <v>2</v>
      </c>
      <c r="D39" s="8">
        <v>9</v>
      </c>
      <c r="E39" s="8">
        <v>14</v>
      </c>
      <c r="F39" s="8"/>
      <c r="G39" s="8">
        <v>149</v>
      </c>
      <c r="H39" s="8">
        <v>42</v>
      </c>
      <c r="I39" s="8">
        <v>29</v>
      </c>
      <c r="J39" s="8">
        <v>22</v>
      </c>
      <c r="K39" s="8">
        <v>25</v>
      </c>
      <c r="L39" s="8">
        <v>70</v>
      </c>
      <c r="M39" s="8">
        <v>100</v>
      </c>
      <c r="N39" s="8">
        <v>14</v>
      </c>
      <c r="O39" s="8">
        <v>6</v>
      </c>
      <c r="P39" s="8">
        <v>24</v>
      </c>
      <c r="Q39" s="8">
        <v>32</v>
      </c>
      <c r="R39" s="8">
        <v>71</v>
      </c>
      <c r="S39" s="8">
        <v>23</v>
      </c>
      <c r="T39" s="8">
        <v>17</v>
      </c>
      <c r="U39" s="8">
        <v>165</v>
      </c>
      <c r="V39" s="8">
        <v>31</v>
      </c>
      <c r="W39" s="8">
        <v>13</v>
      </c>
      <c r="X39" s="8"/>
      <c r="Y39" s="8">
        <v>28</v>
      </c>
      <c r="Z39" s="8">
        <v>11</v>
      </c>
      <c r="AA39" s="8">
        <v>9</v>
      </c>
      <c r="AB39" s="8">
        <v>120</v>
      </c>
      <c r="AC39" s="8">
        <v>7</v>
      </c>
      <c r="AD39" s="8"/>
      <c r="AE39" s="88">
        <f t="shared" si="55"/>
        <v>1033</v>
      </c>
      <c r="AF39" s="91">
        <f t="shared" si="56"/>
        <v>0.1148543473426729</v>
      </c>
      <c r="AH39" s="84" t="s">
        <v>74</v>
      </c>
      <c r="AI39" s="8">
        <v>4</v>
      </c>
      <c r="AJ39" s="8">
        <v>21</v>
      </c>
      <c r="AK39" s="8">
        <v>46</v>
      </c>
      <c r="AL39" s="8">
        <v>4</v>
      </c>
      <c r="AM39" s="8">
        <v>293</v>
      </c>
      <c r="AN39" s="8">
        <v>72</v>
      </c>
      <c r="AO39" s="8">
        <v>50</v>
      </c>
      <c r="AP39" s="8">
        <v>40</v>
      </c>
      <c r="AQ39" s="8">
        <v>70</v>
      </c>
      <c r="AR39" s="8">
        <v>105</v>
      </c>
      <c r="AS39" s="8">
        <v>184</v>
      </c>
      <c r="AT39" s="8">
        <v>38</v>
      </c>
      <c r="AU39" s="8">
        <v>17</v>
      </c>
      <c r="AV39" s="8">
        <v>54</v>
      </c>
      <c r="AW39" s="8">
        <v>41</v>
      </c>
      <c r="AX39" s="8">
        <v>75</v>
      </c>
      <c r="AY39" s="8">
        <v>40</v>
      </c>
      <c r="AZ39" s="8">
        <v>40</v>
      </c>
      <c r="BA39" s="8">
        <v>326</v>
      </c>
      <c r="BB39" s="8">
        <v>88</v>
      </c>
      <c r="BC39" s="8">
        <v>8</v>
      </c>
      <c r="BD39" s="8">
        <v>1</v>
      </c>
      <c r="BE39" s="8">
        <v>69</v>
      </c>
      <c r="BF39" s="8">
        <v>18</v>
      </c>
      <c r="BG39" s="8">
        <v>16</v>
      </c>
      <c r="BH39" s="8">
        <v>196</v>
      </c>
      <c r="BI39" s="8">
        <v>14</v>
      </c>
      <c r="BJ39" s="8"/>
      <c r="BK39" s="88">
        <f t="shared" si="57"/>
        <v>1930</v>
      </c>
      <c r="BL39" s="91">
        <f t="shared" si="58"/>
        <v>8.2471583625331163E-2</v>
      </c>
      <c r="BN39" s="84" t="s">
        <v>74</v>
      </c>
      <c r="BO39" s="8">
        <v>11</v>
      </c>
      <c r="BP39" s="8">
        <v>37</v>
      </c>
      <c r="BQ39" s="8">
        <v>73</v>
      </c>
      <c r="BR39" s="8">
        <v>4</v>
      </c>
      <c r="BS39" s="8">
        <v>388</v>
      </c>
      <c r="BT39" s="8">
        <v>136</v>
      </c>
      <c r="BU39" s="8">
        <v>85</v>
      </c>
      <c r="BV39" s="8">
        <v>80</v>
      </c>
      <c r="BW39" s="8">
        <v>115</v>
      </c>
      <c r="BX39" s="8">
        <v>127</v>
      </c>
      <c r="BY39" s="8">
        <v>335</v>
      </c>
      <c r="BZ39" s="8">
        <v>55</v>
      </c>
      <c r="CA39" s="8">
        <v>52</v>
      </c>
      <c r="CB39" s="8">
        <v>100</v>
      </c>
      <c r="CC39" s="8">
        <v>70</v>
      </c>
      <c r="CD39" s="8">
        <v>122</v>
      </c>
      <c r="CE39" s="8">
        <v>59</v>
      </c>
      <c r="CF39" s="8">
        <v>102</v>
      </c>
      <c r="CG39" s="8">
        <v>697</v>
      </c>
      <c r="CH39" s="8">
        <v>85</v>
      </c>
      <c r="CI39" s="8">
        <v>21</v>
      </c>
      <c r="CJ39" s="8"/>
      <c r="CK39" s="8">
        <v>136</v>
      </c>
      <c r="CL39" s="8">
        <v>41</v>
      </c>
      <c r="CM39" s="8">
        <v>27</v>
      </c>
      <c r="CN39" s="8">
        <v>522</v>
      </c>
      <c r="CO39" s="8">
        <v>19</v>
      </c>
      <c r="CP39" s="8"/>
      <c r="CQ39" s="88">
        <f t="shared" si="59"/>
        <v>3499</v>
      </c>
      <c r="CR39" s="91">
        <f t="shared" si="60"/>
        <v>7.919693986102623E-2</v>
      </c>
      <c r="CT39" s="84" t="s">
        <v>74</v>
      </c>
      <c r="CU39" s="107">
        <v>5</v>
      </c>
      <c r="CV39" s="107">
        <v>25</v>
      </c>
      <c r="CW39" s="107">
        <v>40</v>
      </c>
      <c r="CX39" s="107"/>
      <c r="CY39" s="107">
        <v>264</v>
      </c>
      <c r="CZ39" s="107">
        <v>94</v>
      </c>
      <c r="DA39" s="107">
        <v>56</v>
      </c>
      <c r="DB39" s="107">
        <v>66</v>
      </c>
      <c r="DC39" s="107">
        <v>74</v>
      </c>
      <c r="DD39" s="107">
        <v>85</v>
      </c>
      <c r="DE39" s="107">
        <v>257</v>
      </c>
      <c r="DF39" s="107">
        <v>40</v>
      </c>
      <c r="DG39" s="107">
        <v>27</v>
      </c>
      <c r="DH39" s="107">
        <v>54</v>
      </c>
      <c r="DI39" s="107">
        <v>67</v>
      </c>
      <c r="DJ39" s="107">
        <v>69</v>
      </c>
      <c r="DK39" s="107">
        <v>72</v>
      </c>
      <c r="DL39" s="107">
        <v>62</v>
      </c>
      <c r="DM39" s="107">
        <v>455</v>
      </c>
      <c r="DN39" s="107">
        <v>61</v>
      </c>
      <c r="DO39" s="107">
        <v>14</v>
      </c>
      <c r="DP39" s="107"/>
      <c r="DQ39" s="107">
        <v>91</v>
      </c>
      <c r="DR39" s="107">
        <v>41</v>
      </c>
      <c r="DS39" s="107">
        <v>17</v>
      </c>
      <c r="DT39" s="107">
        <v>432</v>
      </c>
      <c r="DU39" s="107">
        <v>8</v>
      </c>
      <c r="DV39" s="107">
        <v>2</v>
      </c>
      <c r="DW39" s="111">
        <f t="shared" si="61"/>
        <v>2478</v>
      </c>
      <c r="DX39" s="91">
        <f t="shared" si="62"/>
        <v>7.9969019266143873E-2</v>
      </c>
      <c r="DZ39" s="84" t="s">
        <v>74</v>
      </c>
      <c r="EA39" s="107">
        <v>8</v>
      </c>
      <c r="EB39" s="107">
        <v>15</v>
      </c>
      <c r="EC39" s="107">
        <v>40</v>
      </c>
      <c r="ED39" s="107">
        <v>3</v>
      </c>
      <c r="EE39" s="107">
        <v>258</v>
      </c>
      <c r="EF39" s="107">
        <v>85</v>
      </c>
      <c r="EG39" s="107">
        <v>77</v>
      </c>
      <c r="EH39" s="107">
        <v>70</v>
      </c>
      <c r="EI39" s="107">
        <v>115</v>
      </c>
      <c r="EJ39" s="107">
        <v>78</v>
      </c>
      <c r="EK39" s="107">
        <v>271</v>
      </c>
      <c r="EL39" s="107">
        <v>33</v>
      </c>
      <c r="EM39" s="107">
        <v>23</v>
      </c>
      <c r="EN39" s="107">
        <v>60</v>
      </c>
      <c r="EO39" s="107">
        <v>61</v>
      </c>
      <c r="EP39" s="107">
        <v>106</v>
      </c>
      <c r="EQ39" s="107">
        <v>63</v>
      </c>
      <c r="ER39" s="107">
        <v>64</v>
      </c>
      <c r="ES39" s="107">
        <v>493</v>
      </c>
      <c r="ET39" s="107">
        <v>64</v>
      </c>
      <c r="EU39" s="107">
        <v>20</v>
      </c>
      <c r="EV39" s="107">
        <v>1</v>
      </c>
      <c r="EW39" s="107">
        <v>106</v>
      </c>
      <c r="EX39" s="107">
        <v>46</v>
      </c>
      <c r="EY39" s="107">
        <v>18</v>
      </c>
      <c r="EZ39" s="107">
        <v>472</v>
      </c>
      <c r="FA39" s="107">
        <v>9</v>
      </c>
      <c r="FB39" s="107"/>
      <c r="FC39" s="111">
        <f t="shared" si="63"/>
        <v>2659</v>
      </c>
      <c r="FD39" s="91">
        <f t="shared" si="64"/>
        <v>7.2925237233283965E-2</v>
      </c>
      <c r="FF39" s="84" t="s">
        <v>74</v>
      </c>
      <c r="FG39" s="107">
        <v>12</v>
      </c>
      <c r="FH39" s="107">
        <v>28</v>
      </c>
      <c r="FI39" s="107">
        <v>61</v>
      </c>
      <c r="FJ39" s="107">
        <v>10</v>
      </c>
      <c r="FK39" s="107">
        <v>278</v>
      </c>
      <c r="FL39" s="107">
        <v>117</v>
      </c>
      <c r="FM39" s="107">
        <v>78</v>
      </c>
      <c r="FN39" s="107">
        <v>75</v>
      </c>
      <c r="FO39" s="107">
        <v>86</v>
      </c>
      <c r="FP39" s="107">
        <v>91</v>
      </c>
      <c r="FQ39" s="107">
        <v>410</v>
      </c>
      <c r="FR39" s="107">
        <v>49</v>
      </c>
      <c r="FS39" s="107">
        <v>32</v>
      </c>
      <c r="FT39" s="107">
        <v>68</v>
      </c>
      <c r="FU39" s="107">
        <v>80</v>
      </c>
      <c r="FV39" s="107">
        <v>118</v>
      </c>
      <c r="FW39" s="107">
        <v>77</v>
      </c>
      <c r="FX39" s="107">
        <v>87</v>
      </c>
      <c r="FY39" s="107">
        <v>468</v>
      </c>
      <c r="FZ39" s="107">
        <v>73</v>
      </c>
      <c r="GA39" s="107">
        <v>15</v>
      </c>
      <c r="GB39" s="107">
        <v>1</v>
      </c>
      <c r="GC39" s="107">
        <v>126</v>
      </c>
      <c r="GD39" s="107">
        <v>41</v>
      </c>
      <c r="GE39" s="107">
        <v>32</v>
      </c>
      <c r="GF39" s="107">
        <v>649</v>
      </c>
      <c r="GG39" s="107">
        <v>12</v>
      </c>
      <c r="GH39" s="107"/>
      <c r="GI39" s="111">
        <f t="shared" si="65"/>
        <v>3174</v>
      </c>
      <c r="GJ39" s="91">
        <f t="shared" si="66"/>
        <v>8.4367773318093614E-2</v>
      </c>
      <c r="GL39" s="84" t="s">
        <v>74</v>
      </c>
      <c r="GM39" s="107">
        <v>10</v>
      </c>
      <c r="GN39" s="107">
        <v>45</v>
      </c>
      <c r="GO39" s="107">
        <v>53</v>
      </c>
      <c r="GP39" s="107">
        <v>8</v>
      </c>
      <c r="GQ39" s="107">
        <v>327</v>
      </c>
      <c r="GR39" s="107">
        <v>201</v>
      </c>
      <c r="GS39" s="107">
        <v>93</v>
      </c>
      <c r="GT39" s="107">
        <v>95</v>
      </c>
      <c r="GU39" s="107">
        <v>110</v>
      </c>
      <c r="GV39" s="107">
        <v>136</v>
      </c>
      <c r="GW39" s="107">
        <v>602</v>
      </c>
      <c r="GX39" s="107">
        <v>52</v>
      </c>
      <c r="GY39" s="107">
        <v>36</v>
      </c>
      <c r="GZ39" s="107">
        <v>86</v>
      </c>
      <c r="HA39" s="107">
        <v>74</v>
      </c>
      <c r="HB39" s="107">
        <v>155</v>
      </c>
      <c r="HC39" s="107">
        <v>71</v>
      </c>
      <c r="HD39" s="107">
        <v>93</v>
      </c>
      <c r="HE39" s="107">
        <v>674</v>
      </c>
      <c r="HF39" s="107">
        <v>97</v>
      </c>
      <c r="HG39" s="107">
        <v>11</v>
      </c>
      <c r="HH39" s="107">
        <v>2</v>
      </c>
      <c r="HI39" s="107">
        <v>150</v>
      </c>
      <c r="HJ39" s="107">
        <v>66</v>
      </c>
      <c r="HK39" s="107">
        <v>36</v>
      </c>
      <c r="HL39" s="107">
        <v>663</v>
      </c>
      <c r="HM39" s="107">
        <v>17</v>
      </c>
      <c r="HN39" s="107"/>
      <c r="HO39" s="111">
        <f t="shared" si="67"/>
        <v>3963</v>
      </c>
      <c r="HP39" s="91">
        <f t="shared" si="68"/>
        <v>0.10481076935283383</v>
      </c>
      <c r="HR39" s="84" t="s">
        <v>74</v>
      </c>
      <c r="HS39" s="107">
        <v>14</v>
      </c>
      <c r="HT39" s="107">
        <v>42</v>
      </c>
      <c r="HU39" s="107">
        <v>56</v>
      </c>
      <c r="HV39" s="107">
        <v>5</v>
      </c>
      <c r="HW39" s="107">
        <v>304</v>
      </c>
      <c r="HX39" s="107">
        <v>150</v>
      </c>
      <c r="HY39" s="107">
        <v>81</v>
      </c>
      <c r="HZ39" s="107">
        <v>94</v>
      </c>
      <c r="IA39" s="107">
        <v>121</v>
      </c>
      <c r="IB39" s="107">
        <v>134</v>
      </c>
      <c r="IC39" s="107">
        <v>792</v>
      </c>
      <c r="ID39" s="107">
        <v>54</v>
      </c>
      <c r="IE39" s="107">
        <v>29</v>
      </c>
      <c r="IF39" s="107">
        <v>86</v>
      </c>
      <c r="IG39" s="107">
        <v>108</v>
      </c>
      <c r="IH39" s="107">
        <v>151</v>
      </c>
      <c r="II39" s="107">
        <v>91</v>
      </c>
      <c r="IJ39" s="107">
        <v>100</v>
      </c>
      <c r="IK39" s="107">
        <v>665</v>
      </c>
      <c r="IL39" s="107">
        <v>76</v>
      </c>
      <c r="IM39" s="107">
        <v>32</v>
      </c>
      <c r="IN39" s="107">
        <v>6</v>
      </c>
      <c r="IO39" s="107">
        <v>125</v>
      </c>
      <c r="IP39" s="107">
        <v>55</v>
      </c>
      <c r="IQ39" s="107">
        <v>43</v>
      </c>
      <c r="IR39" s="107">
        <v>818</v>
      </c>
      <c r="IS39" s="107">
        <v>18</v>
      </c>
      <c r="IT39" s="107"/>
      <c r="IU39" s="111">
        <f t="shared" si="69"/>
        <v>4250</v>
      </c>
      <c r="IV39" s="91">
        <f t="shared" si="70"/>
        <v>9.9706744868035185E-2</v>
      </c>
    </row>
    <row r="40" spans="2:256" ht="15.75" thickBot="1" x14ac:dyDescent="0.3">
      <c r="B40" s="85" t="s">
        <v>50</v>
      </c>
      <c r="C40" s="86">
        <f>SUM(C34:C39)</f>
        <v>22</v>
      </c>
      <c r="D40" s="86">
        <f t="shared" ref="D40:AE40" si="71">SUM(D34:D39)</f>
        <v>134</v>
      </c>
      <c r="E40" s="86">
        <f t="shared" si="71"/>
        <v>194</v>
      </c>
      <c r="F40" s="86">
        <f t="shared" si="71"/>
        <v>8</v>
      </c>
      <c r="G40" s="86">
        <f t="shared" si="71"/>
        <v>872</v>
      </c>
      <c r="H40" s="86">
        <f t="shared" si="71"/>
        <v>511</v>
      </c>
      <c r="I40" s="86">
        <f t="shared" si="71"/>
        <v>335</v>
      </c>
      <c r="J40" s="86">
        <f t="shared" si="71"/>
        <v>174</v>
      </c>
      <c r="K40" s="86">
        <f t="shared" si="71"/>
        <v>209</v>
      </c>
      <c r="L40" s="86">
        <f t="shared" si="71"/>
        <v>447</v>
      </c>
      <c r="M40" s="86">
        <f t="shared" si="71"/>
        <v>686</v>
      </c>
      <c r="N40" s="86">
        <f t="shared" si="71"/>
        <v>139</v>
      </c>
      <c r="O40" s="86">
        <f t="shared" si="71"/>
        <v>74</v>
      </c>
      <c r="P40" s="86">
        <f t="shared" si="71"/>
        <v>243</v>
      </c>
      <c r="Q40" s="86">
        <f t="shared" si="71"/>
        <v>300</v>
      </c>
      <c r="R40" s="86">
        <f t="shared" si="71"/>
        <v>495</v>
      </c>
      <c r="S40" s="86">
        <f t="shared" si="71"/>
        <v>220</v>
      </c>
      <c r="T40" s="86">
        <f t="shared" si="71"/>
        <v>365</v>
      </c>
      <c r="U40" s="86">
        <f t="shared" si="71"/>
        <v>1176</v>
      </c>
      <c r="V40" s="86">
        <f t="shared" si="71"/>
        <v>364</v>
      </c>
      <c r="W40" s="86">
        <f t="shared" si="71"/>
        <v>54</v>
      </c>
      <c r="X40" s="86">
        <f t="shared" si="71"/>
        <v>4</v>
      </c>
      <c r="Y40" s="86">
        <f t="shared" si="71"/>
        <v>465</v>
      </c>
      <c r="Z40" s="86">
        <f t="shared" si="71"/>
        <v>208</v>
      </c>
      <c r="AA40" s="86">
        <f t="shared" si="71"/>
        <v>69</v>
      </c>
      <c r="AB40" s="86">
        <f>SUM(AB34:AB39)</f>
        <v>1177</v>
      </c>
      <c r="AC40" s="86">
        <f t="shared" si="71"/>
        <v>49</v>
      </c>
      <c r="AD40" s="86">
        <f t="shared" si="71"/>
        <v>0</v>
      </c>
      <c r="AE40" s="86">
        <f t="shared" si="71"/>
        <v>8994</v>
      </c>
      <c r="AF40" s="82">
        <f>SUM(AF34:AF39)</f>
        <v>0.99999999999999989</v>
      </c>
      <c r="AH40" s="85" t="s">
        <v>50</v>
      </c>
      <c r="AI40" s="86">
        <f t="shared" ref="AI40:BK40" si="72">SUM(AI34:AI39)</f>
        <v>110</v>
      </c>
      <c r="AJ40" s="86">
        <f t="shared" si="72"/>
        <v>355</v>
      </c>
      <c r="AK40" s="86">
        <f t="shared" si="72"/>
        <v>802</v>
      </c>
      <c r="AL40" s="86">
        <f t="shared" si="72"/>
        <v>56</v>
      </c>
      <c r="AM40" s="86">
        <f t="shared" si="72"/>
        <v>1859</v>
      </c>
      <c r="AN40" s="86">
        <f t="shared" si="72"/>
        <v>1237</v>
      </c>
      <c r="AO40" s="86">
        <f t="shared" si="72"/>
        <v>719</v>
      </c>
      <c r="AP40" s="86">
        <f t="shared" si="72"/>
        <v>472</v>
      </c>
      <c r="AQ40" s="86">
        <f t="shared" si="72"/>
        <v>730</v>
      </c>
      <c r="AR40" s="86">
        <f t="shared" si="72"/>
        <v>892</v>
      </c>
      <c r="AS40" s="86">
        <f t="shared" si="72"/>
        <v>1786</v>
      </c>
      <c r="AT40" s="86">
        <f t="shared" si="72"/>
        <v>484</v>
      </c>
      <c r="AU40" s="86">
        <f t="shared" si="72"/>
        <v>164</v>
      </c>
      <c r="AV40" s="86">
        <f t="shared" si="72"/>
        <v>637</v>
      </c>
      <c r="AW40" s="86">
        <f t="shared" si="72"/>
        <v>671</v>
      </c>
      <c r="AX40" s="86">
        <f t="shared" si="72"/>
        <v>1238</v>
      </c>
      <c r="AY40" s="86">
        <f t="shared" si="72"/>
        <v>443</v>
      </c>
      <c r="AZ40" s="86">
        <f t="shared" si="72"/>
        <v>1007</v>
      </c>
      <c r="BA40" s="86">
        <f t="shared" si="72"/>
        <v>3253</v>
      </c>
      <c r="BB40" s="86">
        <f t="shared" si="72"/>
        <v>1129</v>
      </c>
      <c r="BC40" s="86">
        <f t="shared" si="72"/>
        <v>124</v>
      </c>
      <c r="BD40" s="86">
        <f t="shared" si="72"/>
        <v>19</v>
      </c>
      <c r="BE40" s="86">
        <f t="shared" si="72"/>
        <v>1278</v>
      </c>
      <c r="BF40" s="86">
        <f t="shared" si="72"/>
        <v>610</v>
      </c>
      <c r="BG40" s="86">
        <f t="shared" si="72"/>
        <v>192</v>
      </c>
      <c r="BH40" s="86">
        <f>SUM(BH34:BH39)</f>
        <v>3020</v>
      </c>
      <c r="BI40" s="86">
        <f>SUM(BI34:BI39)</f>
        <v>115</v>
      </c>
      <c r="BJ40" s="86">
        <f t="shared" si="72"/>
        <v>0</v>
      </c>
      <c r="BK40" s="86">
        <f t="shared" si="72"/>
        <v>23402</v>
      </c>
      <c r="BL40" s="82">
        <f>SUM(BL34:BL39)</f>
        <v>1</v>
      </c>
      <c r="BN40" s="85" t="s">
        <v>50</v>
      </c>
      <c r="BO40" s="86">
        <f t="shared" ref="BO40:CM40" si="73">SUM(BO34:BO39)</f>
        <v>191</v>
      </c>
      <c r="BP40" s="86">
        <f t="shared" si="73"/>
        <v>562</v>
      </c>
      <c r="BQ40" s="86">
        <f t="shared" si="73"/>
        <v>1127</v>
      </c>
      <c r="BR40" s="86">
        <f t="shared" si="73"/>
        <v>66</v>
      </c>
      <c r="BS40" s="86">
        <f t="shared" si="73"/>
        <v>2948</v>
      </c>
      <c r="BT40" s="86">
        <f t="shared" si="73"/>
        <v>2079</v>
      </c>
      <c r="BU40" s="86">
        <f t="shared" si="73"/>
        <v>1244</v>
      </c>
      <c r="BV40" s="86">
        <f t="shared" si="73"/>
        <v>897</v>
      </c>
      <c r="BW40" s="86">
        <f t="shared" si="73"/>
        <v>1385</v>
      </c>
      <c r="BX40" s="86">
        <f t="shared" si="73"/>
        <v>1342</v>
      </c>
      <c r="BY40" s="86">
        <f t="shared" si="73"/>
        <v>3707</v>
      </c>
      <c r="BZ40" s="86">
        <f t="shared" si="73"/>
        <v>825</v>
      </c>
      <c r="CA40" s="86">
        <f t="shared" si="73"/>
        <v>401</v>
      </c>
      <c r="CB40" s="86">
        <f t="shared" si="73"/>
        <v>1141</v>
      </c>
      <c r="CC40" s="86">
        <f t="shared" si="73"/>
        <v>1244</v>
      </c>
      <c r="CD40" s="86">
        <f t="shared" si="73"/>
        <v>1759</v>
      </c>
      <c r="CE40" s="86">
        <f t="shared" si="73"/>
        <v>702</v>
      </c>
      <c r="CF40" s="86">
        <f t="shared" si="73"/>
        <v>2043</v>
      </c>
      <c r="CG40" s="86">
        <f t="shared" si="73"/>
        <v>6683</v>
      </c>
      <c r="CH40" s="86">
        <f t="shared" si="73"/>
        <v>1469</v>
      </c>
      <c r="CI40" s="86">
        <f t="shared" si="73"/>
        <v>246</v>
      </c>
      <c r="CJ40" s="86">
        <f t="shared" si="73"/>
        <v>24</v>
      </c>
      <c r="CK40" s="86">
        <f t="shared" si="73"/>
        <v>2736</v>
      </c>
      <c r="CL40" s="86">
        <f t="shared" si="73"/>
        <v>1400</v>
      </c>
      <c r="CM40" s="86">
        <f t="shared" si="73"/>
        <v>354</v>
      </c>
      <c r="CN40" s="86">
        <f>SUM(CN34:CN39)</f>
        <v>7411</v>
      </c>
      <c r="CO40" s="86">
        <f>SUM(CO34:CO39)</f>
        <v>184</v>
      </c>
      <c r="CP40" s="86">
        <f>SUM(CP34:CP39)</f>
        <v>11</v>
      </c>
      <c r="CQ40" s="86">
        <f>SUM(CQ34:CQ39)</f>
        <v>44181</v>
      </c>
      <c r="CR40" s="40">
        <f>SUM(CR34:CR39)</f>
        <v>1</v>
      </c>
      <c r="CT40" s="85" t="s">
        <v>50</v>
      </c>
      <c r="CU40" s="109">
        <f t="shared" ref="CU40:DS40" si="74">SUM(CU34:CU39)</f>
        <v>89</v>
      </c>
      <c r="CV40" s="109">
        <f t="shared" si="74"/>
        <v>355</v>
      </c>
      <c r="CW40" s="109">
        <f t="shared" si="74"/>
        <v>702</v>
      </c>
      <c r="CX40" s="109">
        <f t="shared" si="74"/>
        <v>34</v>
      </c>
      <c r="CY40" s="109">
        <f t="shared" si="74"/>
        <v>1798</v>
      </c>
      <c r="CZ40" s="109">
        <f t="shared" si="74"/>
        <v>1368</v>
      </c>
      <c r="DA40" s="109">
        <f t="shared" si="74"/>
        <v>772</v>
      </c>
      <c r="DB40" s="109">
        <f t="shared" si="74"/>
        <v>714</v>
      </c>
      <c r="DC40" s="109">
        <f t="shared" si="74"/>
        <v>882</v>
      </c>
      <c r="DD40" s="109">
        <f t="shared" si="74"/>
        <v>730</v>
      </c>
      <c r="DE40" s="109">
        <f t="shared" si="74"/>
        <v>2672</v>
      </c>
      <c r="DF40" s="109">
        <f t="shared" si="74"/>
        <v>494</v>
      </c>
      <c r="DG40" s="109">
        <f t="shared" si="74"/>
        <v>265</v>
      </c>
      <c r="DH40" s="109">
        <f t="shared" si="74"/>
        <v>704</v>
      </c>
      <c r="DI40" s="109">
        <f t="shared" si="74"/>
        <v>918</v>
      </c>
      <c r="DJ40" s="109">
        <f t="shared" si="74"/>
        <v>1044</v>
      </c>
      <c r="DK40" s="109">
        <f t="shared" si="74"/>
        <v>720</v>
      </c>
      <c r="DL40" s="109">
        <f t="shared" si="74"/>
        <v>1351</v>
      </c>
      <c r="DM40" s="109">
        <f t="shared" si="74"/>
        <v>4358</v>
      </c>
      <c r="DN40" s="109">
        <f t="shared" si="74"/>
        <v>1004</v>
      </c>
      <c r="DO40" s="109">
        <f t="shared" si="74"/>
        <v>201</v>
      </c>
      <c r="DP40" s="109">
        <f t="shared" si="74"/>
        <v>20</v>
      </c>
      <c r="DQ40" s="109">
        <f t="shared" si="74"/>
        <v>2186</v>
      </c>
      <c r="DR40" s="109">
        <f t="shared" si="74"/>
        <v>1134</v>
      </c>
      <c r="DS40" s="109">
        <f t="shared" si="74"/>
        <v>208</v>
      </c>
      <c r="DT40" s="109">
        <f>SUM(DT34:DT39)</f>
        <v>6147</v>
      </c>
      <c r="DU40" s="109">
        <f>SUM(DU34:DU39)</f>
        <v>103</v>
      </c>
      <c r="DV40" s="109">
        <f>SUM(DV34:DV39)</f>
        <v>14</v>
      </c>
      <c r="DW40" s="109">
        <f>SUM(DW34:DW39)</f>
        <v>30987</v>
      </c>
      <c r="DX40" s="40">
        <f>SUM(DX34:DX39)</f>
        <v>0.99999999999999989</v>
      </c>
      <c r="DZ40" s="85" t="s">
        <v>50</v>
      </c>
      <c r="EA40" s="109">
        <f t="shared" ref="EA40:EY40" si="75">SUM(EA34:EA39)</f>
        <v>165</v>
      </c>
      <c r="EB40" s="109">
        <f t="shared" si="75"/>
        <v>374</v>
      </c>
      <c r="EC40" s="109">
        <f t="shared" si="75"/>
        <v>1040</v>
      </c>
      <c r="ED40" s="109">
        <f t="shared" si="75"/>
        <v>38</v>
      </c>
      <c r="EE40" s="109">
        <f t="shared" si="75"/>
        <v>1954</v>
      </c>
      <c r="EF40" s="109">
        <f t="shared" si="75"/>
        <v>1418</v>
      </c>
      <c r="EG40" s="109">
        <f t="shared" si="75"/>
        <v>909</v>
      </c>
      <c r="EH40" s="109">
        <f t="shared" si="75"/>
        <v>763</v>
      </c>
      <c r="EI40" s="109">
        <f t="shared" si="75"/>
        <v>1084</v>
      </c>
      <c r="EJ40" s="109">
        <f t="shared" si="75"/>
        <v>844</v>
      </c>
      <c r="EK40" s="109">
        <f t="shared" si="75"/>
        <v>3281</v>
      </c>
      <c r="EL40" s="109">
        <f t="shared" si="75"/>
        <v>648</v>
      </c>
      <c r="EM40" s="109">
        <f t="shared" si="75"/>
        <v>313</v>
      </c>
      <c r="EN40" s="109">
        <f t="shared" si="75"/>
        <v>785</v>
      </c>
      <c r="EO40" s="109">
        <f t="shared" si="75"/>
        <v>1140</v>
      </c>
      <c r="EP40" s="109">
        <f t="shared" si="75"/>
        <v>1481</v>
      </c>
      <c r="EQ40" s="109">
        <f t="shared" si="75"/>
        <v>743</v>
      </c>
      <c r="ER40" s="109">
        <f t="shared" si="75"/>
        <v>1698</v>
      </c>
      <c r="ES40" s="109">
        <f t="shared" si="75"/>
        <v>4556</v>
      </c>
      <c r="ET40" s="109">
        <f t="shared" si="75"/>
        <v>1106</v>
      </c>
      <c r="EU40" s="109">
        <f t="shared" si="75"/>
        <v>217</v>
      </c>
      <c r="EV40" s="109">
        <f t="shared" si="75"/>
        <v>36</v>
      </c>
      <c r="EW40" s="109">
        <f t="shared" si="75"/>
        <v>2495</v>
      </c>
      <c r="EX40" s="109">
        <f t="shared" si="75"/>
        <v>1230</v>
      </c>
      <c r="EY40" s="109">
        <f t="shared" si="75"/>
        <v>243</v>
      </c>
      <c r="EZ40" s="109">
        <f>SUM(EZ34:EZ39)</f>
        <v>7809</v>
      </c>
      <c r="FA40" s="109">
        <f>SUM(FA34:FA39)</f>
        <v>87</v>
      </c>
      <c r="FB40" s="109">
        <f>SUM(FB34:FB39)</f>
        <v>5</v>
      </c>
      <c r="FC40" s="109">
        <f>SUM(FC34:FC39)</f>
        <v>36462</v>
      </c>
      <c r="FD40" s="40">
        <f>SUM(FD34:FD39)</f>
        <v>0.99999999999999989</v>
      </c>
      <c r="FF40" s="85" t="s">
        <v>50</v>
      </c>
      <c r="FG40" s="109">
        <f t="shared" ref="FG40:GE40" si="76">SUM(FG34:FG39)</f>
        <v>146</v>
      </c>
      <c r="FH40" s="109">
        <f t="shared" si="76"/>
        <v>382</v>
      </c>
      <c r="FI40" s="109">
        <f t="shared" si="76"/>
        <v>1039</v>
      </c>
      <c r="FJ40" s="109">
        <f t="shared" si="76"/>
        <v>49</v>
      </c>
      <c r="FK40" s="109">
        <f t="shared" si="76"/>
        <v>1965</v>
      </c>
      <c r="FL40" s="109">
        <f t="shared" si="76"/>
        <v>1677</v>
      </c>
      <c r="FM40" s="109">
        <f t="shared" si="76"/>
        <v>912</v>
      </c>
      <c r="FN40" s="109">
        <f t="shared" si="76"/>
        <v>806</v>
      </c>
      <c r="FO40" s="109">
        <f t="shared" si="76"/>
        <v>1038</v>
      </c>
      <c r="FP40" s="109">
        <f t="shared" si="76"/>
        <v>830</v>
      </c>
      <c r="FQ40" s="109">
        <f t="shared" si="76"/>
        <v>4129</v>
      </c>
      <c r="FR40" s="109">
        <f t="shared" si="76"/>
        <v>572</v>
      </c>
      <c r="FS40" s="109">
        <f t="shared" si="76"/>
        <v>259</v>
      </c>
      <c r="FT40" s="109">
        <f t="shared" si="76"/>
        <v>704</v>
      </c>
      <c r="FU40" s="109">
        <f t="shared" si="76"/>
        <v>1062</v>
      </c>
      <c r="FV40" s="109">
        <f t="shared" si="76"/>
        <v>1376</v>
      </c>
      <c r="FW40" s="109">
        <f t="shared" si="76"/>
        <v>677</v>
      </c>
      <c r="FX40" s="109">
        <f t="shared" si="76"/>
        <v>1641</v>
      </c>
      <c r="FY40" s="109">
        <f t="shared" si="76"/>
        <v>4550</v>
      </c>
      <c r="FZ40" s="109">
        <f t="shared" si="76"/>
        <v>1142</v>
      </c>
      <c r="GA40" s="109">
        <f t="shared" si="76"/>
        <v>220</v>
      </c>
      <c r="GB40" s="109">
        <f t="shared" si="76"/>
        <v>26</v>
      </c>
      <c r="GC40" s="109">
        <f t="shared" si="76"/>
        <v>2265</v>
      </c>
      <c r="GD40" s="109">
        <f t="shared" si="76"/>
        <v>1235</v>
      </c>
      <c r="GE40" s="109">
        <f t="shared" si="76"/>
        <v>292</v>
      </c>
      <c r="GF40" s="109">
        <f>SUM(GF34:GF39)</f>
        <v>8538</v>
      </c>
      <c r="GG40" s="109">
        <f>SUM(GG34:GG39)</f>
        <v>88</v>
      </c>
      <c r="GH40" s="109">
        <f>SUM(GH34:GH39)</f>
        <v>1</v>
      </c>
      <c r="GI40" s="109">
        <f>SUM(GI34:GI39)</f>
        <v>37621</v>
      </c>
      <c r="GJ40" s="40">
        <f>SUM(GJ34:GJ39)</f>
        <v>1</v>
      </c>
      <c r="GL40" s="85" t="s">
        <v>50</v>
      </c>
      <c r="GM40" s="109">
        <f t="shared" ref="GM40:HK40" si="77">SUM(GM34:GM39)</f>
        <v>136</v>
      </c>
      <c r="GN40" s="109">
        <f t="shared" si="77"/>
        <v>370</v>
      </c>
      <c r="GO40" s="109">
        <f t="shared" si="77"/>
        <v>716</v>
      </c>
      <c r="GP40" s="109">
        <f t="shared" si="77"/>
        <v>49</v>
      </c>
      <c r="GQ40" s="109">
        <f t="shared" si="77"/>
        <v>1878</v>
      </c>
      <c r="GR40" s="109">
        <f t="shared" si="77"/>
        <v>2037</v>
      </c>
      <c r="GS40" s="109">
        <f t="shared" si="77"/>
        <v>766</v>
      </c>
      <c r="GT40" s="109">
        <f t="shared" si="77"/>
        <v>820</v>
      </c>
      <c r="GU40" s="109">
        <f t="shared" si="77"/>
        <v>999</v>
      </c>
      <c r="GV40" s="109">
        <f t="shared" si="77"/>
        <v>975</v>
      </c>
      <c r="GW40" s="109">
        <f t="shared" si="77"/>
        <v>4992</v>
      </c>
      <c r="GX40" s="109">
        <f t="shared" si="77"/>
        <v>627</v>
      </c>
      <c r="GY40" s="109">
        <f t="shared" si="77"/>
        <v>287</v>
      </c>
      <c r="GZ40" s="109">
        <f t="shared" si="77"/>
        <v>735</v>
      </c>
      <c r="HA40" s="109">
        <f t="shared" si="77"/>
        <v>1004</v>
      </c>
      <c r="HB40" s="109">
        <f t="shared" si="77"/>
        <v>1524</v>
      </c>
      <c r="HC40" s="109">
        <f t="shared" si="77"/>
        <v>600</v>
      </c>
      <c r="HD40" s="109">
        <f t="shared" si="77"/>
        <v>1587</v>
      </c>
      <c r="HE40" s="109">
        <f t="shared" si="77"/>
        <v>4928</v>
      </c>
      <c r="HF40" s="109">
        <f t="shared" si="77"/>
        <v>899</v>
      </c>
      <c r="HG40" s="109">
        <f t="shared" si="77"/>
        <v>181</v>
      </c>
      <c r="HH40" s="109">
        <f t="shared" si="77"/>
        <v>25</v>
      </c>
      <c r="HI40" s="109">
        <f t="shared" si="77"/>
        <v>1876</v>
      </c>
      <c r="HJ40" s="109">
        <f t="shared" si="77"/>
        <v>1217</v>
      </c>
      <c r="HK40" s="109">
        <f t="shared" si="77"/>
        <v>321</v>
      </c>
      <c r="HL40" s="109">
        <f>SUM(HL34:HL39)</f>
        <v>8148</v>
      </c>
      <c r="HM40" s="109">
        <f>SUM(HM34:HM39)</f>
        <v>101</v>
      </c>
      <c r="HN40" s="109">
        <f>SUM(HN34:HN39)</f>
        <v>13</v>
      </c>
      <c r="HO40" s="109">
        <f>SUM(HO34:HO39)</f>
        <v>37811</v>
      </c>
      <c r="HP40" s="40">
        <f>SUM(HP34:HP39)</f>
        <v>1</v>
      </c>
      <c r="HR40" s="85" t="s">
        <v>50</v>
      </c>
      <c r="HS40" s="109">
        <f t="shared" ref="HS40:IQ40" si="78">SUM(HS34:HS39)</f>
        <v>173</v>
      </c>
      <c r="HT40" s="109">
        <f t="shared" si="78"/>
        <v>383</v>
      </c>
      <c r="HU40" s="109">
        <f t="shared" si="78"/>
        <v>661</v>
      </c>
      <c r="HV40" s="109">
        <f t="shared" si="78"/>
        <v>57</v>
      </c>
      <c r="HW40" s="109">
        <f t="shared" si="78"/>
        <v>1706</v>
      </c>
      <c r="HX40" s="109">
        <f t="shared" si="78"/>
        <v>1865</v>
      </c>
      <c r="HY40" s="109">
        <f t="shared" si="78"/>
        <v>863</v>
      </c>
      <c r="HZ40" s="109">
        <f t="shared" si="78"/>
        <v>794</v>
      </c>
      <c r="IA40" s="109">
        <f t="shared" si="78"/>
        <v>1100</v>
      </c>
      <c r="IB40" s="109">
        <f t="shared" si="78"/>
        <v>938</v>
      </c>
      <c r="IC40" s="109">
        <f t="shared" si="78"/>
        <v>6178</v>
      </c>
      <c r="ID40" s="109">
        <f t="shared" si="78"/>
        <v>616</v>
      </c>
      <c r="IE40" s="109">
        <f t="shared" si="78"/>
        <v>282</v>
      </c>
      <c r="IF40" s="109">
        <f t="shared" si="78"/>
        <v>676</v>
      </c>
      <c r="IG40" s="109">
        <f t="shared" si="78"/>
        <v>1056</v>
      </c>
      <c r="IH40" s="109">
        <f t="shared" si="78"/>
        <v>1519</v>
      </c>
      <c r="II40" s="109">
        <f t="shared" si="78"/>
        <v>647</v>
      </c>
      <c r="IJ40" s="109">
        <f t="shared" si="78"/>
        <v>1813</v>
      </c>
      <c r="IK40" s="109">
        <f t="shared" si="78"/>
        <v>5583</v>
      </c>
      <c r="IL40" s="109">
        <f t="shared" si="78"/>
        <v>954</v>
      </c>
      <c r="IM40" s="109">
        <f t="shared" si="78"/>
        <v>196</v>
      </c>
      <c r="IN40" s="109">
        <f t="shared" si="78"/>
        <v>48</v>
      </c>
      <c r="IO40" s="109">
        <f t="shared" si="78"/>
        <v>2192</v>
      </c>
      <c r="IP40" s="109">
        <f t="shared" si="78"/>
        <v>1413</v>
      </c>
      <c r="IQ40" s="109">
        <f t="shared" si="78"/>
        <v>350</v>
      </c>
      <c r="IR40" s="109">
        <f>SUM(IR34:IR39)</f>
        <v>10268</v>
      </c>
      <c r="IS40" s="109">
        <f>SUM(IS34:IS39)</f>
        <v>146</v>
      </c>
      <c r="IT40" s="109">
        <f>SUM(IT34:IT39)</f>
        <v>148</v>
      </c>
      <c r="IU40" s="109">
        <f>SUM(IU34:IU39)</f>
        <v>42625</v>
      </c>
      <c r="IV40" s="40">
        <f>SUM(IV34:IV39)</f>
        <v>0.99999999999999989</v>
      </c>
    </row>
    <row r="41" spans="2:256" ht="15.75" thickTop="1" x14ac:dyDescent="0.25"/>
  </sheetData>
  <mergeCells count="32">
    <mergeCell ref="HR2:IV2"/>
    <mergeCell ref="HR9:IV9"/>
    <mergeCell ref="HR20:IV20"/>
    <mergeCell ref="HR32:IV32"/>
    <mergeCell ref="GL2:HP2"/>
    <mergeCell ref="GL9:HP9"/>
    <mergeCell ref="GL20:HP20"/>
    <mergeCell ref="GL32:HP32"/>
    <mergeCell ref="B2:AF2"/>
    <mergeCell ref="B9:AF9"/>
    <mergeCell ref="B20:AF20"/>
    <mergeCell ref="B32:AF32"/>
    <mergeCell ref="AH2:BL2"/>
    <mergeCell ref="AH9:BL9"/>
    <mergeCell ref="AH20:BL20"/>
    <mergeCell ref="AH32:BL32"/>
    <mergeCell ref="FF2:GJ2"/>
    <mergeCell ref="FF9:GJ9"/>
    <mergeCell ref="FF20:GJ20"/>
    <mergeCell ref="FF32:GJ32"/>
    <mergeCell ref="BN2:CR2"/>
    <mergeCell ref="BN9:CR9"/>
    <mergeCell ref="BN20:CR20"/>
    <mergeCell ref="BN32:CR32"/>
    <mergeCell ref="DZ20:FD20"/>
    <mergeCell ref="DZ32:FD32"/>
    <mergeCell ref="DZ2:FD2"/>
    <mergeCell ref="DZ9:FD9"/>
    <mergeCell ref="CT2:DX2"/>
    <mergeCell ref="CT9:DX9"/>
    <mergeCell ref="CT20:DX20"/>
    <mergeCell ref="CT32:DX3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DX40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15" style="7" bestFit="1" customWidth="1"/>
    <col min="3" max="3" width="4.42578125" style="7" bestFit="1" customWidth="1"/>
    <col min="4" max="4" width="4.285156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4.5703125" style="7" bestFit="1" customWidth="1"/>
    <col min="9" max="9" width="4" style="7" bestFit="1" customWidth="1"/>
    <col min="10" max="10" width="5.140625" style="7" bestFit="1" customWidth="1"/>
    <col min="11" max="11" width="4" style="7" bestFit="1" customWidth="1"/>
    <col min="12" max="12" width="5" style="7" bestFit="1" customWidth="1"/>
    <col min="13" max="13" width="5.140625" style="7" bestFit="1" customWidth="1"/>
    <col min="14" max="14" width="5" style="7" bestFit="1" customWidth="1"/>
    <col min="15" max="15" width="6.5703125" style="7" bestFit="1" customWidth="1"/>
    <col min="16" max="16" width="8.140625" style="18" bestFit="1" customWidth="1"/>
    <col min="17" max="17" width="3.5703125" style="7" customWidth="1"/>
    <col min="18" max="18" width="15" style="7" bestFit="1" customWidth="1"/>
    <col min="19" max="20" width="5" style="7" bestFit="1" customWidth="1"/>
    <col min="21" max="21" width="5.28515625" style="7" bestFit="1" customWidth="1"/>
    <col min="22" max="25" width="5" style="7" bestFit="1" customWidth="1"/>
    <col min="26" max="26" width="5.140625" style="7" bestFit="1" customWidth="1"/>
    <col min="27" max="28" width="5" style="7" bestFit="1" customWidth="1"/>
    <col min="29" max="29" width="5.140625" style="7" bestFit="1" customWidth="1"/>
    <col min="30" max="30" width="5" style="7" bestFit="1" customWidth="1"/>
    <col min="31" max="31" width="6.5703125" style="7" bestFit="1" customWidth="1"/>
    <col min="32" max="32" width="8.140625" style="18" bestFit="1" customWidth="1"/>
    <col min="33" max="33" width="3.5703125" style="7" customWidth="1"/>
    <col min="34" max="34" width="15" style="7" bestFit="1" customWidth="1"/>
    <col min="35" max="36" width="5" style="7" bestFit="1" customWidth="1"/>
    <col min="37" max="37" width="5.28515625" style="7" bestFit="1" customWidth="1"/>
    <col min="38" max="41" width="5" style="7" bestFit="1" customWidth="1"/>
    <col min="42" max="42" width="5.140625" style="7" bestFit="1" customWidth="1"/>
    <col min="43" max="44" width="5" style="7" bestFit="1" customWidth="1"/>
    <col min="45" max="45" width="5.140625" style="7" bestFit="1" customWidth="1"/>
    <col min="46" max="46" width="5" style="7" bestFit="1" customWidth="1"/>
    <col min="47" max="47" width="6.5703125" style="7" bestFit="1" customWidth="1"/>
    <col min="48" max="48" width="8.140625" style="18" bestFit="1" customWidth="1"/>
    <col min="49" max="49" width="2.140625" style="7" customWidth="1"/>
    <col min="50" max="50" width="15" style="7" bestFit="1" customWidth="1"/>
    <col min="51" max="52" width="5" style="7" bestFit="1" customWidth="1"/>
    <col min="53" max="53" width="5.28515625" style="7" bestFit="1" customWidth="1"/>
    <col min="54" max="57" width="5" style="7" bestFit="1" customWidth="1"/>
    <col min="58" max="58" width="5.140625" style="7" bestFit="1" customWidth="1"/>
    <col min="59" max="60" width="5" style="7" bestFit="1" customWidth="1"/>
    <col min="61" max="61" width="5.140625" style="7" bestFit="1" customWidth="1"/>
    <col min="62" max="62" width="5" style="7" bestFit="1" customWidth="1"/>
    <col min="63" max="63" width="6.5703125" style="7" bestFit="1" customWidth="1"/>
    <col min="64" max="64" width="8.140625" style="7" bestFit="1" customWidth="1"/>
    <col min="65" max="65" width="2.140625" style="103" customWidth="1"/>
    <col min="66" max="66" width="15" style="103" bestFit="1" customWidth="1"/>
    <col min="67" max="68" width="5" style="103" bestFit="1" customWidth="1"/>
    <col min="69" max="69" width="5.28515625" style="103" bestFit="1" customWidth="1"/>
    <col min="70" max="73" width="5" style="103" bestFit="1" customWidth="1"/>
    <col min="74" max="74" width="5.140625" style="103" bestFit="1" customWidth="1"/>
    <col min="75" max="76" width="5" style="103" bestFit="1" customWidth="1"/>
    <col min="77" max="77" width="5.140625" style="103" bestFit="1" customWidth="1"/>
    <col min="78" max="78" width="5" style="103" bestFit="1" customWidth="1"/>
    <col min="79" max="79" width="6.5703125" style="103" bestFit="1" customWidth="1"/>
    <col min="80" max="80" width="8.140625" style="103" bestFit="1" customWidth="1"/>
    <col min="81" max="81" width="2.28515625" style="7" customWidth="1"/>
    <col min="82" max="82" width="15" style="103" bestFit="1" customWidth="1"/>
    <col min="83" max="84" width="5" style="103" bestFit="1" customWidth="1"/>
    <col min="85" max="85" width="5.28515625" style="103" bestFit="1" customWidth="1"/>
    <col min="86" max="89" width="5" style="103" bestFit="1" customWidth="1"/>
    <col min="90" max="90" width="5.140625" style="103" bestFit="1" customWidth="1"/>
    <col min="91" max="92" width="5" style="103" bestFit="1" customWidth="1"/>
    <col min="93" max="93" width="5.140625" style="103" bestFit="1" customWidth="1"/>
    <col min="94" max="94" width="5" style="103" bestFit="1" customWidth="1"/>
    <col min="95" max="95" width="6.5703125" style="103" bestFit="1" customWidth="1"/>
    <col min="96" max="96" width="8.140625" style="103" bestFit="1" customWidth="1"/>
    <col min="97" max="97" width="2.28515625" style="103" customWidth="1"/>
    <col min="98" max="98" width="15" style="103" bestFit="1" customWidth="1"/>
    <col min="99" max="100" width="5" style="103" bestFit="1" customWidth="1"/>
    <col min="101" max="101" width="5.28515625" style="103" bestFit="1" customWidth="1"/>
    <col min="102" max="105" width="5" style="103" bestFit="1" customWidth="1"/>
    <col min="106" max="106" width="5.140625" style="103" bestFit="1" customWidth="1"/>
    <col min="107" max="108" width="5" style="103" bestFit="1" customWidth="1"/>
    <col min="109" max="109" width="5.140625" style="103" bestFit="1" customWidth="1"/>
    <col min="110" max="110" width="5" style="103" bestFit="1" customWidth="1"/>
    <col min="111" max="111" width="6.5703125" style="103" bestFit="1" customWidth="1"/>
    <col min="112" max="112" width="8.140625" style="103" bestFit="1" customWidth="1"/>
    <col min="113" max="113" width="1.42578125" style="7" customWidth="1"/>
    <col min="114" max="114" width="15" style="7" bestFit="1" customWidth="1"/>
    <col min="115" max="126" width="8" style="7" customWidth="1"/>
    <col min="127" max="16384" width="9.140625" style="7"/>
  </cols>
  <sheetData>
    <row r="1" spans="2:128" ht="15.75" thickBot="1" x14ac:dyDescent="0.3"/>
    <row r="2" spans="2:128" ht="15.75" thickTop="1" x14ac:dyDescent="0.25">
      <c r="B2" s="270" t="s">
        <v>138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2"/>
      <c r="R2" s="270" t="s">
        <v>139</v>
      </c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2"/>
      <c r="AH2" s="270" t="s">
        <v>232</v>
      </c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2"/>
      <c r="AX2" s="270" t="s">
        <v>307</v>
      </c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2"/>
      <c r="BN2" s="270" t="s">
        <v>365</v>
      </c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2"/>
      <c r="CD2" s="270" t="s">
        <v>385</v>
      </c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2"/>
      <c r="CT2" s="270" t="s">
        <v>413</v>
      </c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2"/>
      <c r="DJ2" s="270" t="s">
        <v>437</v>
      </c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2"/>
    </row>
    <row r="3" spans="2:128" x14ac:dyDescent="0.25">
      <c r="B3" s="45" t="s">
        <v>46</v>
      </c>
      <c r="C3" s="46" t="s">
        <v>0</v>
      </c>
      <c r="D3" s="46" t="s">
        <v>2</v>
      </c>
      <c r="E3" s="46" t="s">
        <v>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  <c r="K3" s="46" t="s">
        <v>9</v>
      </c>
      <c r="L3" s="46" t="s">
        <v>10</v>
      </c>
      <c r="M3" s="46" t="s">
        <v>11</v>
      </c>
      <c r="N3" s="46" t="s">
        <v>12</v>
      </c>
      <c r="O3" s="46" t="s">
        <v>13</v>
      </c>
      <c r="P3" s="22" t="s">
        <v>14</v>
      </c>
      <c r="R3" s="45" t="s">
        <v>46</v>
      </c>
      <c r="S3" s="46" t="s">
        <v>0</v>
      </c>
      <c r="T3" s="46" t="s">
        <v>2</v>
      </c>
      <c r="U3" s="46" t="s">
        <v>3</v>
      </c>
      <c r="V3" s="46" t="s">
        <v>4</v>
      </c>
      <c r="W3" s="46" t="s">
        <v>5</v>
      </c>
      <c r="X3" s="46" t="s">
        <v>6</v>
      </c>
      <c r="Y3" s="46" t="s">
        <v>7</v>
      </c>
      <c r="Z3" s="46" t="s">
        <v>8</v>
      </c>
      <c r="AA3" s="46" t="s">
        <v>9</v>
      </c>
      <c r="AB3" s="46" t="s">
        <v>10</v>
      </c>
      <c r="AC3" s="46" t="s">
        <v>11</v>
      </c>
      <c r="AD3" s="46" t="s">
        <v>12</v>
      </c>
      <c r="AE3" s="46" t="s">
        <v>13</v>
      </c>
      <c r="AF3" s="22" t="s">
        <v>14</v>
      </c>
      <c r="AH3" s="45" t="s">
        <v>46</v>
      </c>
      <c r="AI3" s="46" t="s">
        <v>0</v>
      </c>
      <c r="AJ3" s="46" t="s">
        <v>2</v>
      </c>
      <c r="AK3" s="46" t="s">
        <v>3</v>
      </c>
      <c r="AL3" s="46" t="s">
        <v>4</v>
      </c>
      <c r="AM3" s="46" t="s">
        <v>5</v>
      </c>
      <c r="AN3" s="46" t="s">
        <v>6</v>
      </c>
      <c r="AO3" s="46" t="s">
        <v>7</v>
      </c>
      <c r="AP3" s="46" t="s">
        <v>8</v>
      </c>
      <c r="AQ3" s="46" t="s">
        <v>9</v>
      </c>
      <c r="AR3" s="46" t="s">
        <v>10</v>
      </c>
      <c r="AS3" s="46" t="s">
        <v>11</v>
      </c>
      <c r="AT3" s="46" t="s">
        <v>12</v>
      </c>
      <c r="AU3" s="46" t="s">
        <v>13</v>
      </c>
      <c r="AV3" s="22" t="s">
        <v>14</v>
      </c>
      <c r="AX3" s="45" t="s">
        <v>46</v>
      </c>
      <c r="AY3" s="46" t="s">
        <v>0</v>
      </c>
      <c r="AZ3" s="46" t="s">
        <v>2</v>
      </c>
      <c r="BA3" s="46" t="s">
        <v>3</v>
      </c>
      <c r="BB3" s="46" t="s">
        <v>4</v>
      </c>
      <c r="BC3" s="46" t="s">
        <v>5</v>
      </c>
      <c r="BD3" s="46" t="s">
        <v>6</v>
      </c>
      <c r="BE3" s="46" t="s">
        <v>7</v>
      </c>
      <c r="BF3" s="46" t="s">
        <v>8</v>
      </c>
      <c r="BG3" s="46" t="s">
        <v>9</v>
      </c>
      <c r="BH3" s="46" t="s">
        <v>10</v>
      </c>
      <c r="BI3" s="46" t="s">
        <v>11</v>
      </c>
      <c r="BJ3" s="46" t="s">
        <v>12</v>
      </c>
      <c r="BK3" s="46" t="s">
        <v>13</v>
      </c>
      <c r="BL3" s="22" t="s">
        <v>14</v>
      </c>
      <c r="BN3" s="45" t="s">
        <v>46</v>
      </c>
      <c r="BO3" s="46" t="s">
        <v>0</v>
      </c>
      <c r="BP3" s="46" t="s">
        <v>2</v>
      </c>
      <c r="BQ3" s="46" t="s">
        <v>3</v>
      </c>
      <c r="BR3" s="46" t="s">
        <v>4</v>
      </c>
      <c r="BS3" s="46" t="s">
        <v>5</v>
      </c>
      <c r="BT3" s="46" t="s">
        <v>6</v>
      </c>
      <c r="BU3" s="46" t="s">
        <v>7</v>
      </c>
      <c r="BV3" s="46" t="s">
        <v>8</v>
      </c>
      <c r="BW3" s="46" t="s">
        <v>9</v>
      </c>
      <c r="BX3" s="46" t="s">
        <v>10</v>
      </c>
      <c r="BY3" s="46" t="s">
        <v>11</v>
      </c>
      <c r="BZ3" s="46" t="s">
        <v>12</v>
      </c>
      <c r="CA3" s="46" t="s">
        <v>13</v>
      </c>
      <c r="CB3" s="22" t="s">
        <v>14</v>
      </c>
      <c r="CD3" s="45" t="s">
        <v>46</v>
      </c>
      <c r="CE3" s="46" t="s">
        <v>0</v>
      </c>
      <c r="CF3" s="46" t="s">
        <v>2</v>
      </c>
      <c r="CG3" s="46" t="s">
        <v>3</v>
      </c>
      <c r="CH3" s="46" t="s">
        <v>4</v>
      </c>
      <c r="CI3" s="46" t="s">
        <v>5</v>
      </c>
      <c r="CJ3" s="46" t="s">
        <v>6</v>
      </c>
      <c r="CK3" s="46" t="s">
        <v>7</v>
      </c>
      <c r="CL3" s="46" t="s">
        <v>8</v>
      </c>
      <c r="CM3" s="46" t="s">
        <v>9</v>
      </c>
      <c r="CN3" s="46" t="s">
        <v>10</v>
      </c>
      <c r="CO3" s="46" t="s">
        <v>11</v>
      </c>
      <c r="CP3" s="46" t="s">
        <v>12</v>
      </c>
      <c r="CQ3" s="46" t="s">
        <v>13</v>
      </c>
      <c r="CR3" s="22" t="s">
        <v>14</v>
      </c>
      <c r="CT3" s="45" t="s">
        <v>46</v>
      </c>
      <c r="CU3" s="46" t="s">
        <v>0</v>
      </c>
      <c r="CV3" s="46" t="s">
        <v>2</v>
      </c>
      <c r="CW3" s="46" t="s">
        <v>3</v>
      </c>
      <c r="CX3" s="46" t="s">
        <v>4</v>
      </c>
      <c r="CY3" s="46" t="s">
        <v>5</v>
      </c>
      <c r="CZ3" s="46" t="s">
        <v>6</v>
      </c>
      <c r="DA3" s="46" t="s">
        <v>7</v>
      </c>
      <c r="DB3" s="46" t="s">
        <v>8</v>
      </c>
      <c r="DC3" s="46" t="s">
        <v>9</v>
      </c>
      <c r="DD3" s="46" t="s">
        <v>10</v>
      </c>
      <c r="DE3" s="46" t="s">
        <v>11</v>
      </c>
      <c r="DF3" s="46" t="s">
        <v>12</v>
      </c>
      <c r="DG3" s="46" t="s">
        <v>13</v>
      </c>
      <c r="DH3" s="22" t="s">
        <v>14</v>
      </c>
      <c r="DJ3" s="45" t="s">
        <v>46</v>
      </c>
      <c r="DK3" s="46" t="s">
        <v>0</v>
      </c>
      <c r="DL3" s="46" t="s">
        <v>2</v>
      </c>
      <c r="DM3" s="46" t="s">
        <v>3</v>
      </c>
      <c r="DN3" s="46" t="s">
        <v>4</v>
      </c>
      <c r="DO3" s="46" t="s">
        <v>5</v>
      </c>
      <c r="DP3" s="46" t="s">
        <v>6</v>
      </c>
      <c r="DQ3" s="46" t="s">
        <v>7</v>
      </c>
      <c r="DR3" s="46" t="s">
        <v>8</v>
      </c>
      <c r="DS3" s="46" t="s">
        <v>9</v>
      </c>
      <c r="DT3" s="46" t="s">
        <v>10</v>
      </c>
      <c r="DU3" s="46" t="s">
        <v>11</v>
      </c>
      <c r="DV3" s="46" t="s">
        <v>12</v>
      </c>
      <c r="DW3" s="46" t="s">
        <v>13</v>
      </c>
      <c r="DX3" s="22" t="s">
        <v>14</v>
      </c>
    </row>
    <row r="4" spans="2:128" x14ac:dyDescent="0.25">
      <c r="B4" s="79" t="s">
        <v>47</v>
      </c>
      <c r="C4" s="23">
        <v>263</v>
      </c>
      <c r="D4" s="23">
        <v>267</v>
      </c>
      <c r="E4" s="23">
        <v>252</v>
      </c>
      <c r="F4" s="23">
        <v>220</v>
      </c>
      <c r="G4" s="23">
        <v>344</v>
      </c>
      <c r="H4" s="23">
        <v>472</v>
      </c>
      <c r="I4" s="23">
        <v>385</v>
      </c>
      <c r="J4" s="23">
        <v>618</v>
      </c>
      <c r="K4" s="23">
        <v>472</v>
      </c>
      <c r="L4" s="23">
        <v>606</v>
      </c>
      <c r="M4" s="23">
        <v>569</v>
      </c>
      <c r="N4" s="23">
        <v>633</v>
      </c>
      <c r="O4" s="47">
        <f>SUM(C4:N4)</f>
        <v>5101</v>
      </c>
      <c r="P4" s="33">
        <f>O4/$O$7</f>
        <v>0.47144177449168206</v>
      </c>
      <c r="R4" s="79" t="s">
        <v>47</v>
      </c>
      <c r="S4" s="23">
        <v>800</v>
      </c>
      <c r="T4" s="23">
        <v>720</v>
      </c>
      <c r="U4" s="23">
        <v>949</v>
      </c>
      <c r="V4" s="23">
        <v>1277</v>
      </c>
      <c r="W4" s="23">
        <v>1465</v>
      </c>
      <c r="X4" s="23">
        <v>1567</v>
      </c>
      <c r="Y4" s="23">
        <v>1696</v>
      </c>
      <c r="Z4" s="23">
        <v>1691</v>
      </c>
      <c r="AA4" s="23">
        <v>1678</v>
      </c>
      <c r="AB4" s="23">
        <v>1853</v>
      </c>
      <c r="AC4" s="23">
        <v>1789</v>
      </c>
      <c r="AD4" s="23">
        <v>1621</v>
      </c>
      <c r="AE4" s="47">
        <f>SUM(S4:AD4)</f>
        <v>17106</v>
      </c>
      <c r="AF4" s="33">
        <f>AE4/$AE$7</f>
        <v>0.64385727190605235</v>
      </c>
      <c r="AH4" s="79" t="s">
        <v>47</v>
      </c>
      <c r="AI4" s="23">
        <v>4261</v>
      </c>
      <c r="AJ4" s="23">
        <v>2964</v>
      </c>
      <c r="AK4" s="23">
        <v>2657</v>
      </c>
      <c r="AL4" s="23">
        <v>2386</v>
      </c>
      <c r="AM4" s="23">
        <v>2080</v>
      </c>
      <c r="AN4" s="23">
        <v>1893</v>
      </c>
      <c r="AO4" s="23">
        <v>2174</v>
      </c>
      <c r="AP4" s="23">
        <v>2146</v>
      </c>
      <c r="AQ4" s="23">
        <v>1621</v>
      </c>
      <c r="AR4" s="23">
        <v>2041</v>
      </c>
      <c r="AS4" s="23">
        <v>1717</v>
      </c>
      <c r="AT4" s="23">
        <v>1598</v>
      </c>
      <c r="AU4" s="47">
        <f>SUM(AI4:AT4)</f>
        <v>27538</v>
      </c>
      <c r="AV4" s="33">
        <f>AU4/$AU$7</f>
        <v>0.43254535459043431</v>
      </c>
      <c r="AX4" s="79" t="s">
        <v>47</v>
      </c>
      <c r="AY4" s="98">
        <v>1720</v>
      </c>
      <c r="AZ4" s="98">
        <v>1358</v>
      </c>
      <c r="BA4" s="98">
        <v>1276</v>
      </c>
      <c r="BB4" s="98">
        <v>1409</v>
      </c>
      <c r="BC4" s="98">
        <v>1581</v>
      </c>
      <c r="BD4" s="98">
        <v>1856</v>
      </c>
      <c r="BE4" s="98">
        <v>1887</v>
      </c>
      <c r="BF4" s="98">
        <v>1662</v>
      </c>
      <c r="BG4" s="98">
        <v>1499</v>
      </c>
      <c r="BH4" s="98">
        <v>1498</v>
      </c>
      <c r="BI4" s="98">
        <v>1506</v>
      </c>
      <c r="BJ4" s="98">
        <v>1278</v>
      </c>
      <c r="BK4" s="47">
        <f>SUM(AY4:BJ4)</f>
        <v>18530</v>
      </c>
      <c r="BL4" s="33">
        <f>BK4/$BK$7</f>
        <v>0.41276842199055513</v>
      </c>
      <c r="BN4" s="79" t="s">
        <v>47</v>
      </c>
      <c r="BO4" s="98">
        <v>1696</v>
      </c>
      <c r="BP4" s="98">
        <v>1755</v>
      </c>
      <c r="BQ4" s="98">
        <v>1808</v>
      </c>
      <c r="BR4" s="98">
        <v>1803</v>
      </c>
      <c r="BS4" s="98">
        <v>1717</v>
      </c>
      <c r="BT4" s="98">
        <v>2083</v>
      </c>
      <c r="BU4" s="98">
        <v>1823</v>
      </c>
      <c r="BV4" s="98">
        <v>1462</v>
      </c>
      <c r="BW4" s="98">
        <v>1532</v>
      </c>
      <c r="BX4" s="98">
        <v>1241</v>
      </c>
      <c r="BY4" s="98">
        <v>2062</v>
      </c>
      <c r="BZ4" s="98">
        <v>2105</v>
      </c>
      <c r="CA4" s="47">
        <f>SUM(BO4:BZ4)</f>
        <v>21087</v>
      </c>
      <c r="CB4" s="33">
        <f>CA4/$CA$7</f>
        <v>0.40339365650227649</v>
      </c>
      <c r="CD4" s="79" t="s">
        <v>47</v>
      </c>
      <c r="CE4" s="98">
        <v>1978</v>
      </c>
      <c r="CF4" s="98">
        <v>1696</v>
      </c>
      <c r="CG4" s="98">
        <v>1872</v>
      </c>
      <c r="CH4" s="98">
        <v>1861</v>
      </c>
      <c r="CI4" s="98">
        <v>1952</v>
      </c>
      <c r="CJ4" s="98">
        <v>1949</v>
      </c>
      <c r="CK4" s="98">
        <v>1768</v>
      </c>
      <c r="CL4" s="98">
        <v>1343</v>
      </c>
      <c r="CM4" s="98">
        <v>1344</v>
      </c>
      <c r="CN4" s="98">
        <v>1916</v>
      </c>
      <c r="CO4" s="98">
        <v>1802</v>
      </c>
      <c r="CP4" s="98">
        <v>1696</v>
      </c>
      <c r="CQ4" s="47">
        <f>SUM(CE4:CP4)</f>
        <v>21177</v>
      </c>
      <c r="CR4" s="33">
        <f>CQ4/$CQ$7</f>
        <v>0.38512739374761307</v>
      </c>
      <c r="CT4" s="79" t="s">
        <v>47</v>
      </c>
      <c r="CU4" s="98">
        <v>2135</v>
      </c>
      <c r="CV4" s="98">
        <v>1914</v>
      </c>
      <c r="CW4" s="98">
        <v>1446</v>
      </c>
      <c r="CX4" s="98">
        <v>2061</v>
      </c>
      <c r="CY4" s="98">
        <v>2182</v>
      </c>
      <c r="CZ4" s="98">
        <v>2309</v>
      </c>
      <c r="DA4" s="98">
        <v>2321</v>
      </c>
      <c r="DB4" s="98">
        <v>2322</v>
      </c>
      <c r="DC4" s="98">
        <v>2035</v>
      </c>
      <c r="DD4" s="98">
        <v>2066</v>
      </c>
      <c r="DE4" s="98">
        <v>1944</v>
      </c>
      <c r="DF4" s="98">
        <v>2011</v>
      </c>
      <c r="DG4" s="47">
        <f>SUM(CU4:DF4)</f>
        <v>24746</v>
      </c>
      <c r="DH4" s="33">
        <f>DG4/$DG$7</f>
        <v>0.42838347817055017</v>
      </c>
      <c r="DJ4" s="79" t="s">
        <v>47</v>
      </c>
      <c r="DK4" s="98">
        <v>2156</v>
      </c>
      <c r="DL4" s="98">
        <v>1920</v>
      </c>
      <c r="DM4" s="98">
        <v>1892</v>
      </c>
      <c r="DN4" s="98">
        <v>2034</v>
      </c>
      <c r="DO4" s="98">
        <v>1814</v>
      </c>
      <c r="DP4" s="98">
        <v>2006</v>
      </c>
      <c r="DQ4" s="98">
        <v>2176</v>
      </c>
      <c r="DR4" s="98">
        <v>2875</v>
      </c>
      <c r="DS4" s="98">
        <v>2604</v>
      </c>
      <c r="DT4" s="98">
        <v>2616</v>
      </c>
      <c r="DU4" s="98">
        <v>2578</v>
      </c>
      <c r="DV4" s="98">
        <v>2148</v>
      </c>
      <c r="DW4" s="47">
        <f>SUM(DK4:DV4)</f>
        <v>26819</v>
      </c>
      <c r="DX4" s="33">
        <f>DW4/$DW$7</f>
        <v>0.41528980008981248</v>
      </c>
    </row>
    <row r="5" spans="2:128" x14ac:dyDescent="0.25">
      <c r="B5" s="79" t="s">
        <v>48</v>
      </c>
      <c r="C5" s="23">
        <v>272</v>
      </c>
      <c r="D5" s="23">
        <v>229</v>
      </c>
      <c r="E5" s="23">
        <v>236</v>
      </c>
      <c r="F5" s="23">
        <v>249</v>
      </c>
      <c r="G5" s="23">
        <v>335</v>
      </c>
      <c r="H5" s="23">
        <v>438</v>
      </c>
      <c r="I5" s="23">
        <v>340</v>
      </c>
      <c r="J5" s="23">
        <v>553</v>
      </c>
      <c r="K5" s="23">
        <v>416</v>
      </c>
      <c r="L5" s="23">
        <v>565</v>
      </c>
      <c r="M5" s="23">
        <v>589</v>
      </c>
      <c r="N5" s="23">
        <v>580</v>
      </c>
      <c r="O5" s="47">
        <f>SUM(C5:N5)</f>
        <v>4802</v>
      </c>
      <c r="P5" s="33">
        <f>O5/$O$7</f>
        <v>0.44380776340110906</v>
      </c>
      <c r="R5" s="79" t="s">
        <v>48</v>
      </c>
      <c r="S5" s="23">
        <v>367</v>
      </c>
      <c r="T5" s="23">
        <v>332</v>
      </c>
      <c r="U5" s="23">
        <v>387</v>
      </c>
      <c r="V5" s="23">
        <v>517</v>
      </c>
      <c r="W5" s="23">
        <v>660</v>
      </c>
      <c r="X5" s="23">
        <v>694</v>
      </c>
      <c r="Y5" s="23">
        <v>780</v>
      </c>
      <c r="Z5" s="23">
        <v>851</v>
      </c>
      <c r="AA5" s="23">
        <v>765</v>
      </c>
      <c r="AB5" s="23">
        <v>790</v>
      </c>
      <c r="AC5" s="23">
        <v>841</v>
      </c>
      <c r="AD5" s="23">
        <v>691</v>
      </c>
      <c r="AE5" s="47">
        <f>SUM(S5:AD5)</f>
        <v>7675</v>
      </c>
      <c r="AF5" s="33">
        <f>AE5/$AE$7</f>
        <v>0.28888136103583256</v>
      </c>
      <c r="AH5" s="79" t="s">
        <v>48</v>
      </c>
      <c r="AI5" s="23">
        <v>4172</v>
      </c>
      <c r="AJ5" s="23">
        <v>2769</v>
      </c>
      <c r="AK5" s="23">
        <v>2591</v>
      </c>
      <c r="AL5" s="23">
        <v>2219</v>
      </c>
      <c r="AM5" s="23">
        <v>1929</v>
      </c>
      <c r="AN5" s="23">
        <v>1664</v>
      </c>
      <c r="AO5" s="23">
        <v>1865</v>
      </c>
      <c r="AP5" s="23">
        <v>1926</v>
      </c>
      <c r="AQ5" s="23">
        <v>1501</v>
      </c>
      <c r="AR5" s="23">
        <v>1888</v>
      </c>
      <c r="AS5" s="23">
        <v>1630</v>
      </c>
      <c r="AT5" s="23">
        <v>1608</v>
      </c>
      <c r="AU5" s="47">
        <f>SUM(AI5:AT5)</f>
        <v>25762</v>
      </c>
      <c r="AV5" s="33">
        <f>AU5/$AU$7</f>
        <v>0.40464933637006206</v>
      </c>
      <c r="AX5" s="79" t="s">
        <v>48</v>
      </c>
      <c r="AY5" s="98">
        <v>1618</v>
      </c>
      <c r="AZ5" s="98">
        <v>1235</v>
      </c>
      <c r="BA5" s="98">
        <v>1157</v>
      </c>
      <c r="BB5" s="98">
        <v>1372</v>
      </c>
      <c r="BC5" s="98">
        <v>1479</v>
      </c>
      <c r="BD5" s="98">
        <v>1720</v>
      </c>
      <c r="BE5" s="98">
        <v>1847</v>
      </c>
      <c r="BF5" s="98">
        <v>1621</v>
      </c>
      <c r="BG5" s="98">
        <v>1459</v>
      </c>
      <c r="BH5" s="98">
        <v>1371</v>
      </c>
      <c r="BI5" s="98">
        <v>1283</v>
      </c>
      <c r="BJ5" s="98">
        <v>1199</v>
      </c>
      <c r="BK5" s="47">
        <f>SUM(AY5:BJ5)</f>
        <v>17361</v>
      </c>
      <c r="BL5" s="33">
        <f>BK5/$BK$7</f>
        <v>0.38672814755412993</v>
      </c>
      <c r="BN5" s="79" t="s">
        <v>48</v>
      </c>
      <c r="BO5" s="98">
        <v>1534</v>
      </c>
      <c r="BP5" s="98">
        <v>1650</v>
      </c>
      <c r="BQ5" s="98">
        <v>1802</v>
      </c>
      <c r="BR5" s="98">
        <v>1760</v>
      </c>
      <c r="BS5" s="98">
        <v>1687</v>
      </c>
      <c r="BT5" s="98">
        <v>1938</v>
      </c>
      <c r="BU5" s="98">
        <v>1788</v>
      </c>
      <c r="BV5" s="98">
        <v>1318</v>
      </c>
      <c r="BW5" s="98">
        <v>1316</v>
      </c>
      <c r="BX5" s="98">
        <v>1084</v>
      </c>
      <c r="BY5" s="98">
        <v>2000</v>
      </c>
      <c r="BZ5" s="98">
        <v>2010</v>
      </c>
      <c r="CA5" s="47">
        <f>SUM(BO5:BZ5)</f>
        <v>19887</v>
      </c>
      <c r="CB5" s="33">
        <f>CA5/$CA$7</f>
        <v>0.38043769369093622</v>
      </c>
      <c r="CD5" s="79" t="s">
        <v>48</v>
      </c>
      <c r="CE5" s="98">
        <v>1904</v>
      </c>
      <c r="CF5" s="98">
        <v>1653</v>
      </c>
      <c r="CG5" s="98">
        <v>1704</v>
      </c>
      <c r="CH5" s="98">
        <v>1700</v>
      </c>
      <c r="CI5" s="98">
        <v>1873</v>
      </c>
      <c r="CJ5" s="98">
        <v>1906</v>
      </c>
      <c r="CK5" s="98">
        <v>1642</v>
      </c>
      <c r="CL5" s="98">
        <v>1397</v>
      </c>
      <c r="CM5" s="98">
        <v>1232</v>
      </c>
      <c r="CN5" s="98">
        <v>1871</v>
      </c>
      <c r="CO5" s="98">
        <v>1712</v>
      </c>
      <c r="CP5" s="98">
        <v>1657</v>
      </c>
      <c r="CQ5" s="47">
        <f>SUM(CE5:CP5)</f>
        <v>20251</v>
      </c>
      <c r="CR5" s="33">
        <f>CQ5/$CQ$7</f>
        <v>0.36828704966628478</v>
      </c>
      <c r="CT5" s="79" t="s">
        <v>48</v>
      </c>
      <c r="CU5" s="98">
        <v>1921</v>
      </c>
      <c r="CV5" s="98">
        <v>1877</v>
      </c>
      <c r="CW5" s="98">
        <v>1433</v>
      </c>
      <c r="CX5" s="98">
        <v>1927</v>
      </c>
      <c r="CY5" s="98">
        <v>2061</v>
      </c>
      <c r="CZ5" s="98">
        <v>2177</v>
      </c>
      <c r="DA5" s="98">
        <v>2187</v>
      </c>
      <c r="DB5" s="98">
        <v>2169</v>
      </c>
      <c r="DC5" s="98">
        <v>1867</v>
      </c>
      <c r="DD5" s="98">
        <v>1949</v>
      </c>
      <c r="DE5" s="98">
        <v>1736</v>
      </c>
      <c r="DF5" s="98">
        <v>1779</v>
      </c>
      <c r="DG5" s="47">
        <f>SUM(CU5:DF5)</f>
        <v>23083</v>
      </c>
      <c r="DH5" s="33">
        <f>DG5/$DG$7</f>
        <v>0.3995949174254752</v>
      </c>
      <c r="DJ5" s="79" t="s">
        <v>48</v>
      </c>
      <c r="DK5" s="98">
        <v>2019</v>
      </c>
      <c r="DL5" s="98">
        <v>1782</v>
      </c>
      <c r="DM5" s="98">
        <v>1691</v>
      </c>
      <c r="DN5" s="98">
        <v>1971</v>
      </c>
      <c r="DO5" s="98">
        <v>1758</v>
      </c>
      <c r="DP5" s="98">
        <v>1978</v>
      </c>
      <c r="DQ5" s="98">
        <v>2147</v>
      </c>
      <c r="DR5" s="98">
        <v>2788</v>
      </c>
      <c r="DS5" s="98">
        <v>2432</v>
      </c>
      <c r="DT5" s="98">
        <v>2449</v>
      </c>
      <c r="DU5" s="98">
        <v>2504</v>
      </c>
      <c r="DV5" s="98">
        <v>2108</v>
      </c>
      <c r="DW5" s="47">
        <f>SUM(DK5:DV5)</f>
        <v>25627</v>
      </c>
      <c r="DX5" s="33">
        <f t="shared" ref="DX5:DX6" si="0">DW5/$DW$7</f>
        <v>0.39683178742315611</v>
      </c>
    </row>
    <row r="6" spans="2:128" x14ac:dyDescent="0.25">
      <c r="B6" s="79" t="s">
        <v>49</v>
      </c>
      <c r="C6" s="23">
        <v>20</v>
      </c>
      <c r="D6" s="23">
        <v>21</v>
      </c>
      <c r="E6" s="23">
        <v>22</v>
      </c>
      <c r="F6" s="23">
        <v>19</v>
      </c>
      <c r="G6" s="23">
        <v>28</v>
      </c>
      <c r="H6" s="23">
        <v>40</v>
      </c>
      <c r="I6" s="23">
        <v>20</v>
      </c>
      <c r="J6" s="23">
        <v>69</v>
      </c>
      <c r="K6" s="23">
        <v>107</v>
      </c>
      <c r="L6" s="23">
        <v>196</v>
      </c>
      <c r="M6" s="23">
        <v>187</v>
      </c>
      <c r="N6" s="23">
        <v>188</v>
      </c>
      <c r="O6" s="47">
        <f>SUM(C6:N6)</f>
        <v>917</v>
      </c>
      <c r="P6" s="33">
        <f>O6/$O$7</f>
        <v>8.4750462107208879E-2</v>
      </c>
      <c r="R6" s="79" t="s">
        <v>49</v>
      </c>
      <c r="S6" s="23">
        <v>107</v>
      </c>
      <c r="T6" s="23">
        <v>97</v>
      </c>
      <c r="U6" s="23">
        <v>103</v>
      </c>
      <c r="V6" s="23">
        <v>125</v>
      </c>
      <c r="W6" s="23">
        <v>200</v>
      </c>
      <c r="X6" s="23">
        <v>193</v>
      </c>
      <c r="Y6" s="23">
        <v>173</v>
      </c>
      <c r="Z6" s="23">
        <v>155</v>
      </c>
      <c r="AA6" s="23">
        <v>186</v>
      </c>
      <c r="AB6" s="23">
        <v>161</v>
      </c>
      <c r="AC6" s="23">
        <v>161</v>
      </c>
      <c r="AD6" s="23">
        <v>126</v>
      </c>
      <c r="AE6" s="47">
        <f>SUM(S6:AD6)</f>
        <v>1787</v>
      </c>
      <c r="AF6" s="33">
        <f>AE6/$AE$7</f>
        <v>6.7261367058115029E-2</v>
      </c>
      <c r="AH6" s="79" t="s">
        <v>69</v>
      </c>
      <c r="AI6" s="23">
        <v>1469</v>
      </c>
      <c r="AJ6" s="23">
        <v>976</v>
      </c>
      <c r="AK6" s="23">
        <v>926</v>
      </c>
      <c r="AL6" s="23">
        <v>834</v>
      </c>
      <c r="AM6" s="23">
        <v>879</v>
      </c>
      <c r="AN6" s="23">
        <v>728</v>
      </c>
      <c r="AO6" s="23">
        <v>740</v>
      </c>
      <c r="AP6" s="23">
        <v>891</v>
      </c>
      <c r="AQ6" s="23">
        <v>630</v>
      </c>
      <c r="AR6" s="23">
        <v>828</v>
      </c>
      <c r="AS6" s="23">
        <v>687</v>
      </c>
      <c r="AT6" s="23">
        <v>777</v>
      </c>
      <c r="AU6" s="47">
        <f>SUM(AI6:AT6)</f>
        <v>10365</v>
      </c>
      <c r="AV6" s="33">
        <f>AU6/$AU$7</f>
        <v>0.16280530903950366</v>
      </c>
      <c r="AX6" s="79" t="s">
        <v>69</v>
      </c>
      <c r="AY6" s="98">
        <v>769</v>
      </c>
      <c r="AZ6" s="98">
        <v>642</v>
      </c>
      <c r="BA6" s="98">
        <v>610</v>
      </c>
      <c r="BB6" s="98">
        <v>728</v>
      </c>
      <c r="BC6" s="98">
        <v>845</v>
      </c>
      <c r="BD6" s="98">
        <v>1032</v>
      </c>
      <c r="BE6" s="98">
        <v>966</v>
      </c>
      <c r="BF6" s="98">
        <v>805</v>
      </c>
      <c r="BG6" s="98">
        <v>645</v>
      </c>
      <c r="BH6" s="98">
        <v>707</v>
      </c>
      <c r="BI6" s="98">
        <v>643</v>
      </c>
      <c r="BJ6" s="98">
        <v>609</v>
      </c>
      <c r="BK6" s="47">
        <f>SUM(AY6:BJ6)</f>
        <v>9001</v>
      </c>
      <c r="BL6" s="33">
        <f>BK6/$BK$7</f>
        <v>0.20050343045531499</v>
      </c>
      <c r="BN6" s="79" t="s">
        <v>69</v>
      </c>
      <c r="BO6" s="98">
        <v>769</v>
      </c>
      <c r="BP6" s="98">
        <v>780</v>
      </c>
      <c r="BQ6" s="98">
        <v>1006</v>
      </c>
      <c r="BR6" s="98">
        <v>836</v>
      </c>
      <c r="BS6" s="98">
        <v>910</v>
      </c>
      <c r="BT6" s="98">
        <v>1138</v>
      </c>
      <c r="BU6" s="98">
        <v>1014</v>
      </c>
      <c r="BV6" s="98">
        <v>697</v>
      </c>
      <c r="BW6" s="98">
        <v>726</v>
      </c>
      <c r="BX6" s="98">
        <v>552</v>
      </c>
      <c r="BY6" s="98">
        <v>1564</v>
      </c>
      <c r="BZ6" s="98">
        <v>1308</v>
      </c>
      <c r="CA6" s="47">
        <f>SUM(BO6:BZ6)</f>
        <v>11300</v>
      </c>
      <c r="CB6" s="33">
        <f>CA6/$CA$7</f>
        <v>0.21616864980678732</v>
      </c>
      <c r="CD6" s="79" t="s">
        <v>69</v>
      </c>
      <c r="CE6" s="98">
        <v>1378</v>
      </c>
      <c r="CF6" s="98">
        <v>1214</v>
      </c>
      <c r="CG6" s="98">
        <v>1218</v>
      </c>
      <c r="CH6" s="98">
        <v>1310</v>
      </c>
      <c r="CI6" s="98">
        <v>1242</v>
      </c>
      <c r="CJ6" s="98">
        <v>1344</v>
      </c>
      <c r="CK6" s="98">
        <v>1211</v>
      </c>
      <c r="CL6" s="98">
        <v>871</v>
      </c>
      <c r="CM6" s="98">
        <v>803</v>
      </c>
      <c r="CN6" s="98">
        <v>1169</v>
      </c>
      <c r="CO6" s="98">
        <v>834</v>
      </c>
      <c r="CP6" s="98">
        <v>965</v>
      </c>
      <c r="CQ6" s="47">
        <f>SUM(CE6:CP6)</f>
        <v>13559</v>
      </c>
      <c r="CR6" s="33">
        <f>CQ6/$CQ$7</f>
        <v>0.24658555658610218</v>
      </c>
      <c r="CT6" s="79" t="s">
        <v>69</v>
      </c>
      <c r="CU6" s="98">
        <v>712</v>
      </c>
      <c r="CV6" s="98">
        <v>681</v>
      </c>
      <c r="CW6" s="98">
        <v>544</v>
      </c>
      <c r="CX6" s="98">
        <v>623</v>
      </c>
      <c r="CY6" s="98">
        <v>925</v>
      </c>
      <c r="CZ6" s="98">
        <v>985</v>
      </c>
      <c r="DA6" s="98">
        <v>1048</v>
      </c>
      <c r="DB6" s="98">
        <v>955</v>
      </c>
      <c r="DC6" s="98">
        <v>832</v>
      </c>
      <c r="DD6" s="98">
        <v>851</v>
      </c>
      <c r="DE6" s="98">
        <v>922</v>
      </c>
      <c r="DF6" s="98">
        <v>859</v>
      </c>
      <c r="DG6" s="47">
        <f>SUM(CU6:DF6)</f>
        <v>9937</v>
      </c>
      <c r="DH6" s="33">
        <f>DG6/$DG$7</f>
        <v>0.17202160440397465</v>
      </c>
      <c r="DJ6" s="79" t="s">
        <v>69</v>
      </c>
      <c r="DK6" s="98">
        <v>1002</v>
      </c>
      <c r="DL6" s="98">
        <v>804</v>
      </c>
      <c r="DM6" s="98">
        <v>973</v>
      </c>
      <c r="DN6" s="98">
        <v>947</v>
      </c>
      <c r="DO6" s="98">
        <v>868</v>
      </c>
      <c r="DP6" s="98">
        <v>934</v>
      </c>
      <c r="DQ6" s="98">
        <v>1011</v>
      </c>
      <c r="DR6" s="98">
        <v>1355</v>
      </c>
      <c r="DS6" s="98">
        <v>1139</v>
      </c>
      <c r="DT6" s="98">
        <v>1206</v>
      </c>
      <c r="DU6" s="98">
        <v>970</v>
      </c>
      <c r="DV6" s="98">
        <v>924</v>
      </c>
      <c r="DW6" s="47">
        <f>SUM(DK6:DV6)</f>
        <v>12133</v>
      </c>
      <c r="DX6" s="33">
        <f t="shared" si="0"/>
        <v>0.18787841248703138</v>
      </c>
    </row>
    <row r="7" spans="2:128" ht="15.75" thickBot="1" x14ac:dyDescent="0.3">
      <c r="B7" s="80" t="s">
        <v>50</v>
      </c>
      <c r="C7" s="48">
        <f>SUM(C4:C6)</f>
        <v>555</v>
      </c>
      <c r="D7" s="48">
        <f t="shared" ref="D7:M7" si="1">SUM(D4:D6)</f>
        <v>517</v>
      </c>
      <c r="E7" s="48">
        <f t="shared" si="1"/>
        <v>510</v>
      </c>
      <c r="F7" s="48">
        <f t="shared" si="1"/>
        <v>488</v>
      </c>
      <c r="G7" s="48">
        <f t="shared" si="1"/>
        <v>707</v>
      </c>
      <c r="H7" s="48">
        <f t="shared" si="1"/>
        <v>950</v>
      </c>
      <c r="I7" s="48">
        <f t="shared" si="1"/>
        <v>745</v>
      </c>
      <c r="J7" s="48">
        <f t="shared" si="1"/>
        <v>1240</v>
      </c>
      <c r="K7" s="48">
        <f t="shared" si="1"/>
        <v>995</v>
      </c>
      <c r="L7" s="48">
        <f t="shared" si="1"/>
        <v>1367</v>
      </c>
      <c r="M7" s="48">
        <f t="shared" si="1"/>
        <v>1345</v>
      </c>
      <c r="N7" s="48">
        <f>SUM(N4:N6)</f>
        <v>1401</v>
      </c>
      <c r="O7" s="48">
        <f>SUM(O4:O6)</f>
        <v>10820</v>
      </c>
      <c r="P7" s="40">
        <f>SUM(P4:P6)</f>
        <v>1</v>
      </c>
      <c r="R7" s="80" t="s">
        <v>50</v>
      </c>
      <c r="S7" s="48">
        <f t="shared" ref="S7:AF7" si="2">SUM(S4:S6)</f>
        <v>1274</v>
      </c>
      <c r="T7" s="48">
        <f t="shared" si="2"/>
        <v>1149</v>
      </c>
      <c r="U7" s="48">
        <f t="shared" si="2"/>
        <v>1439</v>
      </c>
      <c r="V7" s="48">
        <f t="shared" si="2"/>
        <v>1919</v>
      </c>
      <c r="W7" s="48">
        <f t="shared" si="2"/>
        <v>2325</v>
      </c>
      <c r="X7" s="48">
        <f t="shared" si="2"/>
        <v>2454</v>
      </c>
      <c r="Y7" s="48">
        <f t="shared" si="2"/>
        <v>2649</v>
      </c>
      <c r="Z7" s="48">
        <f t="shared" si="2"/>
        <v>2697</v>
      </c>
      <c r="AA7" s="48">
        <f t="shared" si="2"/>
        <v>2629</v>
      </c>
      <c r="AB7" s="48">
        <f t="shared" si="2"/>
        <v>2804</v>
      </c>
      <c r="AC7" s="48">
        <f>SUM(AC4:AC6)</f>
        <v>2791</v>
      </c>
      <c r="AD7" s="48">
        <f t="shared" si="2"/>
        <v>2438</v>
      </c>
      <c r="AE7" s="48">
        <f t="shared" si="2"/>
        <v>26568</v>
      </c>
      <c r="AF7" s="40">
        <f t="shared" si="2"/>
        <v>1</v>
      </c>
      <c r="AH7" s="80" t="s">
        <v>50</v>
      </c>
      <c r="AI7" s="48">
        <f t="shared" ref="AI7:AR7" si="3">SUM(AI4:AI6)</f>
        <v>9902</v>
      </c>
      <c r="AJ7" s="48">
        <f t="shared" si="3"/>
        <v>6709</v>
      </c>
      <c r="AK7" s="48">
        <f t="shared" si="3"/>
        <v>6174</v>
      </c>
      <c r="AL7" s="48">
        <f t="shared" si="3"/>
        <v>5439</v>
      </c>
      <c r="AM7" s="48">
        <f t="shared" si="3"/>
        <v>4888</v>
      </c>
      <c r="AN7" s="48">
        <f t="shared" si="3"/>
        <v>4285</v>
      </c>
      <c r="AO7" s="48">
        <f t="shared" si="3"/>
        <v>4779</v>
      </c>
      <c r="AP7" s="48">
        <f t="shared" si="3"/>
        <v>4963</v>
      </c>
      <c r="AQ7" s="48">
        <f t="shared" si="3"/>
        <v>3752</v>
      </c>
      <c r="AR7" s="48">
        <f t="shared" si="3"/>
        <v>4757</v>
      </c>
      <c r="AS7" s="48">
        <f>SUM(AS4:AS6)</f>
        <v>4034</v>
      </c>
      <c r="AT7" s="48">
        <f>SUM(AT4:AT6)</f>
        <v>3983</v>
      </c>
      <c r="AU7" s="48">
        <f>SUM(AU4:AU6)</f>
        <v>63665</v>
      </c>
      <c r="AV7" s="40">
        <f>SUM(AV4:AV6)</f>
        <v>1</v>
      </c>
      <c r="AX7" s="80" t="s">
        <v>50</v>
      </c>
      <c r="AY7" s="108">
        <f t="shared" ref="AY7:BH7" si="4">SUM(AY4:AY6)</f>
        <v>4107</v>
      </c>
      <c r="AZ7" s="108">
        <f t="shared" si="4"/>
        <v>3235</v>
      </c>
      <c r="BA7" s="108">
        <f t="shared" si="4"/>
        <v>3043</v>
      </c>
      <c r="BB7" s="108">
        <f t="shared" si="4"/>
        <v>3509</v>
      </c>
      <c r="BC7" s="108">
        <f t="shared" si="4"/>
        <v>3905</v>
      </c>
      <c r="BD7" s="108">
        <f t="shared" si="4"/>
        <v>4608</v>
      </c>
      <c r="BE7" s="108">
        <f t="shared" si="4"/>
        <v>4700</v>
      </c>
      <c r="BF7" s="108">
        <f t="shared" si="4"/>
        <v>4088</v>
      </c>
      <c r="BG7" s="108">
        <f t="shared" si="4"/>
        <v>3603</v>
      </c>
      <c r="BH7" s="108">
        <f t="shared" si="4"/>
        <v>3576</v>
      </c>
      <c r="BI7" s="108">
        <f>SUM(BI4:BI6)</f>
        <v>3432</v>
      </c>
      <c r="BJ7" s="108">
        <f>SUM(BJ4:BJ6)</f>
        <v>3086</v>
      </c>
      <c r="BK7" s="108">
        <f>SUM(BK4:BK6)</f>
        <v>44892</v>
      </c>
      <c r="BL7" s="40">
        <f>SUM(BL4:BL6)</f>
        <v>1</v>
      </c>
      <c r="BN7" s="80" t="s">
        <v>50</v>
      </c>
      <c r="BO7" s="108">
        <f t="shared" ref="BO7:BX7" si="5">SUM(BO4:BO6)</f>
        <v>3999</v>
      </c>
      <c r="BP7" s="108">
        <f t="shared" si="5"/>
        <v>4185</v>
      </c>
      <c r="BQ7" s="108">
        <f t="shared" si="5"/>
        <v>4616</v>
      </c>
      <c r="BR7" s="108">
        <f t="shared" si="5"/>
        <v>4399</v>
      </c>
      <c r="BS7" s="108">
        <f t="shared" si="5"/>
        <v>4314</v>
      </c>
      <c r="BT7" s="108">
        <f t="shared" si="5"/>
        <v>5159</v>
      </c>
      <c r="BU7" s="108">
        <f t="shared" si="5"/>
        <v>4625</v>
      </c>
      <c r="BV7" s="108">
        <f t="shared" si="5"/>
        <v>3477</v>
      </c>
      <c r="BW7" s="108">
        <f t="shared" si="5"/>
        <v>3574</v>
      </c>
      <c r="BX7" s="108">
        <f t="shared" si="5"/>
        <v>2877</v>
      </c>
      <c r="BY7" s="108">
        <f>SUM(BY4:BY6)</f>
        <v>5626</v>
      </c>
      <c r="BZ7" s="108">
        <f>SUM(BZ4:BZ6)</f>
        <v>5423</v>
      </c>
      <c r="CA7" s="108">
        <f>SUM(CA4:CA6)</f>
        <v>52274</v>
      </c>
      <c r="CB7" s="40">
        <f>SUM(CB4:CB6)</f>
        <v>1</v>
      </c>
      <c r="CD7" s="80" t="s">
        <v>50</v>
      </c>
      <c r="CE7" s="108">
        <f t="shared" ref="CE7:CN7" si="6">SUM(CE4:CE6)</f>
        <v>5260</v>
      </c>
      <c r="CF7" s="108">
        <f t="shared" si="6"/>
        <v>4563</v>
      </c>
      <c r="CG7" s="108">
        <f t="shared" si="6"/>
        <v>4794</v>
      </c>
      <c r="CH7" s="108">
        <f t="shared" si="6"/>
        <v>4871</v>
      </c>
      <c r="CI7" s="108">
        <f t="shared" si="6"/>
        <v>5067</v>
      </c>
      <c r="CJ7" s="108">
        <f t="shared" si="6"/>
        <v>5199</v>
      </c>
      <c r="CK7" s="108">
        <f t="shared" si="6"/>
        <v>4621</v>
      </c>
      <c r="CL7" s="108">
        <f t="shared" si="6"/>
        <v>3611</v>
      </c>
      <c r="CM7" s="108">
        <f t="shared" si="6"/>
        <v>3379</v>
      </c>
      <c r="CN7" s="108">
        <f t="shared" si="6"/>
        <v>4956</v>
      </c>
      <c r="CO7" s="108">
        <f>SUM(CO4:CO6)</f>
        <v>4348</v>
      </c>
      <c r="CP7" s="108">
        <f>SUM(CP4:CP6)</f>
        <v>4318</v>
      </c>
      <c r="CQ7" s="108">
        <f>SUM(CQ4:CQ6)</f>
        <v>54987</v>
      </c>
      <c r="CR7" s="40">
        <f>SUM(CR4:CR6)</f>
        <v>1</v>
      </c>
      <c r="CT7" s="80" t="s">
        <v>50</v>
      </c>
      <c r="CU7" s="108">
        <f t="shared" ref="CU7:DD7" si="7">SUM(CU4:CU6)</f>
        <v>4768</v>
      </c>
      <c r="CV7" s="108">
        <f t="shared" si="7"/>
        <v>4472</v>
      </c>
      <c r="CW7" s="108">
        <f t="shared" si="7"/>
        <v>3423</v>
      </c>
      <c r="CX7" s="108">
        <f t="shared" si="7"/>
        <v>4611</v>
      </c>
      <c r="CY7" s="108">
        <f t="shared" si="7"/>
        <v>5168</v>
      </c>
      <c r="CZ7" s="108">
        <f t="shared" si="7"/>
        <v>5471</v>
      </c>
      <c r="DA7" s="108">
        <f t="shared" si="7"/>
        <v>5556</v>
      </c>
      <c r="DB7" s="108">
        <f t="shared" si="7"/>
        <v>5446</v>
      </c>
      <c r="DC7" s="108">
        <f t="shared" si="7"/>
        <v>4734</v>
      </c>
      <c r="DD7" s="108">
        <f t="shared" si="7"/>
        <v>4866</v>
      </c>
      <c r="DE7" s="108">
        <f>SUM(DE4:DE6)</f>
        <v>4602</v>
      </c>
      <c r="DF7" s="108">
        <f>SUM(DF4:DF6)</f>
        <v>4649</v>
      </c>
      <c r="DG7" s="108">
        <f>SUM(DG4:DG6)</f>
        <v>57766</v>
      </c>
      <c r="DH7" s="40">
        <f>SUM(DH4:DH6)</f>
        <v>1</v>
      </c>
      <c r="DJ7" s="80" t="s">
        <v>50</v>
      </c>
      <c r="DK7" s="108">
        <f t="shared" ref="DK7:DT7" si="8">SUM(DK4:DK6)</f>
        <v>5177</v>
      </c>
      <c r="DL7" s="108">
        <f t="shared" si="8"/>
        <v>4506</v>
      </c>
      <c r="DM7" s="108">
        <f t="shared" si="8"/>
        <v>4556</v>
      </c>
      <c r="DN7" s="108">
        <f t="shared" si="8"/>
        <v>4952</v>
      </c>
      <c r="DO7" s="108">
        <f t="shared" si="8"/>
        <v>4440</v>
      </c>
      <c r="DP7" s="108">
        <f t="shared" si="8"/>
        <v>4918</v>
      </c>
      <c r="DQ7" s="108">
        <f t="shared" si="8"/>
        <v>5334</v>
      </c>
      <c r="DR7" s="108">
        <f t="shared" si="8"/>
        <v>7018</v>
      </c>
      <c r="DS7" s="108">
        <f t="shared" si="8"/>
        <v>6175</v>
      </c>
      <c r="DT7" s="108">
        <f t="shared" si="8"/>
        <v>6271</v>
      </c>
      <c r="DU7" s="108">
        <f>SUM(DU4:DU6)</f>
        <v>6052</v>
      </c>
      <c r="DV7" s="108">
        <f>SUM(DV4:DV6)</f>
        <v>5180</v>
      </c>
      <c r="DW7" s="108">
        <f>SUM(DW4:DW6)</f>
        <v>64579</v>
      </c>
      <c r="DX7" s="40">
        <f>SUM(DX4:DX6)</f>
        <v>1</v>
      </c>
    </row>
    <row r="8" spans="2:128" ht="16.5" thickTop="1" thickBot="1" x14ac:dyDescent="0.3"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18"/>
      <c r="P8" s="41"/>
      <c r="R8" s="4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18"/>
      <c r="AF8" s="41"/>
      <c r="AH8" s="4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41"/>
      <c r="AX8" s="4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41"/>
      <c r="BN8" s="4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41"/>
      <c r="CD8" s="4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1"/>
      <c r="CT8" s="4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41"/>
      <c r="DJ8" s="4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41"/>
    </row>
    <row r="9" spans="2:128" ht="15.75" thickTop="1" x14ac:dyDescent="0.25">
      <c r="B9" s="296" t="s">
        <v>140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8"/>
      <c r="R9" s="270" t="s">
        <v>141</v>
      </c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2"/>
      <c r="AH9" s="270" t="s">
        <v>233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2"/>
      <c r="AX9" s="270" t="s">
        <v>308</v>
      </c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2"/>
      <c r="BN9" s="270" t="s">
        <v>366</v>
      </c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2"/>
      <c r="CD9" s="270" t="s">
        <v>386</v>
      </c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2"/>
      <c r="CT9" s="270" t="s">
        <v>414</v>
      </c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2"/>
      <c r="DJ9" s="270" t="s">
        <v>438</v>
      </c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2"/>
    </row>
    <row r="10" spans="2:128" x14ac:dyDescent="0.25">
      <c r="B10" s="92" t="s">
        <v>52</v>
      </c>
      <c r="C10" s="87" t="s">
        <v>0</v>
      </c>
      <c r="D10" s="87" t="s">
        <v>2</v>
      </c>
      <c r="E10" s="87" t="s">
        <v>3</v>
      </c>
      <c r="F10" s="87" t="s">
        <v>4</v>
      </c>
      <c r="G10" s="87" t="s">
        <v>5</v>
      </c>
      <c r="H10" s="87" t="s">
        <v>6</v>
      </c>
      <c r="I10" s="87" t="s">
        <v>7</v>
      </c>
      <c r="J10" s="87" t="s">
        <v>8</v>
      </c>
      <c r="K10" s="87" t="s">
        <v>9</v>
      </c>
      <c r="L10" s="87" t="s">
        <v>10</v>
      </c>
      <c r="M10" s="87" t="s">
        <v>11</v>
      </c>
      <c r="N10" s="87" t="s">
        <v>12</v>
      </c>
      <c r="O10" s="87" t="s">
        <v>13</v>
      </c>
      <c r="P10" s="6" t="s">
        <v>14</v>
      </c>
      <c r="R10" s="92" t="s">
        <v>52</v>
      </c>
      <c r="S10" s="87" t="s">
        <v>0</v>
      </c>
      <c r="T10" s="87" t="s">
        <v>2</v>
      </c>
      <c r="U10" s="87" t="s">
        <v>3</v>
      </c>
      <c r="V10" s="87" t="s">
        <v>4</v>
      </c>
      <c r="W10" s="87" t="s">
        <v>5</v>
      </c>
      <c r="X10" s="87" t="s">
        <v>6</v>
      </c>
      <c r="Y10" s="87" t="s">
        <v>7</v>
      </c>
      <c r="Z10" s="87" t="s">
        <v>8</v>
      </c>
      <c r="AA10" s="87" t="s">
        <v>9</v>
      </c>
      <c r="AB10" s="87" t="s">
        <v>10</v>
      </c>
      <c r="AC10" s="87" t="s">
        <v>11</v>
      </c>
      <c r="AD10" s="87" t="s">
        <v>12</v>
      </c>
      <c r="AE10" s="87" t="s">
        <v>13</v>
      </c>
      <c r="AF10" s="6" t="s">
        <v>14</v>
      </c>
      <c r="AH10" s="92" t="s">
        <v>52</v>
      </c>
      <c r="AI10" s="87" t="s">
        <v>0</v>
      </c>
      <c r="AJ10" s="87" t="s">
        <v>2</v>
      </c>
      <c r="AK10" s="87" t="s">
        <v>3</v>
      </c>
      <c r="AL10" s="87" t="s">
        <v>4</v>
      </c>
      <c r="AM10" s="87" t="s">
        <v>5</v>
      </c>
      <c r="AN10" s="87" t="s">
        <v>6</v>
      </c>
      <c r="AO10" s="87" t="s">
        <v>7</v>
      </c>
      <c r="AP10" s="87" t="s">
        <v>8</v>
      </c>
      <c r="AQ10" s="87" t="s">
        <v>9</v>
      </c>
      <c r="AR10" s="87" t="s">
        <v>10</v>
      </c>
      <c r="AS10" s="87" t="s">
        <v>11</v>
      </c>
      <c r="AT10" s="87" t="s">
        <v>12</v>
      </c>
      <c r="AU10" s="87" t="s">
        <v>13</v>
      </c>
      <c r="AV10" s="6" t="s">
        <v>14</v>
      </c>
      <c r="AX10" s="92" t="s">
        <v>52</v>
      </c>
      <c r="AY10" s="110" t="s">
        <v>0</v>
      </c>
      <c r="AZ10" s="110" t="s">
        <v>2</v>
      </c>
      <c r="BA10" s="110" t="s">
        <v>3</v>
      </c>
      <c r="BB10" s="110" t="s">
        <v>4</v>
      </c>
      <c r="BC10" s="110" t="s">
        <v>5</v>
      </c>
      <c r="BD10" s="110" t="s">
        <v>6</v>
      </c>
      <c r="BE10" s="110" t="s">
        <v>7</v>
      </c>
      <c r="BF10" s="110" t="s">
        <v>8</v>
      </c>
      <c r="BG10" s="110" t="s">
        <v>9</v>
      </c>
      <c r="BH10" s="110" t="s">
        <v>10</v>
      </c>
      <c r="BI10" s="110" t="s">
        <v>11</v>
      </c>
      <c r="BJ10" s="110" t="s">
        <v>12</v>
      </c>
      <c r="BK10" s="110" t="s">
        <v>13</v>
      </c>
      <c r="BL10" s="6" t="s">
        <v>14</v>
      </c>
      <c r="BN10" s="92" t="s">
        <v>52</v>
      </c>
      <c r="BO10" s="110" t="s">
        <v>0</v>
      </c>
      <c r="BP10" s="110" t="s">
        <v>2</v>
      </c>
      <c r="BQ10" s="110" t="s">
        <v>3</v>
      </c>
      <c r="BR10" s="110" t="s">
        <v>4</v>
      </c>
      <c r="BS10" s="110" t="s">
        <v>5</v>
      </c>
      <c r="BT10" s="110" t="s">
        <v>6</v>
      </c>
      <c r="BU10" s="110" t="s">
        <v>7</v>
      </c>
      <c r="BV10" s="110" t="s">
        <v>8</v>
      </c>
      <c r="BW10" s="110" t="s">
        <v>9</v>
      </c>
      <c r="BX10" s="110" t="s">
        <v>10</v>
      </c>
      <c r="BY10" s="110" t="s">
        <v>11</v>
      </c>
      <c r="BZ10" s="110" t="s">
        <v>12</v>
      </c>
      <c r="CA10" s="110" t="s">
        <v>13</v>
      </c>
      <c r="CB10" s="6" t="s">
        <v>14</v>
      </c>
      <c r="CD10" s="92" t="s">
        <v>52</v>
      </c>
      <c r="CE10" s="110" t="s">
        <v>0</v>
      </c>
      <c r="CF10" s="110" t="s">
        <v>2</v>
      </c>
      <c r="CG10" s="110" t="s">
        <v>3</v>
      </c>
      <c r="CH10" s="110" t="s">
        <v>4</v>
      </c>
      <c r="CI10" s="110" t="s">
        <v>5</v>
      </c>
      <c r="CJ10" s="110" t="s">
        <v>6</v>
      </c>
      <c r="CK10" s="110" t="s">
        <v>7</v>
      </c>
      <c r="CL10" s="110" t="s">
        <v>8</v>
      </c>
      <c r="CM10" s="110" t="s">
        <v>9</v>
      </c>
      <c r="CN10" s="110" t="s">
        <v>10</v>
      </c>
      <c r="CO10" s="110" t="s">
        <v>11</v>
      </c>
      <c r="CP10" s="110" t="s">
        <v>12</v>
      </c>
      <c r="CQ10" s="110" t="s">
        <v>13</v>
      </c>
      <c r="CR10" s="6" t="s">
        <v>14</v>
      </c>
      <c r="CT10" s="92" t="s">
        <v>52</v>
      </c>
      <c r="CU10" s="110" t="s">
        <v>0</v>
      </c>
      <c r="CV10" s="110" t="s">
        <v>2</v>
      </c>
      <c r="CW10" s="110" t="s">
        <v>3</v>
      </c>
      <c r="CX10" s="110" t="s">
        <v>4</v>
      </c>
      <c r="CY10" s="110" t="s">
        <v>5</v>
      </c>
      <c r="CZ10" s="110" t="s">
        <v>6</v>
      </c>
      <c r="DA10" s="110" t="s">
        <v>7</v>
      </c>
      <c r="DB10" s="110" t="s">
        <v>8</v>
      </c>
      <c r="DC10" s="110" t="s">
        <v>9</v>
      </c>
      <c r="DD10" s="110" t="s">
        <v>10</v>
      </c>
      <c r="DE10" s="110" t="s">
        <v>11</v>
      </c>
      <c r="DF10" s="110" t="s">
        <v>12</v>
      </c>
      <c r="DG10" s="110" t="s">
        <v>13</v>
      </c>
      <c r="DH10" s="6" t="s">
        <v>14</v>
      </c>
      <c r="DJ10" s="92" t="s">
        <v>52</v>
      </c>
      <c r="DK10" s="110" t="s">
        <v>0</v>
      </c>
      <c r="DL10" s="110" t="s">
        <v>2</v>
      </c>
      <c r="DM10" s="110" t="s">
        <v>3</v>
      </c>
      <c r="DN10" s="110" t="s">
        <v>4</v>
      </c>
      <c r="DO10" s="110" t="s">
        <v>5</v>
      </c>
      <c r="DP10" s="110" t="s">
        <v>6</v>
      </c>
      <c r="DQ10" s="110" t="s">
        <v>7</v>
      </c>
      <c r="DR10" s="110" t="s">
        <v>8</v>
      </c>
      <c r="DS10" s="110" t="s">
        <v>9</v>
      </c>
      <c r="DT10" s="110" t="s">
        <v>10</v>
      </c>
      <c r="DU10" s="110" t="s">
        <v>11</v>
      </c>
      <c r="DV10" s="110" t="s">
        <v>12</v>
      </c>
      <c r="DW10" s="110" t="s">
        <v>13</v>
      </c>
      <c r="DX10" s="6" t="s">
        <v>14</v>
      </c>
    </row>
    <row r="11" spans="2:128" x14ac:dyDescent="0.25">
      <c r="B11" s="84" t="s">
        <v>69</v>
      </c>
      <c r="C11" s="11">
        <v>118</v>
      </c>
      <c r="D11" s="8">
        <v>80</v>
      </c>
      <c r="E11" s="8">
        <v>93</v>
      </c>
      <c r="F11" s="8">
        <v>67</v>
      </c>
      <c r="G11" s="8">
        <v>104</v>
      </c>
      <c r="H11" s="8">
        <v>158</v>
      </c>
      <c r="I11" s="8">
        <v>122</v>
      </c>
      <c r="J11" s="8">
        <v>245</v>
      </c>
      <c r="K11" s="8">
        <v>188</v>
      </c>
      <c r="L11" s="8">
        <v>305</v>
      </c>
      <c r="M11" s="8">
        <v>292</v>
      </c>
      <c r="N11" s="8">
        <v>271</v>
      </c>
      <c r="O11" s="88">
        <f>SUM(C11:N11)</f>
        <v>2043</v>
      </c>
      <c r="P11" s="91">
        <f t="shared" ref="P11:P29" si="9">O11/$O$29</f>
        <v>0.18881700554528649</v>
      </c>
      <c r="R11" s="84" t="s">
        <v>69</v>
      </c>
      <c r="S11" s="11">
        <v>44</v>
      </c>
      <c r="T11" s="8">
        <v>68</v>
      </c>
      <c r="U11" s="8">
        <v>50</v>
      </c>
      <c r="V11" s="8">
        <v>99</v>
      </c>
      <c r="W11" s="8">
        <v>112</v>
      </c>
      <c r="X11" s="8">
        <v>118</v>
      </c>
      <c r="Y11" s="8">
        <v>128</v>
      </c>
      <c r="Z11" s="8">
        <v>113</v>
      </c>
      <c r="AA11" s="8">
        <v>136</v>
      </c>
      <c r="AB11" s="8">
        <v>108</v>
      </c>
      <c r="AC11" s="8">
        <v>113</v>
      </c>
      <c r="AD11" s="8">
        <v>96</v>
      </c>
      <c r="AE11" s="88">
        <f>SUM(S11:AD11)</f>
        <v>1185</v>
      </c>
      <c r="AF11" s="91">
        <f t="shared" ref="AF11:AF29" si="10">AE11/$AE$29</f>
        <v>4.4602529358626922E-2</v>
      </c>
      <c r="AH11" s="84" t="s">
        <v>69</v>
      </c>
      <c r="AI11" s="11">
        <v>3199</v>
      </c>
      <c r="AJ11" s="8">
        <v>2203</v>
      </c>
      <c r="AK11" s="8">
        <v>1979</v>
      </c>
      <c r="AL11" s="8">
        <v>1782</v>
      </c>
      <c r="AM11" s="8">
        <v>1730</v>
      </c>
      <c r="AN11" s="8">
        <v>1416</v>
      </c>
      <c r="AO11" s="8">
        <v>1514</v>
      </c>
      <c r="AP11" s="8">
        <v>1575</v>
      </c>
      <c r="AQ11" s="8">
        <v>1162</v>
      </c>
      <c r="AR11" s="8">
        <v>1572</v>
      </c>
      <c r="AS11" s="8">
        <v>1284</v>
      </c>
      <c r="AT11" s="8">
        <v>1449</v>
      </c>
      <c r="AU11" s="88">
        <f>SUM(AI11:AT11)</f>
        <v>20865</v>
      </c>
      <c r="AV11" s="91">
        <f t="shared" ref="AV11:AV28" si="11">AU11/$AU$29</f>
        <v>0.32773109243697479</v>
      </c>
      <c r="AX11" s="84" t="s">
        <v>69</v>
      </c>
      <c r="AY11" s="11">
        <v>1379</v>
      </c>
      <c r="AZ11" s="107">
        <v>1203</v>
      </c>
      <c r="BA11" s="107">
        <v>972</v>
      </c>
      <c r="BB11" s="107">
        <v>1212</v>
      </c>
      <c r="BC11" s="107">
        <v>1378</v>
      </c>
      <c r="BD11" s="107">
        <v>1554</v>
      </c>
      <c r="BE11" s="107">
        <v>1608</v>
      </c>
      <c r="BF11" s="107">
        <v>1424</v>
      </c>
      <c r="BG11" s="107">
        <v>1361</v>
      </c>
      <c r="BH11" s="107">
        <v>1364</v>
      </c>
      <c r="BI11" s="107">
        <v>1270</v>
      </c>
      <c r="BJ11" s="107">
        <v>1212</v>
      </c>
      <c r="BK11" s="111">
        <f>SUM(AY11:BJ11)</f>
        <v>15937</v>
      </c>
      <c r="BL11" s="91">
        <f>BK11/$BK$29</f>
        <v>0.35500757373251357</v>
      </c>
      <c r="BN11" s="84" t="s">
        <v>69</v>
      </c>
      <c r="BO11" s="11">
        <v>1486</v>
      </c>
      <c r="BP11" s="107">
        <v>1611</v>
      </c>
      <c r="BQ11" s="107">
        <v>1825</v>
      </c>
      <c r="BR11" s="107">
        <v>1642</v>
      </c>
      <c r="BS11" s="107">
        <v>1671</v>
      </c>
      <c r="BT11" s="107">
        <v>2002</v>
      </c>
      <c r="BU11" s="107">
        <v>1887</v>
      </c>
      <c r="BV11" s="107">
        <v>1516</v>
      </c>
      <c r="BW11" s="107">
        <v>1515</v>
      </c>
      <c r="BX11" s="107">
        <v>1145</v>
      </c>
      <c r="BY11" s="107">
        <v>2076</v>
      </c>
      <c r="BZ11" s="107">
        <v>1922</v>
      </c>
      <c r="CA11" s="111">
        <f>SUM(BO11:BZ11)</f>
        <v>20298</v>
      </c>
      <c r="CB11" s="91">
        <f>CA11/$CA$29</f>
        <v>0.38830011095382028</v>
      </c>
      <c r="CD11" s="84" t="s">
        <v>69</v>
      </c>
      <c r="CE11" s="11">
        <v>1887</v>
      </c>
      <c r="CF11" s="107">
        <v>1490</v>
      </c>
      <c r="CG11" s="107">
        <v>1682</v>
      </c>
      <c r="CH11" s="107">
        <v>1881</v>
      </c>
      <c r="CI11" s="107">
        <v>1878</v>
      </c>
      <c r="CJ11" s="107">
        <v>1967</v>
      </c>
      <c r="CK11" s="107">
        <v>1775</v>
      </c>
      <c r="CL11" s="107">
        <v>1485</v>
      </c>
      <c r="CM11" s="107">
        <v>1340</v>
      </c>
      <c r="CN11" s="107">
        <v>2029</v>
      </c>
      <c r="CO11" s="107">
        <v>1755</v>
      </c>
      <c r="CP11" s="107">
        <v>1719</v>
      </c>
      <c r="CQ11" s="111">
        <f>SUM(CE11:CP11)</f>
        <v>20888</v>
      </c>
      <c r="CR11" s="91">
        <f>CQ11/$CQ$29</f>
        <v>0.37987160601596742</v>
      </c>
      <c r="CT11" s="84" t="s">
        <v>69</v>
      </c>
      <c r="CU11" s="11">
        <v>1540</v>
      </c>
      <c r="CV11" s="107">
        <v>1431</v>
      </c>
      <c r="CW11" s="107">
        <v>1063</v>
      </c>
      <c r="CX11" s="107">
        <v>1443</v>
      </c>
      <c r="CY11" s="107">
        <v>1829</v>
      </c>
      <c r="CZ11" s="107">
        <v>2004</v>
      </c>
      <c r="DA11" s="107">
        <v>1937</v>
      </c>
      <c r="DB11" s="107">
        <v>1841</v>
      </c>
      <c r="DC11" s="107">
        <v>1690</v>
      </c>
      <c r="DD11" s="107">
        <v>1666</v>
      </c>
      <c r="DE11" s="107">
        <v>1725</v>
      </c>
      <c r="DF11" s="107">
        <v>1652</v>
      </c>
      <c r="DG11" s="111">
        <f>SUM(CU11:DF11)</f>
        <v>19821</v>
      </c>
      <c r="DH11" s="91">
        <f t="shared" ref="DH11:DH28" si="12">DG11/$DG$29</f>
        <v>0.34312571408787174</v>
      </c>
      <c r="DJ11" s="84" t="s">
        <v>69</v>
      </c>
      <c r="DK11" s="11">
        <v>1829</v>
      </c>
      <c r="DL11" s="107">
        <v>1614</v>
      </c>
      <c r="DM11" s="107">
        <v>1832</v>
      </c>
      <c r="DN11" s="107">
        <v>1872</v>
      </c>
      <c r="DO11" s="107">
        <v>1707</v>
      </c>
      <c r="DP11" s="107">
        <v>1771</v>
      </c>
      <c r="DQ11" s="107">
        <v>1871</v>
      </c>
      <c r="DR11" s="107">
        <v>2397</v>
      </c>
      <c r="DS11" s="107">
        <v>2307</v>
      </c>
      <c r="DT11" s="107">
        <v>2260</v>
      </c>
      <c r="DU11" s="107">
        <v>2018</v>
      </c>
      <c r="DV11" s="107">
        <v>1883</v>
      </c>
      <c r="DW11" s="111">
        <f>SUM(DK11:DV11)</f>
        <v>23361</v>
      </c>
      <c r="DX11" s="91">
        <f>DW11/$DW$29</f>
        <v>0.3617429814645628</v>
      </c>
    </row>
    <row r="12" spans="2:128" x14ac:dyDescent="0.25">
      <c r="B12" s="84" t="s">
        <v>53</v>
      </c>
      <c r="C12" s="11"/>
      <c r="D12" s="8"/>
      <c r="E12" s="8"/>
      <c r="F12" s="8"/>
      <c r="G12" s="8"/>
      <c r="H12" s="8"/>
      <c r="I12" s="8"/>
      <c r="J12" s="8"/>
      <c r="K12" s="8">
        <v>4</v>
      </c>
      <c r="L12" s="8">
        <v>5</v>
      </c>
      <c r="M12" s="8">
        <v>1</v>
      </c>
      <c r="N12" s="8">
        <v>1</v>
      </c>
      <c r="O12" s="88">
        <f t="shared" ref="O12:O28" si="13">SUM(C12:N12)</f>
        <v>11</v>
      </c>
      <c r="P12" s="91">
        <f t="shared" si="9"/>
        <v>1.0166358595194084E-3</v>
      </c>
      <c r="R12" s="84" t="s">
        <v>53</v>
      </c>
      <c r="S12" s="11">
        <v>1</v>
      </c>
      <c r="T12" s="8">
        <v>2</v>
      </c>
      <c r="U12" s="8">
        <v>4</v>
      </c>
      <c r="V12" s="8">
        <v>3</v>
      </c>
      <c r="W12" s="8">
        <v>2</v>
      </c>
      <c r="X12" s="8">
        <v>1</v>
      </c>
      <c r="Y12" s="8">
        <v>4</v>
      </c>
      <c r="Z12" s="8">
        <v>6</v>
      </c>
      <c r="AA12" s="8">
        <v>7</v>
      </c>
      <c r="AB12" s="8">
        <v>7</v>
      </c>
      <c r="AC12" s="8">
        <v>8</v>
      </c>
      <c r="AD12" s="8">
        <v>6</v>
      </c>
      <c r="AE12" s="111">
        <f t="shared" ref="AE12:AE28" si="14">SUM(S12:AD12)</f>
        <v>51</v>
      </c>
      <c r="AF12" s="91">
        <f t="shared" si="10"/>
        <v>1.9196025293586269E-3</v>
      </c>
      <c r="AH12" s="84" t="s">
        <v>53</v>
      </c>
      <c r="AI12" s="11">
        <v>43</v>
      </c>
      <c r="AJ12" s="8">
        <v>48</v>
      </c>
      <c r="AK12" s="8">
        <v>36</v>
      </c>
      <c r="AL12" s="8">
        <v>46</v>
      </c>
      <c r="AM12" s="8">
        <v>33</v>
      </c>
      <c r="AN12" s="8">
        <v>27</v>
      </c>
      <c r="AO12" s="8">
        <v>29</v>
      </c>
      <c r="AP12" s="8">
        <v>26</v>
      </c>
      <c r="AQ12" s="8">
        <v>23</v>
      </c>
      <c r="AR12" s="8">
        <v>29</v>
      </c>
      <c r="AS12" s="8">
        <v>20</v>
      </c>
      <c r="AT12" s="8">
        <v>28</v>
      </c>
      <c r="AU12" s="88">
        <f>SUM(AI12:AT12)</f>
        <v>388</v>
      </c>
      <c r="AV12" s="91">
        <f t="shared" si="11"/>
        <v>6.094400376973219E-3</v>
      </c>
      <c r="AX12" s="84" t="s">
        <v>53</v>
      </c>
      <c r="AY12" s="11">
        <v>42</v>
      </c>
      <c r="AZ12" s="107">
        <v>23</v>
      </c>
      <c r="BA12" s="107">
        <v>32</v>
      </c>
      <c r="BB12" s="107">
        <v>33</v>
      </c>
      <c r="BC12" s="107">
        <v>23</v>
      </c>
      <c r="BD12" s="107">
        <v>32</v>
      </c>
      <c r="BE12" s="107">
        <v>37</v>
      </c>
      <c r="BF12" s="107">
        <v>27</v>
      </c>
      <c r="BG12" s="107">
        <v>22</v>
      </c>
      <c r="BH12" s="107">
        <v>24</v>
      </c>
      <c r="BI12" s="107">
        <v>21</v>
      </c>
      <c r="BJ12" s="107">
        <v>19</v>
      </c>
      <c r="BK12" s="111">
        <f t="shared" ref="BK12:BK28" si="15">SUM(AY12:BJ12)</f>
        <v>335</v>
      </c>
      <c r="BL12" s="91">
        <f t="shared" ref="BL12:BL28" si="16">BK12/$BK$29</f>
        <v>7.4623540942706937E-3</v>
      </c>
      <c r="BN12" s="84" t="s">
        <v>53</v>
      </c>
      <c r="BO12" s="11">
        <v>43</v>
      </c>
      <c r="BP12" s="107">
        <v>26</v>
      </c>
      <c r="BQ12" s="107">
        <v>22</v>
      </c>
      <c r="BR12" s="107">
        <v>41</v>
      </c>
      <c r="BS12" s="107">
        <v>34</v>
      </c>
      <c r="BT12" s="107">
        <v>26</v>
      </c>
      <c r="BU12" s="107">
        <v>29</v>
      </c>
      <c r="BV12" s="107">
        <v>34</v>
      </c>
      <c r="BW12" s="107">
        <v>19</v>
      </c>
      <c r="BX12" s="107">
        <v>14</v>
      </c>
      <c r="BY12" s="107">
        <v>30</v>
      </c>
      <c r="BZ12" s="107">
        <v>45</v>
      </c>
      <c r="CA12" s="111">
        <f t="shared" ref="CA12:CA28" si="17">SUM(BO12:BZ12)</f>
        <v>363</v>
      </c>
      <c r="CB12" s="91">
        <f t="shared" ref="CB12:CB28" si="18">CA12/$CA$29</f>
        <v>6.944178750430424E-3</v>
      </c>
      <c r="CD12" s="84" t="s">
        <v>53</v>
      </c>
      <c r="CE12" s="11">
        <v>26</v>
      </c>
      <c r="CF12" s="107">
        <v>27</v>
      </c>
      <c r="CG12" s="107">
        <v>21</v>
      </c>
      <c r="CH12" s="107">
        <v>28</v>
      </c>
      <c r="CI12" s="107">
        <v>35</v>
      </c>
      <c r="CJ12" s="107">
        <v>19</v>
      </c>
      <c r="CK12" s="107">
        <v>26</v>
      </c>
      <c r="CL12" s="107">
        <v>20</v>
      </c>
      <c r="CM12" s="107">
        <v>23</v>
      </c>
      <c r="CN12" s="107">
        <v>35</v>
      </c>
      <c r="CO12" s="107">
        <v>36</v>
      </c>
      <c r="CP12" s="107">
        <v>30</v>
      </c>
      <c r="CQ12" s="111">
        <f t="shared" ref="CQ12:CQ28" si="19">SUM(CE12:CP12)</f>
        <v>326</v>
      </c>
      <c r="CR12" s="91">
        <f t="shared" ref="CR12:CR28" si="20">CQ12/$CQ$29</f>
        <v>5.9286740502300546E-3</v>
      </c>
      <c r="CT12" s="84" t="s">
        <v>53</v>
      </c>
      <c r="CU12" s="11">
        <v>40</v>
      </c>
      <c r="CV12" s="107">
        <v>30</v>
      </c>
      <c r="CW12" s="107">
        <v>31</v>
      </c>
      <c r="CX12" s="107">
        <v>30</v>
      </c>
      <c r="CY12" s="107">
        <v>28</v>
      </c>
      <c r="CZ12" s="107">
        <v>26</v>
      </c>
      <c r="DA12" s="107">
        <v>21</v>
      </c>
      <c r="DB12" s="107">
        <v>47</v>
      </c>
      <c r="DC12" s="107">
        <v>34</v>
      </c>
      <c r="DD12" s="107">
        <v>37</v>
      </c>
      <c r="DE12" s="107">
        <v>29</v>
      </c>
      <c r="DF12" s="107">
        <v>30</v>
      </c>
      <c r="DG12" s="111">
        <f t="shared" ref="DG12:DG28" si="21">SUM(CU12:DF12)</f>
        <v>383</v>
      </c>
      <c r="DH12" s="91">
        <f t="shared" si="12"/>
        <v>6.6301976941453454E-3</v>
      </c>
      <c r="DJ12" s="84" t="s">
        <v>53</v>
      </c>
      <c r="DK12" s="11">
        <v>23</v>
      </c>
      <c r="DL12" s="107">
        <v>25</v>
      </c>
      <c r="DM12" s="107">
        <v>25</v>
      </c>
      <c r="DN12" s="107">
        <v>29</v>
      </c>
      <c r="DO12" s="107">
        <v>24</v>
      </c>
      <c r="DP12" s="107">
        <v>21</v>
      </c>
      <c r="DQ12" s="107">
        <v>14</v>
      </c>
      <c r="DR12" s="107">
        <v>47</v>
      </c>
      <c r="DS12" s="107">
        <v>28</v>
      </c>
      <c r="DT12" s="107">
        <v>35</v>
      </c>
      <c r="DU12" s="107">
        <v>30</v>
      </c>
      <c r="DV12" s="107">
        <v>25</v>
      </c>
      <c r="DW12" s="111">
        <f t="shared" ref="DW12:DW28" si="22">SUM(DK12:DV12)</f>
        <v>326</v>
      </c>
      <c r="DX12" s="91">
        <f t="shared" ref="DX12:DX28" si="23">DW12/$DW$29</f>
        <v>5.0480806454110466E-3</v>
      </c>
    </row>
    <row r="13" spans="2:128" x14ac:dyDescent="0.25">
      <c r="B13" s="84" t="s">
        <v>54</v>
      </c>
      <c r="C13" s="11"/>
      <c r="D13" s="8"/>
      <c r="E13" s="8"/>
      <c r="F13" s="8"/>
      <c r="G13" s="8"/>
      <c r="H13" s="8"/>
      <c r="I13" s="8">
        <v>1</v>
      </c>
      <c r="J13" s="8"/>
      <c r="K13" s="8">
        <v>8</v>
      </c>
      <c r="L13" s="8">
        <v>11</v>
      </c>
      <c r="M13" s="8">
        <v>5</v>
      </c>
      <c r="N13" s="8">
        <v>7</v>
      </c>
      <c r="O13" s="88">
        <f t="shared" si="13"/>
        <v>32</v>
      </c>
      <c r="P13" s="91">
        <f t="shared" si="9"/>
        <v>2.9574861367837337E-3</v>
      </c>
      <c r="R13" s="84" t="s">
        <v>54</v>
      </c>
      <c r="S13" s="11">
        <v>4</v>
      </c>
      <c r="T13" s="8">
        <v>1</v>
      </c>
      <c r="U13" s="8">
        <v>2</v>
      </c>
      <c r="V13" s="8">
        <v>5</v>
      </c>
      <c r="W13" s="8">
        <v>9</v>
      </c>
      <c r="X13" s="8">
        <v>9</v>
      </c>
      <c r="Y13" s="8">
        <v>9</v>
      </c>
      <c r="Z13" s="8">
        <v>10</v>
      </c>
      <c r="AA13" s="8">
        <v>11</v>
      </c>
      <c r="AB13" s="8">
        <v>11</v>
      </c>
      <c r="AC13" s="8">
        <v>11</v>
      </c>
      <c r="AD13" s="8">
        <v>9</v>
      </c>
      <c r="AE13" s="111">
        <f t="shared" si="14"/>
        <v>91</v>
      </c>
      <c r="AF13" s="91">
        <f t="shared" si="10"/>
        <v>3.425173140620295E-3</v>
      </c>
      <c r="AH13" s="84" t="s">
        <v>54</v>
      </c>
      <c r="AI13" s="11">
        <v>118</v>
      </c>
      <c r="AJ13" s="8">
        <v>76</v>
      </c>
      <c r="AK13" s="8">
        <v>102</v>
      </c>
      <c r="AL13" s="8">
        <v>82</v>
      </c>
      <c r="AM13" s="8">
        <v>57</v>
      </c>
      <c r="AN13" s="8">
        <v>64</v>
      </c>
      <c r="AO13" s="8">
        <v>47</v>
      </c>
      <c r="AP13" s="8">
        <v>54</v>
      </c>
      <c r="AQ13" s="8">
        <v>42</v>
      </c>
      <c r="AR13" s="8">
        <v>65</v>
      </c>
      <c r="AS13" s="8">
        <v>54</v>
      </c>
      <c r="AT13" s="8">
        <v>60</v>
      </c>
      <c r="AU13" s="88">
        <f t="shared" ref="AU13:AU28" si="24">SUM(AI13:AT13)</f>
        <v>821</v>
      </c>
      <c r="AV13" s="91">
        <f t="shared" si="11"/>
        <v>1.2895625539935601E-2</v>
      </c>
      <c r="AX13" s="84" t="s">
        <v>54</v>
      </c>
      <c r="AY13" s="11">
        <v>61</v>
      </c>
      <c r="AZ13" s="107">
        <v>40</v>
      </c>
      <c r="BA13" s="107">
        <v>37</v>
      </c>
      <c r="BB13" s="107">
        <v>39</v>
      </c>
      <c r="BC13" s="107">
        <v>57</v>
      </c>
      <c r="BD13" s="107">
        <v>79</v>
      </c>
      <c r="BE13" s="107">
        <v>68</v>
      </c>
      <c r="BF13" s="107">
        <v>56</v>
      </c>
      <c r="BG13" s="107">
        <v>44</v>
      </c>
      <c r="BH13" s="107">
        <v>41</v>
      </c>
      <c r="BI13" s="107">
        <v>39</v>
      </c>
      <c r="BJ13" s="107">
        <v>49</v>
      </c>
      <c r="BK13" s="111">
        <f t="shared" si="15"/>
        <v>610</v>
      </c>
      <c r="BL13" s="91">
        <f t="shared" si="16"/>
        <v>1.3588167156731711E-2</v>
      </c>
      <c r="BN13" s="84" t="s">
        <v>54</v>
      </c>
      <c r="BO13" s="11">
        <v>50</v>
      </c>
      <c r="BP13" s="107">
        <v>46</v>
      </c>
      <c r="BQ13" s="107">
        <v>55</v>
      </c>
      <c r="BR13" s="107">
        <v>76</v>
      </c>
      <c r="BS13" s="107">
        <v>52</v>
      </c>
      <c r="BT13" s="107">
        <v>70</v>
      </c>
      <c r="BU13" s="107">
        <v>71</v>
      </c>
      <c r="BV13" s="107">
        <v>47</v>
      </c>
      <c r="BW13" s="107">
        <v>42</v>
      </c>
      <c r="BX13" s="107">
        <v>28</v>
      </c>
      <c r="BY13" s="107">
        <v>70</v>
      </c>
      <c r="BZ13" s="107">
        <v>72</v>
      </c>
      <c r="CA13" s="111">
        <f t="shared" si="17"/>
        <v>679</v>
      </c>
      <c r="CB13" s="91">
        <f t="shared" si="18"/>
        <v>1.2989248957416689E-2</v>
      </c>
      <c r="CD13" s="84" t="s">
        <v>54</v>
      </c>
      <c r="CE13" s="11">
        <v>69</v>
      </c>
      <c r="CF13" s="107">
        <v>46</v>
      </c>
      <c r="CG13" s="107">
        <v>47</v>
      </c>
      <c r="CH13" s="107">
        <v>51</v>
      </c>
      <c r="CI13" s="107">
        <v>74</v>
      </c>
      <c r="CJ13" s="107">
        <v>74</v>
      </c>
      <c r="CK13" s="107">
        <v>54</v>
      </c>
      <c r="CL13" s="107">
        <v>41</v>
      </c>
      <c r="CM13" s="107">
        <v>53</v>
      </c>
      <c r="CN13" s="107">
        <v>85</v>
      </c>
      <c r="CO13" s="107">
        <v>62</v>
      </c>
      <c r="CP13" s="107">
        <v>66</v>
      </c>
      <c r="CQ13" s="111">
        <f t="shared" si="19"/>
        <v>722</v>
      </c>
      <c r="CR13" s="91">
        <f t="shared" si="20"/>
        <v>1.3130376270754906E-2</v>
      </c>
      <c r="CT13" s="84" t="s">
        <v>54</v>
      </c>
      <c r="CU13" s="11">
        <v>78</v>
      </c>
      <c r="CV13" s="107">
        <v>67</v>
      </c>
      <c r="CW13" s="107">
        <v>54</v>
      </c>
      <c r="CX13" s="107">
        <v>85</v>
      </c>
      <c r="CY13" s="107">
        <v>65</v>
      </c>
      <c r="CZ13" s="107">
        <v>77</v>
      </c>
      <c r="DA13" s="107">
        <v>75</v>
      </c>
      <c r="DB13" s="107">
        <v>65</v>
      </c>
      <c r="DC13" s="107">
        <v>57</v>
      </c>
      <c r="DD13" s="107">
        <v>64</v>
      </c>
      <c r="DE13" s="107">
        <v>55</v>
      </c>
      <c r="DF13" s="107">
        <v>57</v>
      </c>
      <c r="DG13" s="111">
        <f t="shared" si="21"/>
        <v>799</v>
      </c>
      <c r="DH13" s="91">
        <f t="shared" si="12"/>
        <v>1.3831665685697469E-2</v>
      </c>
      <c r="DJ13" s="84" t="s">
        <v>54</v>
      </c>
      <c r="DK13" s="11">
        <v>60</v>
      </c>
      <c r="DL13" s="107">
        <v>48</v>
      </c>
      <c r="DM13" s="107">
        <v>55</v>
      </c>
      <c r="DN13" s="107">
        <v>60</v>
      </c>
      <c r="DO13" s="107">
        <v>39</v>
      </c>
      <c r="DP13" s="107">
        <v>51</v>
      </c>
      <c r="DQ13" s="107">
        <v>67</v>
      </c>
      <c r="DR13" s="107">
        <v>78</v>
      </c>
      <c r="DS13" s="107">
        <v>70</v>
      </c>
      <c r="DT13" s="107">
        <v>57</v>
      </c>
      <c r="DU13" s="107">
        <v>59</v>
      </c>
      <c r="DV13" s="107">
        <v>54</v>
      </c>
      <c r="DW13" s="111">
        <f t="shared" si="22"/>
        <v>698</v>
      </c>
      <c r="DX13" s="91">
        <f t="shared" si="23"/>
        <v>1.080846714876353E-2</v>
      </c>
    </row>
    <row r="14" spans="2:128" x14ac:dyDescent="0.25">
      <c r="B14" s="84" t="s">
        <v>59</v>
      </c>
      <c r="C14" s="11">
        <v>53</v>
      </c>
      <c r="D14" s="8">
        <v>45</v>
      </c>
      <c r="E14" s="8">
        <v>45</v>
      </c>
      <c r="F14" s="8">
        <v>33</v>
      </c>
      <c r="G14" s="8">
        <v>59</v>
      </c>
      <c r="H14" s="8">
        <v>66</v>
      </c>
      <c r="I14" s="8">
        <v>45</v>
      </c>
      <c r="J14" s="8">
        <v>94</v>
      </c>
      <c r="K14" s="8">
        <v>75</v>
      </c>
      <c r="L14" s="8">
        <v>123</v>
      </c>
      <c r="M14" s="8">
        <v>126</v>
      </c>
      <c r="N14" s="8">
        <v>110</v>
      </c>
      <c r="O14" s="88">
        <f t="shared" si="13"/>
        <v>874</v>
      </c>
      <c r="P14" s="91">
        <f t="shared" si="9"/>
        <v>8.0776340110905731E-2</v>
      </c>
      <c r="R14" s="84" t="s">
        <v>59</v>
      </c>
      <c r="S14" s="11">
        <v>2</v>
      </c>
      <c r="T14" s="8">
        <v>1</v>
      </c>
      <c r="U14" s="8"/>
      <c r="V14" s="8"/>
      <c r="W14" s="8"/>
      <c r="X14" s="8"/>
      <c r="Y14" s="8"/>
      <c r="Z14" s="8">
        <v>1</v>
      </c>
      <c r="AA14" s="8"/>
      <c r="AB14" s="8">
        <v>1</v>
      </c>
      <c r="AC14" s="8"/>
      <c r="AD14" s="8"/>
      <c r="AE14" s="111">
        <f t="shared" si="14"/>
        <v>5</v>
      </c>
      <c r="AF14" s="91">
        <f t="shared" si="10"/>
        <v>1.8819632640770852E-4</v>
      </c>
      <c r="AH14" s="84" t="s">
        <v>59</v>
      </c>
      <c r="AI14" s="11">
        <v>626</v>
      </c>
      <c r="AJ14" s="107">
        <v>404</v>
      </c>
      <c r="AK14" s="107">
        <v>363</v>
      </c>
      <c r="AL14" s="107">
        <v>328</v>
      </c>
      <c r="AM14" s="107">
        <v>315</v>
      </c>
      <c r="AN14" s="107">
        <v>289</v>
      </c>
      <c r="AO14" s="107">
        <v>292</v>
      </c>
      <c r="AP14" s="107">
        <v>268</v>
      </c>
      <c r="AQ14" s="107">
        <v>249</v>
      </c>
      <c r="AR14" s="107">
        <v>267</v>
      </c>
      <c r="AS14" s="107">
        <v>230</v>
      </c>
      <c r="AT14" s="107">
        <v>223</v>
      </c>
      <c r="AU14" s="111">
        <f t="shared" si="24"/>
        <v>3854</v>
      </c>
      <c r="AV14" s="91">
        <f t="shared" si="11"/>
        <v>6.0535616115605123E-2</v>
      </c>
      <c r="AX14" s="84" t="s">
        <v>59</v>
      </c>
      <c r="AY14" s="11">
        <v>248</v>
      </c>
      <c r="AZ14" s="107">
        <v>186</v>
      </c>
      <c r="BA14" s="107">
        <v>198</v>
      </c>
      <c r="BB14" s="107">
        <v>177</v>
      </c>
      <c r="BC14" s="107">
        <v>223</v>
      </c>
      <c r="BD14" s="107">
        <v>249</v>
      </c>
      <c r="BE14" s="107">
        <v>268</v>
      </c>
      <c r="BF14" s="107">
        <v>215</v>
      </c>
      <c r="BG14" s="107">
        <v>181</v>
      </c>
      <c r="BH14" s="107">
        <v>206</v>
      </c>
      <c r="BI14" s="107">
        <v>176</v>
      </c>
      <c r="BJ14" s="107">
        <v>122</v>
      </c>
      <c r="BK14" s="111">
        <f t="shared" si="15"/>
        <v>2449</v>
      </c>
      <c r="BL14" s="91">
        <f t="shared" si="16"/>
        <v>5.4553149781698299E-2</v>
      </c>
      <c r="BN14" s="84" t="s">
        <v>59</v>
      </c>
      <c r="BO14" s="11">
        <v>207</v>
      </c>
      <c r="BP14" s="107">
        <v>219</v>
      </c>
      <c r="BQ14" s="107">
        <v>225</v>
      </c>
      <c r="BR14" s="107">
        <v>233</v>
      </c>
      <c r="BS14" s="107">
        <v>222</v>
      </c>
      <c r="BT14" s="107">
        <v>278</v>
      </c>
      <c r="BU14" s="107">
        <v>257</v>
      </c>
      <c r="BV14" s="107">
        <v>150</v>
      </c>
      <c r="BW14" s="107">
        <v>168</v>
      </c>
      <c r="BX14" s="107">
        <v>127</v>
      </c>
      <c r="BY14" s="107">
        <v>291</v>
      </c>
      <c r="BZ14" s="107">
        <v>298</v>
      </c>
      <c r="CA14" s="111">
        <f t="shared" si="17"/>
        <v>2675</v>
      </c>
      <c r="CB14" s="91">
        <f t="shared" si="18"/>
        <v>5.1172667100279297E-2</v>
      </c>
      <c r="CD14" s="84" t="s">
        <v>59</v>
      </c>
      <c r="CE14" s="11">
        <v>279</v>
      </c>
      <c r="CF14" s="107">
        <v>266</v>
      </c>
      <c r="CG14" s="107">
        <v>274</v>
      </c>
      <c r="CH14" s="107">
        <v>257</v>
      </c>
      <c r="CI14" s="107">
        <v>294</v>
      </c>
      <c r="CJ14" s="107">
        <v>262</v>
      </c>
      <c r="CK14" s="107">
        <v>231</v>
      </c>
      <c r="CL14" s="107">
        <v>184</v>
      </c>
      <c r="CM14" s="107">
        <v>165</v>
      </c>
      <c r="CN14" s="107">
        <v>238</v>
      </c>
      <c r="CO14" s="107">
        <v>217</v>
      </c>
      <c r="CP14" s="107">
        <v>211</v>
      </c>
      <c r="CQ14" s="111">
        <f t="shared" si="19"/>
        <v>2878</v>
      </c>
      <c r="CR14" s="91">
        <f t="shared" si="20"/>
        <v>5.2339643915834649E-2</v>
      </c>
      <c r="CT14" s="84" t="s">
        <v>59</v>
      </c>
      <c r="CU14" s="11">
        <v>243</v>
      </c>
      <c r="CV14" s="107">
        <v>231</v>
      </c>
      <c r="CW14" s="107">
        <v>207</v>
      </c>
      <c r="CX14" s="107">
        <v>266</v>
      </c>
      <c r="CY14" s="107">
        <v>274</v>
      </c>
      <c r="CZ14" s="107">
        <v>255</v>
      </c>
      <c r="DA14" s="107">
        <v>281</v>
      </c>
      <c r="DB14" s="107">
        <v>240</v>
      </c>
      <c r="DC14" s="107">
        <v>247</v>
      </c>
      <c r="DD14" s="107">
        <v>249</v>
      </c>
      <c r="DE14" s="107">
        <v>242</v>
      </c>
      <c r="DF14" s="107">
        <v>239</v>
      </c>
      <c r="DG14" s="111">
        <f t="shared" si="21"/>
        <v>2974</v>
      </c>
      <c r="DH14" s="91">
        <f t="shared" si="12"/>
        <v>5.1483571651144269E-2</v>
      </c>
      <c r="DJ14" s="84" t="s">
        <v>59</v>
      </c>
      <c r="DK14" s="11">
        <v>281</v>
      </c>
      <c r="DL14" s="107">
        <v>205</v>
      </c>
      <c r="DM14" s="107">
        <v>179</v>
      </c>
      <c r="DN14" s="107">
        <v>197</v>
      </c>
      <c r="DO14" s="107">
        <v>178</v>
      </c>
      <c r="DP14" s="107">
        <v>267</v>
      </c>
      <c r="DQ14" s="107">
        <v>290</v>
      </c>
      <c r="DR14" s="107">
        <v>347</v>
      </c>
      <c r="DS14" s="107">
        <v>295</v>
      </c>
      <c r="DT14" s="107">
        <v>295</v>
      </c>
      <c r="DU14" s="107">
        <v>300</v>
      </c>
      <c r="DV14" s="107">
        <v>230</v>
      </c>
      <c r="DW14" s="111">
        <f t="shared" si="22"/>
        <v>3064</v>
      </c>
      <c r="DX14" s="91">
        <f t="shared" si="23"/>
        <v>4.7445764102881739E-2</v>
      </c>
    </row>
    <row r="15" spans="2:128" x14ac:dyDescent="0.25">
      <c r="B15" s="84" t="s">
        <v>57</v>
      </c>
      <c r="C15" s="11">
        <v>66</v>
      </c>
      <c r="D15" s="8">
        <v>77</v>
      </c>
      <c r="E15" s="8">
        <v>73</v>
      </c>
      <c r="F15" s="8">
        <v>62</v>
      </c>
      <c r="G15" s="8">
        <v>108</v>
      </c>
      <c r="H15" s="8">
        <v>116</v>
      </c>
      <c r="I15" s="8">
        <v>77</v>
      </c>
      <c r="J15" s="8">
        <v>145</v>
      </c>
      <c r="K15" s="8">
        <v>133</v>
      </c>
      <c r="L15" s="8">
        <v>165</v>
      </c>
      <c r="M15" s="8">
        <v>122</v>
      </c>
      <c r="N15" s="8">
        <v>178</v>
      </c>
      <c r="O15" s="88">
        <f t="shared" si="13"/>
        <v>1322</v>
      </c>
      <c r="P15" s="91">
        <f t="shared" si="9"/>
        <v>0.122181146025878</v>
      </c>
      <c r="R15" s="84" t="s">
        <v>57</v>
      </c>
      <c r="S15" s="11">
        <v>1</v>
      </c>
      <c r="T15" s="8">
        <v>2</v>
      </c>
      <c r="U15" s="8">
        <v>3</v>
      </c>
      <c r="V15" s="8">
        <v>1</v>
      </c>
      <c r="W15" s="8"/>
      <c r="X15" s="8">
        <v>1</v>
      </c>
      <c r="Y15" s="8"/>
      <c r="Z15" s="8">
        <v>1</v>
      </c>
      <c r="AA15" s="8"/>
      <c r="AB15" s="8">
        <v>1</v>
      </c>
      <c r="AC15" s="8">
        <v>1</v>
      </c>
      <c r="AD15" s="8"/>
      <c r="AE15" s="111">
        <f t="shared" si="14"/>
        <v>11</v>
      </c>
      <c r="AF15" s="91">
        <f t="shared" si="10"/>
        <v>4.1403191809695873E-4</v>
      </c>
      <c r="AH15" s="84" t="s">
        <v>57</v>
      </c>
      <c r="AI15" s="11">
        <v>899</v>
      </c>
      <c r="AJ15" s="107">
        <v>662</v>
      </c>
      <c r="AK15" s="107">
        <v>613</v>
      </c>
      <c r="AL15" s="107">
        <v>501</v>
      </c>
      <c r="AM15" s="107">
        <v>479</v>
      </c>
      <c r="AN15" s="107">
        <v>437</v>
      </c>
      <c r="AO15" s="107">
        <v>458</v>
      </c>
      <c r="AP15" s="107">
        <v>519</v>
      </c>
      <c r="AQ15" s="107">
        <v>390</v>
      </c>
      <c r="AR15" s="107">
        <v>465</v>
      </c>
      <c r="AS15" s="107">
        <v>429</v>
      </c>
      <c r="AT15" s="107">
        <v>402</v>
      </c>
      <c r="AU15" s="111">
        <f t="shared" si="24"/>
        <v>6254</v>
      </c>
      <c r="AV15" s="91">
        <f t="shared" si="11"/>
        <v>9.8232938035027098E-2</v>
      </c>
      <c r="AX15" s="84" t="s">
        <v>57</v>
      </c>
      <c r="AY15" s="11">
        <v>411</v>
      </c>
      <c r="AZ15" s="107">
        <v>316</v>
      </c>
      <c r="BA15" s="107">
        <v>307</v>
      </c>
      <c r="BB15" s="107">
        <v>358</v>
      </c>
      <c r="BC15" s="107">
        <v>345</v>
      </c>
      <c r="BD15" s="107">
        <v>434</v>
      </c>
      <c r="BE15" s="107">
        <v>426</v>
      </c>
      <c r="BF15" s="107">
        <v>346</v>
      </c>
      <c r="BG15" s="107">
        <v>292</v>
      </c>
      <c r="BH15" s="107">
        <v>267</v>
      </c>
      <c r="BI15" s="107">
        <v>308</v>
      </c>
      <c r="BJ15" s="107">
        <v>254</v>
      </c>
      <c r="BK15" s="111">
        <f t="shared" si="15"/>
        <v>4064</v>
      </c>
      <c r="BL15" s="91">
        <f t="shared" si="16"/>
        <v>9.0528379221242086E-2</v>
      </c>
      <c r="BN15" s="84" t="s">
        <v>57</v>
      </c>
      <c r="BO15" s="11">
        <v>335</v>
      </c>
      <c r="BP15" s="107">
        <v>334</v>
      </c>
      <c r="BQ15" s="107">
        <v>385</v>
      </c>
      <c r="BR15" s="107">
        <v>403</v>
      </c>
      <c r="BS15" s="107">
        <v>357</v>
      </c>
      <c r="BT15" s="107">
        <v>431</v>
      </c>
      <c r="BU15" s="107">
        <v>376</v>
      </c>
      <c r="BV15" s="107">
        <v>253</v>
      </c>
      <c r="BW15" s="107">
        <v>253</v>
      </c>
      <c r="BX15" s="107">
        <v>205</v>
      </c>
      <c r="BY15" s="107">
        <v>485</v>
      </c>
      <c r="BZ15" s="107">
        <v>455</v>
      </c>
      <c r="CA15" s="111">
        <f t="shared" si="17"/>
        <v>4272</v>
      </c>
      <c r="CB15" s="91">
        <f t="shared" si="18"/>
        <v>8.1723227608371279E-2</v>
      </c>
      <c r="CD15" s="84" t="s">
        <v>57</v>
      </c>
      <c r="CE15" s="11">
        <v>427</v>
      </c>
      <c r="CF15" s="107">
        <v>434</v>
      </c>
      <c r="CG15" s="107">
        <v>403</v>
      </c>
      <c r="CH15" s="107">
        <v>402</v>
      </c>
      <c r="CI15" s="107">
        <v>396</v>
      </c>
      <c r="CJ15" s="107">
        <v>412</v>
      </c>
      <c r="CK15" s="107">
        <v>370</v>
      </c>
      <c r="CL15" s="107">
        <v>254</v>
      </c>
      <c r="CM15" s="107">
        <v>233</v>
      </c>
      <c r="CN15" s="107">
        <v>368</v>
      </c>
      <c r="CO15" s="107">
        <v>333</v>
      </c>
      <c r="CP15" s="107">
        <v>322</v>
      </c>
      <c r="CQ15" s="111">
        <f t="shared" si="19"/>
        <v>4354</v>
      </c>
      <c r="CR15" s="91">
        <f t="shared" si="20"/>
        <v>7.9182352192336367E-2</v>
      </c>
      <c r="CT15" s="84" t="s">
        <v>57</v>
      </c>
      <c r="CU15" s="11">
        <v>367</v>
      </c>
      <c r="CV15" s="107">
        <v>385</v>
      </c>
      <c r="CW15" s="107">
        <v>311</v>
      </c>
      <c r="CX15" s="107">
        <v>431</v>
      </c>
      <c r="CY15" s="107">
        <v>425</v>
      </c>
      <c r="CZ15" s="107">
        <v>399</v>
      </c>
      <c r="DA15" s="107">
        <v>463</v>
      </c>
      <c r="DB15" s="107">
        <v>447</v>
      </c>
      <c r="DC15" s="107">
        <v>343</v>
      </c>
      <c r="DD15" s="107">
        <v>385</v>
      </c>
      <c r="DE15" s="107">
        <v>304</v>
      </c>
      <c r="DF15" s="107">
        <v>359</v>
      </c>
      <c r="DG15" s="111">
        <f t="shared" si="21"/>
        <v>4619</v>
      </c>
      <c r="DH15" s="91">
        <f t="shared" si="12"/>
        <v>7.9960530415815537E-2</v>
      </c>
      <c r="DJ15" s="84" t="s">
        <v>57</v>
      </c>
      <c r="DK15" s="11">
        <v>414</v>
      </c>
      <c r="DL15" s="107">
        <v>335</v>
      </c>
      <c r="DM15" s="107">
        <v>319</v>
      </c>
      <c r="DN15" s="107">
        <v>335</v>
      </c>
      <c r="DO15" s="107">
        <v>280</v>
      </c>
      <c r="DP15" s="107">
        <v>376</v>
      </c>
      <c r="DQ15" s="107">
        <v>405</v>
      </c>
      <c r="DR15" s="107">
        <v>519</v>
      </c>
      <c r="DS15" s="107">
        <v>472</v>
      </c>
      <c r="DT15" s="107">
        <v>480</v>
      </c>
      <c r="DU15" s="107">
        <v>461</v>
      </c>
      <c r="DV15" s="107">
        <v>372</v>
      </c>
      <c r="DW15" s="111">
        <f t="shared" si="22"/>
        <v>4768</v>
      </c>
      <c r="DX15" s="91">
        <f t="shared" si="23"/>
        <v>7.3832050666625376E-2</v>
      </c>
    </row>
    <row r="16" spans="2:128" x14ac:dyDescent="0.25">
      <c r="B16" s="84" t="s">
        <v>64</v>
      </c>
      <c r="C16" s="11">
        <v>46</v>
      </c>
      <c r="D16" s="8">
        <v>60</v>
      </c>
      <c r="E16" s="8">
        <v>57</v>
      </c>
      <c r="F16" s="8">
        <v>49</v>
      </c>
      <c r="G16" s="8">
        <v>84</v>
      </c>
      <c r="H16" s="8">
        <v>93</v>
      </c>
      <c r="I16" s="8">
        <v>71</v>
      </c>
      <c r="J16" s="8">
        <v>140</v>
      </c>
      <c r="K16" s="8">
        <v>93</v>
      </c>
      <c r="L16" s="8">
        <v>123</v>
      </c>
      <c r="M16" s="8">
        <v>135</v>
      </c>
      <c r="N16" s="8">
        <v>142</v>
      </c>
      <c r="O16" s="88">
        <f t="shared" si="13"/>
        <v>1093</v>
      </c>
      <c r="P16" s="91">
        <f t="shared" si="9"/>
        <v>0.10101663585951941</v>
      </c>
      <c r="R16" s="84" t="s">
        <v>64</v>
      </c>
      <c r="S16" s="11"/>
      <c r="T16" s="8"/>
      <c r="U16" s="8">
        <v>2</v>
      </c>
      <c r="V16" s="8">
        <v>2</v>
      </c>
      <c r="W16" s="8">
        <v>1</v>
      </c>
      <c r="X16" s="8"/>
      <c r="Y16" s="8"/>
      <c r="Z16" s="8">
        <v>1</v>
      </c>
      <c r="AA16" s="8"/>
      <c r="AB16" s="8"/>
      <c r="AC16" s="8"/>
      <c r="AD16" s="8"/>
      <c r="AE16" s="111">
        <f t="shared" si="14"/>
        <v>6</v>
      </c>
      <c r="AF16" s="91">
        <f t="shared" si="10"/>
        <v>2.2583559168925022E-4</v>
      </c>
      <c r="AH16" s="84" t="s">
        <v>64</v>
      </c>
      <c r="AI16" s="11">
        <v>749</v>
      </c>
      <c r="AJ16" s="107">
        <v>539</v>
      </c>
      <c r="AK16" s="107">
        <v>464</v>
      </c>
      <c r="AL16" s="107">
        <v>437</v>
      </c>
      <c r="AM16" s="107">
        <v>394</v>
      </c>
      <c r="AN16" s="107">
        <v>317</v>
      </c>
      <c r="AO16" s="107">
        <v>399</v>
      </c>
      <c r="AP16" s="107">
        <v>404</v>
      </c>
      <c r="AQ16" s="107">
        <v>296</v>
      </c>
      <c r="AR16" s="107">
        <v>403</v>
      </c>
      <c r="AS16" s="107">
        <v>262</v>
      </c>
      <c r="AT16" s="107">
        <v>283</v>
      </c>
      <c r="AU16" s="111">
        <f t="shared" si="24"/>
        <v>4947</v>
      </c>
      <c r="AV16" s="91">
        <f t="shared" si="11"/>
        <v>7.7703604806408547E-2</v>
      </c>
      <c r="AX16" s="84" t="s">
        <v>64</v>
      </c>
      <c r="AY16" s="11">
        <v>304</v>
      </c>
      <c r="AZ16" s="107">
        <v>233</v>
      </c>
      <c r="BA16" s="107">
        <v>241</v>
      </c>
      <c r="BB16" s="107">
        <v>263</v>
      </c>
      <c r="BC16" s="107">
        <v>300</v>
      </c>
      <c r="BD16" s="107">
        <v>372</v>
      </c>
      <c r="BE16" s="107">
        <v>339</v>
      </c>
      <c r="BF16" s="107">
        <v>277</v>
      </c>
      <c r="BG16" s="107">
        <v>247</v>
      </c>
      <c r="BH16" s="107">
        <v>239</v>
      </c>
      <c r="BI16" s="107">
        <v>236</v>
      </c>
      <c r="BJ16" s="107">
        <v>239</v>
      </c>
      <c r="BK16" s="111">
        <f t="shared" si="15"/>
        <v>3290</v>
      </c>
      <c r="BL16" s="91">
        <f t="shared" si="16"/>
        <v>7.3286999910897266E-2</v>
      </c>
      <c r="BN16" s="84" t="s">
        <v>64</v>
      </c>
      <c r="BO16" s="11">
        <v>272</v>
      </c>
      <c r="BP16" s="107">
        <v>289</v>
      </c>
      <c r="BQ16" s="107">
        <v>299</v>
      </c>
      <c r="BR16" s="107">
        <v>298</v>
      </c>
      <c r="BS16" s="107">
        <v>307</v>
      </c>
      <c r="BT16" s="107">
        <v>334</v>
      </c>
      <c r="BU16" s="107">
        <v>278</v>
      </c>
      <c r="BV16" s="107">
        <v>226</v>
      </c>
      <c r="BW16" s="107">
        <v>224</v>
      </c>
      <c r="BX16" s="107">
        <v>188</v>
      </c>
      <c r="BY16" s="107">
        <v>386</v>
      </c>
      <c r="BZ16" s="107">
        <v>365</v>
      </c>
      <c r="CA16" s="111">
        <f t="shared" si="17"/>
        <v>3466</v>
      </c>
      <c r="CB16" s="91">
        <f t="shared" si="18"/>
        <v>6.6304472586754412E-2</v>
      </c>
      <c r="CD16" s="84" t="s">
        <v>64</v>
      </c>
      <c r="CE16" s="11">
        <v>361</v>
      </c>
      <c r="CF16" s="107">
        <v>342</v>
      </c>
      <c r="CG16" s="107">
        <v>309</v>
      </c>
      <c r="CH16" s="107">
        <v>340</v>
      </c>
      <c r="CI16" s="107">
        <v>348</v>
      </c>
      <c r="CJ16" s="107">
        <v>349</v>
      </c>
      <c r="CK16" s="107">
        <v>301</v>
      </c>
      <c r="CL16" s="107">
        <v>230</v>
      </c>
      <c r="CM16" s="107">
        <v>223</v>
      </c>
      <c r="CN16" s="107">
        <v>348</v>
      </c>
      <c r="CO16" s="107">
        <v>264</v>
      </c>
      <c r="CP16" s="107">
        <v>271</v>
      </c>
      <c r="CQ16" s="111">
        <f t="shared" si="19"/>
        <v>3686</v>
      </c>
      <c r="CR16" s="91">
        <f t="shared" si="20"/>
        <v>6.7034026224380303E-2</v>
      </c>
      <c r="CT16" s="84" t="s">
        <v>64</v>
      </c>
      <c r="CU16" s="11">
        <v>356</v>
      </c>
      <c r="CV16" s="107">
        <v>358</v>
      </c>
      <c r="CW16" s="107">
        <v>271</v>
      </c>
      <c r="CX16" s="107">
        <v>368</v>
      </c>
      <c r="CY16" s="107">
        <v>340</v>
      </c>
      <c r="CZ16" s="107">
        <v>374</v>
      </c>
      <c r="DA16" s="107">
        <v>429</v>
      </c>
      <c r="DB16" s="107">
        <v>377</v>
      </c>
      <c r="DC16" s="107">
        <v>293</v>
      </c>
      <c r="DD16" s="107">
        <v>375</v>
      </c>
      <c r="DE16" s="107">
        <v>320</v>
      </c>
      <c r="DF16" s="107">
        <v>295</v>
      </c>
      <c r="DG16" s="111">
        <f t="shared" si="21"/>
        <v>4156</v>
      </c>
      <c r="DH16" s="91">
        <f t="shared" si="12"/>
        <v>7.194543503098709E-2</v>
      </c>
      <c r="DJ16" s="84" t="s">
        <v>64</v>
      </c>
      <c r="DK16" s="11">
        <v>348</v>
      </c>
      <c r="DL16" s="107">
        <v>336</v>
      </c>
      <c r="DM16" s="107">
        <v>292</v>
      </c>
      <c r="DN16" s="107">
        <v>312</v>
      </c>
      <c r="DO16" s="107">
        <v>321</v>
      </c>
      <c r="DP16" s="107">
        <v>328</v>
      </c>
      <c r="DQ16" s="107">
        <v>339</v>
      </c>
      <c r="DR16" s="107">
        <v>501</v>
      </c>
      <c r="DS16" s="107">
        <v>385</v>
      </c>
      <c r="DT16" s="107">
        <v>426</v>
      </c>
      <c r="DU16" s="107">
        <v>407</v>
      </c>
      <c r="DV16" s="107">
        <v>329</v>
      </c>
      <c r="DW16" s="111">
        <f t="shared" si="22"/>
        <v>4324</v>
      </c>
      <c r="DX16" s="91">
        <f t="shared" si="23"/>
        <v>6.6956750646494992E-2</v>
      </c>
    </row>
    <row r="17" spans="1:128" x14ac:dyDescent="0.25">
      <c r="B17" s="84" t="s">
        <v>63</v>
      </c>
      <c r="C17" s="11">
        <v>64</v>
      </c>
      <c r="D17" s="8">
        <v>65</v>
      </c>
      <c r="E17" s="8">
        <v>56</v>
      </c>
      <c r="F17" s="8">
        <v>66</v>
      </c>
      <c r="G17" s="8">
        <v>103</v>
      </c>
      <c r="H17" s="8">
        <v>135</v>
      </c>
      <c r="I17" s="8">
        <v>121</v>
      </c>
      <c r="J17" s="8">
        <v>162</v>
      </c>
      <c r="K17" s="8">
        <v>130</v>
      </c>
      <c r="L17" s="8">
        <v>191</v>
      </c>
      <c r="M17" s="8">
        <v>186</v>
      </c>
      <c r="N17" s="8">
        <v>190</v>
      </c>
      <c r="O17" s="88">
        <f t="shared" si="13"/>
        <v>1469</v>
      </c>
      <c r="P17" s="91">
        <f t="shared" si="9"/>
        <v>0.13576709796672828</v>
      </c>
      <c r="R17" s="84" t="s">
        <v>63</v>
      </c>
      <c r="S17" s="11">
        <v>3</v>
      </c>
      <c r="T17" s="8">
        <v>1</v>
      </c>
      <c r="U17" s="8">
        <v>2</v>
      </c>
      <c r="V17" s="8">
        <v>3</v>
      </c>
      <c r="W17" s="8">
        <v>1</v>
      </c>
      <c r="X17" s="8"/>
      <c r="Y17" s="8"/>
      <c r="Z17" s="8"/>
      <c r="AA17" s="8"/>
      <c r="AB17" s="8">
        <v>2</v>
      </c>
      <c r="AC17" s="8">
        <v>1</v>
      </c>
      <c r="AD17" s="8">
        <v>3</v>
      </c>
      <c r="AE17" s="111">
        <f t="shared" si="14"/>
        <v>16</v>
      </c>
      <c r="AF17" s="91">
        <f t="shared" si="10"/>
        <v>6.0222824450466728E-4</v>
      </c>
      <c r="AH17" s="84" t="s">
        <v>63</v>
      </c>
      <c r="AI17" s="11">
        <v>1109</v>
      </c>
      <c r="AJ17" s="107">
        <v>711</v>
      </c>
      <c r="AK17" s="107">
        <v>674</v>
      </c>
      <c r="AL17" s="107">
        <v>580</v>
      </c>
      <c r="AM17" s="107">
        <v>473</v>
      </c>
      <c r="AN17" s="107">
        <v>461</v>
      </c>
      <c r="AO17" s="107">
        <v>514</v>
      </c>
      <c r="AP17" s="107">
        <v>523</v>
      </c>
      <c r="AQ17" s="107">
        <v>355</v>
      </c>
      <c r="AR17" s="107">
        <v>517</v>
      </c>
      <c r="AS17" s="107">
        <v>473</v>
      </c>
      <c r="AT17" s="107">
        <v>400</v>
      </c>
      <c r="AU17" s="111">
        <f t="shared" si="24"/>
        <v>6790</v>
      </c>
      <c r="AV17" s="91">
        <f t="shared" si="11"/>
        <v>0.10665200659703133</v>
      </c>
      <c r="AX17" s="84" t="s">
        <v>63</v>
      </c>
      <c r="AY17" s="11">
        <v>451</v>
      </c>
      <c r="AZ17" s="107">
        <v>328</v>
      </c>
      <c r="BA17" s="107">
        <v>378</v>
      </c>
      <c r="BB17" s="107">
        <v>383</v>
      </c>
      <c r="BC17" s="107">
        <v>418</v>
      </c>
      <c r="BD17" s="107">
        <v>479</v>
      </c>
      <c r="BE17" s="107">
        <v>495</v>
      </c>
      <c r="BF17" s="107">
        <v>441</v>
      </c>
      <c r="BG17" s="107">
        <v>333</v>
      </c>
      <c r="BH17" s="107">
        <v>369</v>
      </c>
      <c r="BI17" s="107">
        <v>356</v>
      </c>
      <c r="BJ17" s="107">
        <v>284</v>
      </c>
      <c r="BK17" s="111">
        <f t="shared" si="15"/>
        <v>4715</v>
      </c>
      <c r="BL17" s="91">
        <f t="shared" si="16"/>
        <v>0.10502984941637708</v>
      </c>
      <c r="BN17" s="84" t="s">
        <v>63</v>
      </c>
      <c r="BO17" s="11">
        <v>408</v>
      </c>
      <c r="BP17" s="107">
        <v>395</v>
      </c>
      <c r="BQ17" s="107">
        <v>455</v>
      </c>
      <c r="BR17" s="107">
        <v>409</v>
      </c>
      <c r="BS17" s="107">
        <v>456</v>
      </c>
      <c r="BT17" s="107">
        <v>522</v>
      </c>
      <c r="BU17" s="107">
        <v>423</v>
      </c>
      <c r="BV17" s="107">
        <v>307</v>
      </c>
      <c r="BW17" s="107">
        <v>348</v>
      </c>
      <c r="BX17" s="107">
        <v>310</v>
      </c>
      <c r="BY17" s="107">
        <v>590</v>
      </c>
      <c r="BZ17" s="107">
        <v>546</v>
      </c>
      <c r="CA17" s="111">
        <f t="shared" si="17"/>
        <v>5169</v>
      </c>
      <c r="CB17" s="91">
        <f t="shared" si="18"/>
        <v>9.8882809809848107E-2</v>
      </c>
      <c r="CD17" s="84" t="s">
        <v>63</v>
      </c>
      <c r="CE17" s="11">
        <v>541</v>
      </c>
      <c r="CF17" s="107">
        <v>488</v>
      </c>
      <c r="CG17" s="107">
        <v>511</v>
      </c>
      <c r="CH17" s="107">
        <v>467</v>
      </c>
      <c r="CI17" s="107">
        <v>548</v>
      </c>
      <c r="CJ17" s="107">
        <v>498</v>
      </c>
      <c r="CK17" s="107">
        <v>542</v>
      </c>
      <c r="CL17" s="107">
        <v>339</v>
      </c>
      <c r="CM17" s="107">
        <v>351</v>
      </c>
      <c r="CN17" s="107">
        <v>452</v>
      </c>
      <c r="CO17" s="107">
        <v>410</v>
      </c>
      <c r="CP17" s="107">
        <v>400</v>
      </c>
      <c r="CQ17" s="111">
        <f t="shared" si="19"/>
        <v>5547</v>
      </c>
      <c r="CR17" s="91">
        <f t="shared" si="20"/>
        <v>0.10087838943750341</v>
      </c>
      <c r="CT17" s="84" t="s">
        <v>63</v>
      </c>
      <c r="CU17" s="11">
        <v>504</v>
      </c>
      <c r="CV17" s="107">
        <v>470</v>
      </c>
      <c r="CW17" s="107">
        <v>385</v>
      </c>
      <c r="CX17" s="107">
        <v>509</v>
      </c>
      <c r="CY17" s="107">
        <v>556</v>
      </c>
      <c r="CZ17" s="107">
        <v>577</v>
      </c>
      <c r="DA17" s="107">
        <v>579</v>
      </c>
      <c r="DB17" s="107">
        <v>536</v>
      </c>
      <c r="DC17" s="107">
        <v>479</v>
      </c>
      <c r="DD17" s="107">
        <v>550</v>
      </c>
      <c r="DE17" s="107">
        <v>432</v>
      </c>
      <c r="DF17" s="107">
        <v>513</v>
      </c>
      <c r="DG17" s="111">
        <f t="shared" si="21"/>
        <v>6090</v>
      </c>
      <c r="DH17" s="91">
        <f t="shared" si="12"/>
        <v>0.10542533670325105</v>
      </c>
      <c r="DJ17" s="84" t="s">
        <v>63</v>
      </c>
      <c r="DK17" s="11">
        <v>510</v>
      </c>
      <c r="DL17" s="107">
        <v>463</v>
      </c>
      <c r="DM17" s="107">
        <v>439</v>
      </c>
      <c r="DN17" s="107">
        <v>521</v>
      </c>
      <c r="DO17" s="107">
        <v>482</v>
      </c>
      <c r="DP17" s="107">
        <v>534</v>
      </c>
      <c r="DQ17" s="107">
        <v>546</v>
      </c>
      <c r="DR17" s="107">
        <v>777</v>
      </c>
      <c r="DS17" s="107">
        <v>560</v>
      </c>
      <c r="DT17" s="107">
        <v>624</v>
      </c>
      <c r="DU17" s="107">
        <v>687</v>
      </c>
      <c r="DV17" s="107">
        <v>566</v>
      </c>
      <c r="DW17" s="111">
        <f t="shared" si="22"/>
        <v>6709</v>
      </c>
      <c r="DX17" s="91">
        <f t="shared" si="23"/>
        <v>0.10388826088976293</v>
      </c>
    </row>
    <row r="18" spans="1:128" x14ac:dyDescent="0.25">
      <c r="B18" s="84" t="s">
        <v>67</v>
      </c>
      <c r="C18" s="11">
        <v>71</v>
      </c>
      <c r="D18" s="8">
        <v>53</v>
      </c>
      <c r="E18" s="8">
        <v>55</v>
      </c>
      <c r="F18" s="8">
        <v>69</v>
      </c>
      <c r="G18" s="8">
        <v>63</v>
      </c>
      <c r="H18" s="8">
        <v>107</v>
      </c>
      <c r="I18" s="8">
        <v>80</v>
      </c>
      <c r="J18" s="8">
        <v>137</v>
      </c>
      <c r="K18" s="8">
        <v>89</v>
      </c>
      <c r="L18" s="8">
        <v>117</v>
      </c>
      <c r="M18" s="8">
        <v>137</v>
      </c>
      <c r="N18" s="8">
        <v>140</v>
      </c>
      <c r="O18" s="88">
        <f t="shared" si="13"/>
        <v>1118</v>
      </c>
      <c r="P18" s="91">
        <f t="shared" si="9"/>
        <v>0.1033271719038817</v>
      </c>
      <c r="R18" s="84" t="s">
        <v>67</v>
      </c>
      <c r="S18" s="11">
        <v>1</v>
      </c>
      <c r="T18" s="8">
        <v>1</v>
      </c>
      <c r="U18" s="8">
        <v>4</v>
      </c>
      <c r="V18" s="8">
        <v>3</v>
      </c>
      <c r="W18" s="8"/>
      <c r="X18" s="8">
        <v>1</v>
      </c>
      <c r="Y18" s="8">
        <v>2</v>
      </c>
      <c r="Z18" s="8"/>
      <c r="AA18" s="8">
        <v>1</v>
      </c>
      <c r="AB18" s="8"/>
      <c r="AC18" s="8">
        <v>1</v>
      </c>
      <c r="AD18" s="8"/>
      <c r="AE18" s="111">
        <f t="shared" si="14"/>
        <v>14</v>
      </c>
      <c r="AF18" s="91">
        <f t="shared" si="10"/>
        <v>5.2694971394158388E-4</v>
      </c>
      <c r="AH18" s="84" t="s">
        <v>67</v>
      </c>
      <c r="AI18" s="11">
        <v>828</v>
      </c>
      <c r="AJ18" s="107">
        <v>532</v>
      </c>
      <c r="AK18" s="107">
        <v>534</v>
      </c>
      <c r="AL18" s="107">
        <v>455</v>
      </c>
      <c r="AM18" s="107">
        <v>354</v>
      </c>
      <c r="AN18" s="107">
        <v>341</v>
      </c>
      <c r="AO18" s="107">
        <v>385</v>
      </c>
      <c r="AP18" s="107">
        <v>396</v>
      </c>
      <c r="AQ18" s="107">
        <v>303</v>
      </c>
      <c r="AR18" s="107">
        <v>367</v>
      </c>
      <c r="AS18" s="107">
        <v>340</v>
      </c>
      <c r="AT18" s="107">
        <v>303</v>
      </c>
      <c r="AU18" s="111">
        <f t="shared" si="24"/>
        <v>5138</v>
      </c>
      <c r="AV18" s="91">
        <f t="shared" si="11"/>
        <v>8.0703683342495877E-2</v>
      </c>
      <c r="AX18" s="84" t="s">
        <v>67</v>
      </c>
      <c r="AY18" s="11">
        <v>300</v>
      </c>
      <c r="AZ18" s="107">
        <v>236</v>
      </c>
      <c r="BA18" s="107">
        <v>218</v>
      </c>
      <c r="BB18" s="107">
        <v>247</v>
      </c>
      <c r="BC18" s="107">
        <v>268</v>
      </c>
      <c r="BD18" s="107">
        <v>340</v>
      </c>
      <c r="BE18" s="107">
        <v>407</v>
      </c>
      <c r="BF18" s="107">
        <v>337</v>
      </c>
      <c r="BG18" s="107">
        <v>256</v>
      </c>
      <c r="BH18" s="107">
        <v>255</v>
      </c>
      <c r="BI18" s="107">
        <v>245</v>
      </c>
      <c r="BJ18" s="107">
        <v>223</v>
      </c>
      <c r="BK18" s="111">
        <f t="shared" si="15"/>
        <v>3332</v>
      </c>
      <c r="BL18" s="91">
        <f t="shared" si="16"/>
        <v>7.4222578633164032E-2</v>
      </c>
      <c r="BN18" s="84" t="s">
        <v>67</v>
      </c>
      <c r="BO18" s="11">
        <v>291</v>
      </c>
      <c r="BP18" s="107">
        <v>297</v>
      </c>
      <c r="BQ18" s="107">
        <v>326</v>
      </c>
      <c r="BR18" s="107">
        <v>324</v>
      </c>
      <c r="BS18" s="107">
        <v>290</v>
      </c>
      <c r="BT18" s="107">
        <v>354</v>
      </c>
      <c r="BU18" s="107">
        <v>308</v>
      </c>
      <c r="BV18" s="107">
        <v>231</v>
      </c>
      <c r="BW18" s="107">
        <v>270</v>
      </c>
      <c r="BX18" s="107">
        <v>197</v>
      </c>
      <c r="BY18" s="107">
        <v>404</v>
      </c>
      <c r="BZ18" s="107">
        <v>420</v>
      </c>
      <c r="CA18" s="111">
        <f t="shared" si="17"/>
        <v>3712</v>
      </c>
      <c r="CB18" s="91">
        <f t="shared" si="18"/>
        <v>7.1010444963079164E-2</v>
      </c>
      <c r="CD18" s="84" t="s">
        <v>67</v>
      </c>
      <c r="CE18" s="11">
        <v>403</v>
      </c>
      <c r="CF18" s="107">
        <v>353</v>
      </c>
      <c r="CG18" s="107">
        <v>355</v>
      </c>
      <c r="CH18" s="107">
        <v>332</v>
      </c>
      <c r="CI18" s="107">
        <v>344</v>
      </c>
      <c r="CJ18" s="107">
        <v>370</v>
      </c>
      <c r="CK18" s="107">
        <v>309</v>
      </c>
      <c r="CL18" s="107">
        <v>257</v>
      </c>
      <c r="CM18" s="107">
        <v>259</v>
      </c>
      <c r="CN18" s="107">
        <v>350</v>
      </c>
      <c r="CO18" s="107">
        <v>288</v>
      </c>
      <c r="CP18" s="107">
        <v>330</v>
      </c>
      <c r="CQ18" s="111">
        <f t="shared" si="19"/>
        <v>3950</v>
      </c>
      <c r="CR18" s="91">
        <f t="shared" si="20"/>
        <v>7.1835161038063547E-2</v>
      </c>
      <c r="CT18" s="84" t="s">
        <v>67</v>
      </c>
      <c r="CU18" s="11">
        <v>367</v>
      </c>
      <c r="CV18" s="107">
        <v>372</v>
      </c>
      <c r="CW18" s="107">
        <v>251</v>
      </c>
      <c r="CX18" s="107">
        <v>359</v>
      </c>
      <c r="CY18" s="107">
        <v>392</v>
      </c>
      <c r="CZ18" s="107">
        <v>443</v>
      </c>
      <c r="DA18" s="107">
        <v>415</v>
      </c>
      <c r="DB18" s="107">
        <v>455</v>
      </c>
      <c r="DC18" s="107">
        <v>362</v>
      </c>
      <c r="DD18" s="107">
        <v>329</v>
      </c>
      <c r="DE18" s="107">
        <v>350</v>
      </c>
      <c r="DF18" s="107">
        <v>346</v>
      </c>
      <c r="DG18" s="111">
        <f t="shared" si="21"/>
        <v>4441</v>
      </c>
      <c r="DH18" s="91">
        <f t="shared" si="12"/>
        <v>7.6879133054045631E-2</v>
      </c>
      <c r="DJ18" s="84" t="s">
        <v>67</v>
      </c>
      <c r="DK18" s="11">
        <v>433</v>
      </c>
      <c r="DL18" s="107">
        <v>348</v>
      </c>
      <c r="DM18" s="107">
        <v>340</v>
      </c>
      <c r="DN18" s="107">
        <v>387</v>
      </c>
      <c r="DO18" s="107">
        <v>304</v>
      </c>
      <c r="DP18" s="107">
        <v>384</v>
      </c>
      <c r="DQ18" s="107">
        <v>456</v>
      </c>
      <c r="DR18" s="107">
        <v>631</v>
      </c>
      <c r="DS18" s="107">
        <v>489</v>
      </c>
      <c r="DT18" s="107">
        <v>501</v>
      </c>
      <c r="DU18" s="107">
        <v>505</v>
      </c>
      <c r="DV18" s="107">
        <v>418</v>
      </c>
      <c r="DW18" s="111">
        <f t="shared" si="22"/>
        <v>5196</v>
      </c>
      <c r="DX18" s="91">
        <f t="shared" si="23"/>
        <v>8.045959212747178E-2</v>
      </c>
    </row>
    <row r="19" spans="1:128" x14ac:dyDescent="0.25">
      <c r="B19" s="84" t="s">
        <v>66</v>
      </c>
      <c r="C19" s="11">
        <v>47</v>
      </c>
      <c r="D19" s="8">
        <v>54</v>
      </c>
      <c r="E19" s="8">
        <v>57</v>
      </c>
      <c r="F19" s="8">
        <v>53</v>
      </c>
      <c r="G19" s="8">
        <v>73</v>
      </c>
      <c r="H19" s="8">
        <v>104</v>
      </c>
      <c r="I19" s="8">
        <v>80</v>
      </c>
      <c r="J19" s="8">
        <v>106</v>
      </c>
      <c r="K19" s="8">
        <v>112</v>
      </c>
      <c r="L19" s="8">
        <v>117</v>
      </c>
      <c r="M19" s="8">
        <v>128</v>
      </c>
      <c r="N19" s="8">
        <v>131</v>
      </c>
      <c r="O19" s="88">
        <f t="shared" si="13"/>
        <v>1062</v>
      </c>
      <c r="P19" s="91">
        <f t="shared" si="9"/>
        <v>9.8151571164510162E-2</v>
      </c>
      <c r="R19" s="84" t="s">
        <v>66</v>
      </c>
      <c r="S19" s="11">
        <v>2</v>
      </c>
      <c r="T19" s="8">
        <v>3</v>
      </c>
      <c r="U19" s="8">
        <v>1</v>
      </c>
      <c r="V19" s="8">
        <v>1</v>
      </c>
      <c r="W19" s="8">
        <v>1</v>
      </c>
      <c r="X19" s="8">
        <v>2</v>
      </c>
      <c r="Y19" s="8">
        <v>2</v>
      </c>
      <c r="Z19" s="8">
        <v>1</v>
      </c>
      <c r="AA19" s="8"/>
      <c r="AB19" s="8">
        <v>1</v>
      </c>
      <c r="AC19" s="8">
        <v>1</v>
      </c>
      <c r="AD19" s="8">
        <v>1</v>
      </c>
      <c r="AE19" s="111">
        <f t="shared" si="14"/>
        <v>16</v>
      </c>
      <c r="AF19" s="91">
        <f t="shared" si="10"/>
        <v>6.0222824450466728E-4</v>
      </c>
      <c r="AH19" s="84" t="s">
        <v>66</v>
      </c>
      <c r="AI19" s="11">
        <v>904</v>
      </c>
      <c r="AJ19" s="107">
        <v>604</v>
      </c>
      <c r="AK19" s="107">
        <v>526</v>
      </c>
      <c r="AL19" s="107">
        <v>497</v>
      </c>
      <c r="AM19" s="107">
        <v>396</v>
      </c>
      <c r="AN19" s="107">
        <v>334</v>
      </c>
      <c r="AO19" s="107">
        <v>417</v>
      </c>
      <c r="AP19" s="107">
        <v>442</v>
      </c>
      <c r="AQ19" s="107">
        <v>319</v>
      </c>
      <c r="AR19" s="107">
        <v>402</v>
      </c>
      <c r="AS19" s="107">
        <v>335</v>
      </c>
      <c r="AT19" s="107">
        <v>321</v>
      </c>
      <c r="AU19" s="111">
        <f t="shared" si="24"/>
        <v>5497</v>
      </c>
      <c r="AV19" s="91">
        <f t="shared" si="11"/>
        <v>8.6342574412942741E-2</v>
      </c>
      <c r="AX19" s="84" t="s">
        <v>66</v>
      </c>
      <c r="AY19" s="11">
        <v>373</v>
      </c>
      <c r="AZ19" s="107">
        <v>271</v>
      </c>
      <c r="BA19" s="107">
        <v>249</v>
      </c>
      <c r="BB19" s="107">
        <v>299</v>
      </c>
      <c r="BC19" s="107">
        <v>353</v>
      </c>
      <c r="BD19" s="107">
        <v>395</v>
      </c>
      <c r="BE19" s="107">
        <v>416</v>
      </c>
      <c r="BF19" s="107">
        <v>364</v>
      </c>
      <c r="BG19" s="107">
        <v>332</v>
      </c>
      <c r="BH19" s="107">
        <v>305</v>
      </c>
      <c r="BI19" s="107">
        <v>288</v>
      </c>
      <c r="BJ19" s="107">
        <v>268</v>
      </c>
      <c r="BK19" s="111">
        <f t="shared" si="15"/>
        <v>3913</v>
      </c>
      <c r="BL19" s="91">
        <f t="shared" si="16"/>
        <v>8.7164750957854406E-2</v>
      </c>
      <c r="BN19" s="84" t="s">
        <v>66</v>
      </c>
      <c r="BO19" s="11">
        <v>371</v>
      </c>
      <c r="BP19" s="107">
        <v>363</v>
      </c>
      <c r="BQ19" s="107">
        <v>401</v>
      </c>
      <c r="BR19" s="107">
        <v>376</v>
      </c>
      <c r="BS19" s="107">
        <v>342</v>
      </c>
      <c r="BT19" s="107">
        <v>440</v>
      </c>
      <c r="BU19" s="107">
        <v>376</v>
      </c>
      <c r="BV19" s="107">
        <v>242</v>
      </c>
      <c r="BW19" s="107">
        <v>272</v>
      </c>
      <c r="BX19" s="107">
        <v>246</v>
      </c>
      <c r="BY19" s="107">
        <v>478</v>
      </c>
      <c r="BZ19" s="107">
        <v>448</v>
      </c>
      <c r="CA19" s="111">
        <f t="shared" si="17"/>
        <v>4355</v>
      </c>
      <c r="CB19" s="91">
        <f t="shared" si="18"/>
        <v>8.3311015036155636E-2</v>
      </c>
      <c r="CD19" s="84" t="s">
        <v>66</v>
      </c>
      <c r="CE19" s="11">
        <v>468</v>
      </c>
      <c r="CF19" s="107">
        <v>412</v>
      </c>
      <c r="CG19" s="107">
        <v>424</v>
      </c>
      <c r="CH19" s="107">
        <v>415</v>
      </c>
      <c r="CI19" s="107">
        <v>425</v>
      </c>
      <c r="CJ19" s="107">
        <v>471</v>
      </c>
      <c r="CK19" s="107">
        <v>392</v>
      </c>
      <c r="CL19" s="107">
        <v>293</v>
      </c>
      <c r="CM19" s="107">
        <v>256</v>
      </c>
      <c r="CN19" s="107">
        <v>347</v>
      </c>
      <c r="CO19" s="107">
        <v>358</v>
      </c>
      <c r="CP19" s="107">
        <v>347</v>
      </c>
      <c r="CQ19" s="111">
        <f t="shared" si="19"/>
        <v>4608</v>
      </c>
      <c r="CR19" s="91">
        <f t="shared" si="20"/>
        <v>8.3801625838834631E-2</v>
      </c>
      <c r="CT19" s="84" t="s">
        <v>66</v>
      </c>
      <c r="CU19" s="11">
        <v>452</v>
      </c>
      <c r="CV19" s="107">
        <v>419</v>
      </c>
      <c r="CW19" s="107">
        <v>296</v>
      </c>
      <c r="CX19" s="107">
        <v>414</v>
      </c>
      <c r="CY19" s="107">
        <v>427</v>
      </c>
      <c r="CZ19" s="107">
        <v>451</v>
      </c>
      <c r="DA19" s="107">
        <v>468</v>
      </c>
      <c r="DB19" s="107">
        <v>474</v>
      </c>
      <c r="DC19" s="107">
        <v>452</v>
      </c>
      <c r="DD19" s="107">
        <v>397</v>
      </c>
      <c r="DE19" s="107">
        <v>399</v>
      </c>
      <c r="DF19" s="107">
        <v>393</v>
      </c>
      <c r="DG19" s="111">
        <f t="shared" si="21"/>
        <v>5042</v>
      </c>
      <c r="DH19" s="91">
        <f t="shared" si="12"/>
        <v>8.7283176955302424E-2</v>
      </c>
      <c r="DJ19" s="84" t="s">
        <v>66</v>
      </c>
      <c r="DK19" s="11">
        <v>417</v>
      </c>
      <c r="DL19" s="107">
        <v>372</v>
      </c>
      <c r="DM19" s="107">
        <v>361</v>
      </c>
      <c r="DN19" s="107">
        <v>442</v>
      </c>
      <c r="DO19" s="107">
        <v>392</v>
      </c>
      <c r="DP19" s="107">
        <v>428</v>
      </c>
      <c r="DQ19" s="107">
        <v>448</v>
      </c>
      <c r="DR19" s="107">
        <v>597</v>
      </c>
      <c r="DS19" s="107">
        <v>590</v>
      </c>
      <c r="DT19" s="107">
        <v>561</v>
      </c>
      <c r="DU19" s="107">
        <v>542</v>
      </c>
      <c r="DV19" s="107">
        <v>461</v>
      </c>
      <c r="DW19" s="111">
        <f t="shared" si="22"/>
        <v>5611</v>
      </c>
      <c r="DX19" s="91">
        <f t="shared" si="23"/>
        <v>8.6885829758899955E-2</v>
      </c>
    </row>
    <row r="20" spans="1:128" x14ac:dyDescent="0.25">
      <c r="B20" s="84" t="s">
        <v>68</v>
      </c>
      <c r="C20" s="11">
        <v>30</v>
      </c>
      <c r="D20" s="8">
        <v>28</v>
      </c>
      <c r="E20" s="8">
        <v>27</v>
      </c>
      <c r="F20" s="8">
        <v>35</v>
      </c>
      <c r="G20" s="8">
        <v>48</v>
      </c>
      <c r="H20" s="8">
        <v>52</v>
      </c>
      <c r="I20" s="8">
        <v>58</v>
      </c>
      <c r="J20" s="8">
        <v>76</v>
      </c>
      <c r="K20" s="8">
        <v>55</v>
      </c>
      <c r="L20" s="8">
        <v>79</v>
      </c>
      <c r="M20" s="8">
        <v>86</v>
      </c>
      <c r="N20" s="8">
        <v>91</v>
      </c>
      <c r="O20" s="88">
        <f t="shared" si="13"/>
        <v>665</v>
      </c>
      <c r="P20" s="91">
        <f t="shared" si="9"/>
        <v>6.1460258780036969E-2</v>
      </c>
      <c r="R20" s="84" t="s">
        <v>68</v>
      </c>
      <c r="S20" s="11">
        <v>3</v>
      </c>
      <c r="T20" s="8">
        <v>1</v>
      </c>
      <c r="U20" s="8">
        <v>1</v>
      </c>
      <c r="V20" s="8">
        <v>3</v>
      </c>
      <c r="W20" s="8">
        <v>5</v>
      </c>
      <c r="X20" s="8">
        <v>5</v>
      </c>
      <c r="Y20" s="8">
        <v>1</v>
      </c>
      <c r="Z20" s="8">
        <v>3</v>
      </c>
      <c r="AA20" s="8">
        <v>1</v>
      </c>
      <c r="AB20" s="8">
        <v>2</v>
      </c>
      <c r="AC20" s="8">
        <v>1</v>
      </c>
      <c r="AD20" s="8">
        <v>3</v>
      </c>
      <c r="AE20" s="111">
        <f t="shared" si="14"/>
        <v>29</v>
      </c>
      <c r="AF20" s="91">
        <f t="shared" si="10"/>
        <v>1.0915386931647094E-3</v>
      </c>
      <c r="AH20" s="84" t="s">
        <v>68</v>
      </c>
      <c r="AI20" s="11">
        <v>541</v>
      </c>
      <c r="AJ20" s="107">
        <v>366</v>
      </c>
      <c r="AK20" s="107">
        <v>312</v>
      </c>
      <c r="AL20" s="107">
        <v>282</v>
      </c>
      <c r="AM20" s="107">
        <v>225</v>
      </c>
      <c r="AN20" s="107">
        <v>213</v>
      </c>
      <c r="AO20" s="107">
        <v>260</v>
      </c>
      <c r="AP20" s="107">
        <v>274</v>
      </c>
      <c r="AQ20" s="107">
        <v>247</v>
      </c>
      <c r="AR20" s="107">
        <v>263</v>
      </c>
      <c r="AS20" s="107">
        <v>225</v>
      </c>
      <c r="AT20" s="107">
        <v>174</v>
      </c>
      <c r="AU20" s="111">
        <f t="shared" si="24"/>
        <v>3382</v>
      </c>
      <c r="AV20" s="91">
        <f t="shared" si="11"/>
        <v>5.3121809471452133E-2</v>
      </c>
      <c r="AX20" s="84" t="s">
        <v>68</v>
      </c>
      <c r="AY20" s="11">
        <v>184</v>
      </c>
      <c r="AZ20" s="107">
        <v>144</v>
      </c>
      <c r="BA20" s="107">
        <v>135</v>
      </c>
      <c r="BB20" s="107">
        <v>165</v>
      </c>
      <c r="BC20" s="107">
        <v>184</v>
      </c>
      <c r="BD20" s="107">
        <v>227</v>
      </c>
      <c r="BE20" s="107">
        <v>213</v>
      </c>
      <c r="BF20" s="107">
        <v>202</v>
      </c>
      <c r="BG20" s="107">
        <v>185</v>
      </c>
      <c r="BH20" s="107">
        <v>186</v>
      </c>
      <c r="BI20" s="107">
        <v>178</v>
      </c>
      <c r="BJ20" s="107">
        <v>165</v>
      </c>
      <c r="BK20" s="111">
        <f t="shared" si="15"/>
        <v>2168</v>
      </c>
      <c r="BL20" s="91">
        <f t="shared" si="16"/>
        <v>4.8293682616056315E-2</v>
      </c>
      <c r="BN20" s="84" t="s">
        <v>68</v>
      </c>
      <c r="BO20" s="11">
        <v>190</v>
      </c>
      <c r="BP20" s="107">
        <v>227</v>
      </c>
      <c r="BQ20" s="107">
        <v>224</v>
      </c>
      <c r="BR20" s="107">
        <v>229</v>
      </c>
      <c r="BS20" s="107">
        <v>236</v>
      </c>
      <c r="BT20" s="107">
        <v>239</v>
      </c>
      <c r="BU20" s="107">
        <v>197</v>
      </c>
      <c r="BV20" s="107">
        <v>178</v>
      </c>
      <c r="BW20" s="107">
        <v>170</v>
      </c>
      <c r="BX20" s="107">
        <v>129</v>
      </c>
      <c r="BY20" s="107">
        <v>306</v>
      </c>
      <c r="BZ20" s="107">
        <v>293</v>
      </c>
      <c r="CA20" s="111">
        <f t="shared" si="17"/>
        <v>2618</v>
      </c>
      <c r="CB20" s="91">
        <f t="shared" si="18"/>
        <v>5.0082258866740635E-2</v>
      </c>
      <c r="CD20" s="84" t="s">
        <v>68</v>
      </c>
      <c r="CE20" s="11">
        <v>280</v>
      </c>
      <c r="CF20" s="107">
        <v>272</v>
      </c>
      <c r="CG20" s="107">
        <v>267</v>
      </c>
      <c r="CH20" s="107">
        <v>263</v>
      </c>
      <c r="CI20" s="107">
        <v>240</v>
      </c>
      <c r="CJ20" s="107">
        <v>266</v>
      </c>
      <c r="CK20" s="107">
        <v>231</v>
      </c>
      <c r="CL20" s="107">
        <v>198</v>
      </c>
      <c r="CM20" s="107">
        <v>151</v>
      </c>
      <c r="CN20" s="107">
        <v>236</v>
      </c>
      <c r="CO20" s="107">
        <v>231</v>
      </c>
      <c r="CP20" s="107">
        <v>207</v>
      </c>
      <c r="CQ20" s="111">
        <f t="shared" si="19"/>
        <v>2842</v>
      </c>
      <c r="CR20" s="91">
        <f t="shared" si="20"/>
        <v>5.1684943713968756E-2</v>
      </c>
      <c r="CT20" s="84" t="s">
        <v>68</v>
      </c>
      <c r="CU20" s="11">
        <v>327</v>
      </c>
      <c r="CV20" s="107">
        <v>271</v>
      </c>
      <c r="CW20" s="107">
        <v>208</v>
      </c>
      <c r="CX20" s="107">
        <v>231</v>
      </c>
      <c r="CY20" s="107">
        <v>278</v>
      </c>
      <c r="CZ20" s="107">
        <v>310</v>
      </c>
      <c r="DA20" s="107">
        <v>312</v>
      </c>
      <c r="DB20" s="107">
        <v>324</v>
      </c>
      <c r="DC20" s="107">
        <v>283</v>
      </c>
      <c r="DD20" s="107">
        <v>303</v>
      </c>
      <c r="DE20" s="107">
        <v>292</v>
      </c>
      <c r="DF20" s="107">
        <v>254</v>
      </c>
      <c r="DG20" s="111">
        <f t="shared" si="21"/>
        <v>3393</v>
      </c>
      <c r="DH20" s="91">
        <f t="shared" si="12"/>
        <v>5.8736973306097014E-2</v>
      </c>
      <c r="DJ20" s="84" t="s">
        <v>68</v>
      </c>
      <c r="DK20" s="11">
        <v>310</v>
      </c>
      <c r="DL20" s="107">
        <v>248</v>
      </c>
      <c r="DM20" s="107">
        <v>279</v>
      </c>
      <c r="DN20" s="107">
        <v>290</v>
      </c>
      <c r="DO20" s="107">
        <v>253</v>
      </c>
      <c r="DP20" s="107">
        <v>270</v>
      </c>
      <c r="DQ20" s="107">
        <v>327</v>
      </c>
      <c r="DR20" s="107">
        <v>417</v>
      </c>
      <c r="DS20" s="107">
        <v>353</v>
      </c>
      <c r="DT20" s="107">
        <v>365</v>
      </c>
      <c r="DU20" s="107">
        <v>370</v>
      </c>
      <c r="DV20" s="107">
        <v>295</v>
      </c>
      <c r="DW20" s="111">
        <f t="shared" si="22"/>
        <v>3777</v>
      </c>
      <c r="DX20" s="91">
        <f t="shared" si="23"/>
        <v>5.8486504900973998E-2</v>
      </c>
    </row>
    <row r="21" spans="1:128" x14ac:dyDescent="0.25">
      <c r="B21" s="84" t="s">
        <v>61</v>
      </c>
      <c r="C21" s="11">
        <v>24</v>
      </c>
      <c r="D21" s="8">
        <v>26</v>
      </c>
      <c r="E21" s="8">
        <v>22</v>
      </c>
      <c r="F21" s="8">
        <v>26</v>
      </c>
      <c r="G21" s="8">
        <v>29</v>
      </c>
      <c r="H21" s="8">
        <v>48</v>
      </c>
      <c r="I21" s="8">
        <v>33</v>
      </c>
      <c r="J21" s="8">
        <v>51</v>
      </c>
      <c r="K21" s="8">
        <v>49</v>
      </c>
      <c r="L21" s="8">
        <v>44</v>
      </c>
      <c r="M21" s="8">
        <v>55</v>
      </c>
      <c r="N21" s="8">
        <v>76</v>
      </c>
      <c r="O21" s="88">
        <f t="shared" si="13"/>
        <v>483</v>
      </c>
      <c r="P21" s="91">
        <f t="shared" si="9"/>
        <v>4.4639556377079483E-2</v>
      </c>
      <c r="R21" s="84" t="s">
        <v>61</v>
      </c>
      <c r="S21" s="11">
        <v>62</v>
      </c>
      <c r="T21" s="8">
        <v>65</v>
      </c>
      <c r="U21" s="8">
        <v>75</v>
      </c>
      <c r="V21" s="8">
        <v>112</v>
      </c>
      <c r="W21" s="8">
        <v>108</v>
      </c>
      <c r="X21" s="8">
        <v>130</v>
      </c>
      <c r="Y21" s="8">
        <v>145</v>
      </c>
      <c r="Z21" s="8">
        <v>163</v>
      </c>
      <c r="AA21" s="8">
        <v>129</v>
      </c>
      <c r="AB21" s="8">
        <v>138</v>
      </c>
      <c r="AC21" s="8">
        <v>153</v>
      </c>
      <c r="AD21" s="8">
        <v>128</v>
      </c>
      <c r="AE21" s="111">
        <f t="shared" si="14"/>
        <v>1408</v>
      </c>
      <c r="AF21" s="91">
        <f t="shared" si="10"/>
        <v>5.2996085516410718E-2</v>
      </c>
      <c r="AH21" s="84" t="s">
        <v>61</v>
      </c>
      <c r="AI21" s="11">
        <v>455</v>
      </c>
      <c r="AJ21" s="107">
        <v>309</v>
      </c>
      <c r="AK21" s="107">
        <v>266</v>
      </c>
      <c r="AL21" s="107">
        <v>205</v>
      </c>
      <c r="AM21" s="107">
        <v>176</v>
      </c>
      <c r="AN21" s="107">
        <v>197</v>
      </c>
      <c r="AO21" s="107">
        <v>230</v>
      </c>
      <c r="AP21" s="107">
        <v>236</v>
      </c>
      <c r="AQ21" s="107">
        <v>194</v>
      </c>
      <c r="AR21" s="107">
        <v>199</v>
      </c>
      <c r="AS21" s="107">
        <v>196</v>
      </c>
      <c r="AT21" s="107">
        <v>166</v>
      </c>
      <c r="AU21" s="111">
        <f t="shared" si="24"/>
        <v>2829</v>
      </c>
      <c r="AV21" s="91">
        <f t="shared" si="11"/>
        <v>4.4435718212518655E-2</v>
      </c>
      <c r="AX21" s="84" t="s">
        <v>61</v>
      </c>
      <c r="AY21" s="11">
        <v>171</v>
      </c>
      <c r="AZ21" s="107">
        <v>139</v>
      </c>
      <c r="BA21" s="107">
        <v>134</v>
      </c>
      <c r="BB21" s="107">
        <v>151</v>
      </c>
      <c r="BC21" s="107">
        <v>169</v>
      </c>
      <c r="BD21" s="107">
        <v>209</v>
      </c>
      <c r="BE21" s="107">
        <v>216</v>
      </c>
      <c r="BF21" s="107">
        <v>197</v>
      </c>
      <c r="BG21" s="107">
        <v>163</v>
      </c>
      <c r="BH21" s="107">
        <v>151</v>
      </c>
      <c r="BI21" s="107">
        <v>162</v>
      </c>
      <c r="BJ21" s="107">
        <v>110</v>
      </c>
      <c r="BK21" s="111">
        <f t="shared" si="15"/>
        <v>1972</v>
      </c>
      <c r="BL21" s="91">
        <f t="shared" si="16"/>
        <v>4.3927648578811367E-2</v>
      </c>
      <c r="BN21" s="84" t="s">
        <v>61</v>
      </c>
      <c r="BO21" s="11">
        <v>170</v>
      </c>
      <c r="BP21" s="107">
        <v>191</v>
      </c>
      <c r="BQ21" s="107">
        <v>193</v>
      </c>
      <c r="BR21" s="107">
        <v>193</v>
      </c>
      <c r="BS21" s="107">
        <v>156</v>
      </c>
      <c r="BT21" s="107">
        <v>225</v>
      </c>
      <c r="BU21" s="107">
        <v>228</v>
      </c>
      <c r="BV21" s="107">
        <v>134</v>
      </c>
      <c r="BW21" s="107">
        <v>129</v>
      </c>
      <c r="BX21" s="107">
        <v>150</v>
      </c>
      <c r="BY21" s="107">
        <v>229</v>
      </c>
      <c r="BZ21" s="107">
        <v>290</v>
      </c>
      <c r="CA21" s="111">
        <f t="shared" si="17"/>
        <v>2288</v>
      </c>
      <c r="CB21" s="91">
        <f t="shared" si="18"/>
        <v>4.3769369093622071E-2</v>
      </c>
      <c r="CD21" s="84" t="s">
        <v>61</v>
      </c>
      <c r="CE21" s="11">
        <v>260</v>
      </c>
      <c r="CF21" s="107">
        <v>203</v>
      </c>
      <c r="CG21" s="107">
        <v>256</v>
      </c>
      <c r="CH21" s="107">
        <v>212</v>
      </c>
      <c r="CI21" s="107">
        <v>238</v>
      </c>
      <c r="CJ21" s="107">
        <v>244</v>
      </c>
      <c r="CK21" s="107">
        <v>196</v>
      </c>
      <c r="CL21" s="107">
        <v>141</v>
      </c>
      <c r="CM21" s="107">
        <v>154</v>
      </c>
      <c r="CN21" s="107">
        <v>228</v>
      </c>
      <c r="CO21" s="107">
        <v>186</v>
      </c>
      <c r="CP21" s="107">
        <v>205</v>
      </c>
      <c r="CQ21" s="111">
        <f t="shared" si="19"/>
        <v>2523</v>
      </c>
      <c r="CR21" s="91">
        <f t="shared" si="20"/>
        <v>4.588357248076818E-2</v>
      </c>
      <c r="CT21" s="84" t="s">
        <v>61</v>
      </c>
      <c r="CU21" s="11">
        <v>247</v>
      </c>
      <c r="CV21" s="107">
        <v>231</v>
      </c>
      <c r="CW21" s="107">
        <v>159</v>
      </c>
      <c r="CX21" s="107">
        <v>268</v>
      </c>
      <c r="CY21" s="107">
        <v>269</v>
      </c>
      <c r="CZ21" s="107">
        <v>269</v>
      </c>
      <c r="DA21" s="107">
        <v>286</v>
      </c>
      <c r="DB21" s="107">
        <v>313</v>
      </c>
      <c r="DC21" s="107">
        <v>256</v>
      </c>
      <c r="DD21" s="107">
        <v>232</v>
      </c>
      <c r="DE21" s="107">
        <v>221</v>
      </c>
      <c r="DF21" s="107">
        <v>259</v>
      </c>
      <c r="DG21" s="111">
        <f t="shared" si="21"/>
        <v>3010</v>
      </c>
      <c r="DH21" s="91">
        <f t="shared" si="12"/>
        <v>5.2106775611951664E-2</v>
      </c>
      <c r="DJ21" s="84" t="s">
        <v>61</v>
      </c>
      <c r="DK21" s="11">
        <v>262</v>
      </c>
      <c r="DL21" s="107">
        <v>263</v>
      </c>
      <c r="DM21" s="107">
        <v>209</v>
      </c>
      <c r="DN21" s="107">
        <v>252</v>
      </c>
      <c r="DO21" s="107">
        <v>220</v>
      </c>
      <c r="DP21" s="107">
        <v>246</v>
      </c>
      <c r="DQ21" s="107">
        <v>283</v>
      </c>
      <c r="DR21" s="107">
        <v>341</v>
      </c>
      <c r="DS21" s="107">
        <v>302</v>
      </c>
      <c r="DT21" s="107">
        <v>304</v>
      </c>
      <c r="DU21" s="107">
        <v>325</v>
      </c>
      <c r="DV21" s="107">
        <v>257</v>
      </c>
      <c r="DW21" s="111">
        <f t="shared" si="22"/>
        <v>3264</v>
      </c>
      <c r="DX21" s="91">
        <f t="shared" si="23"/>
        <v>5.0542746093931466E-2</v>
      </c>
    </row>
    <row r="22" spans="1:128" x14ac:dyDescent="0.25">
      <c r="B22" s="84" t="s">
        <v>60</v>
      </c>
      <c r="C22" s="11">
        <v>15</v>
      </c>
      <c r="D22" s="8">
        <v>14</v>
      </c>
      <c r="E22" s="8">
        <v>11</v>
      </c>
      <c r="F22" s="8">
        <v>11</v>
      </c>
      <c r="G22" s="8">
        <v>17</v>
      </c>
      <c r="H22" s="8">
        <v>30</v>
      </c>
      <c r="I22" s="8">
        <v>21</v>
      </c>
      <c r="J22" s="8">
        <v>49</v>
      </c>
      <c r="K22" s="8">
        <v>29</v>
      </c>
      <c r="L22" s="8">
        <v>32</v>
      </c>
      <c r="M22" s="8">
        <v>30</v>
      </c>
      <c r="N22" s="8">
        <v>34</v>
      </c>
      <c r="O22" s="88">
        <f t="shared" si="13"/>
        <v>293</v>
      </c>
      <c r="P22" s="91">
        <f t="shared" si="9"/>
        <v>2.7079482439926063E-2</v>
      </c>
      <c r="R22" s="84" t="s">
        <v>60</v>
      </c>
      <c r="S22" s="11">
        <v>208</v>
      </c>
      <c r="T22" s="8">
        <v>159</v>
      </c>
      <c r="U22" s="8">
        <v>192</v>
      </c>
      <c r="V22" s="8">
        <v>253</v>
      </c>
      <c r="W22" s="8">
        <v>327</v>
      </c>
      <c r="X22" s="8">
        <v>355</v>
      </c>
      <c r="Y22" s="8">
        <v>373</v>
      </c>
      <c r="Z22" s="8">
        <v>423</v>
      </c>
      <c r="AA22" s="8">
        <v>435</v>
      </c>
      <c r="AB22" s="8">
        <v>439</v>
      </c>
      <c r="AC22" s="8">
        <v>439</v>
      </c>
      <c r="AD22" s="8">
        <v>398</v>
      </c>
      <c r="AE22" s="111">
        <f t="shared" si="14"/>
        <v>4001</v>
      </c>
      <c r="AF22" s="91">
        <f t="shared" si="10"/>
        <v>0.15059470039144837</v>
      </c>
      <c r="AH22" s="84" t="s">
        <v>60</v>
      </c>
      <c r="AI22" s="11">
        <v>211</v>
      </c>
      <c r="AJ22" s="107">
        <v>123</v>
      </c>
      <c r="AK22" s="107">
        <v>133</v>
      </c>
      <c r="AL22" s="107">
        <v>107</v>
      </c>
      <c r="AM22" s="107">
        <v>110</v>
      </c>
      <c r="AN22" s="107">
        <v>92</v>
      </c>
      <c r="AO22" s="107">
        <v>109</v>
      </c>
      <c r="AP22" s="107">
        <v>126</v>
      </c>
      <c r="AQ22" s="107">
        <v>71</v>
      </c>
      <c r="AR22" s="107">
        <v>95</v>
      </c>
      <c r="AS22" s="107">
        <v>77</v>
      </c>
      <c r="AT22" s="107">
        <v>84</v>
      </c>
      <c r="AU22" s="111">
        <f t="shared" si="24"/>
        <v>1338</v>
      </c>
      <c r="AV22" s="91">
        <f t="shared" si="11"/>
        <v>2.1016256970077751E-2</v>
      </c>
      <c r="AX22" s="84" t="s">
        <v>60</v>
      </c>
      <c r="AY22" s="11">
        <v>83</v>
      </c>
      <c r="AZ22" s="107">
        <v>43</v>
      </c>
      <c r="BA22" s="107">
        <v>55</v>
      </c>
      <c r="BB22" s="107">
        <v>75</v>
      </c>
      <c r="BC22" s="107">
        <v>80</v>
      </c>
      <c r="BD22" s="107">
        <v>107</v>
      </c>
      <c r="BE22" s="107">
        <v>94</v>
      </c>
      <c r="BF22" s="107">
        <v>100</v>
      </c>
      <c r="BG22" s="107">
        <v>81</v>
      </c>
      <c r="BH22" s="107">
        <v>74</v>
      </c>
      <c r="BI22" s="107">
        <v>76</v>
      </c>
      <c r="BJ22" s="107">
        <v>54</v>
      </c>
      <c r="BK22" s="111">
        <f t="shared" si="15"/>
        <v>922</v>
      </c>
      <c r="BL22" s="91">
        <f t="shared" si="16"/>
        <v>2.0538180522142031E-2</v>
      </c>
      <c r="BN22" s="84" t="s">
        <v>60</v>
      </c>
      <c r="BO22" s="11">
        <v>77</v>
      </c>
      <c r="BP22" s="107">
        <v>92</v>
      </c>
      <c r="BQ22" s="107">
        <v>88</v>
      </c>
      <c r="BR22" s="107">
        <v>75</v>
      </c>
      <c r="BS22" s="107">
        <v>93</v>
      </c>
      <c r="BT22" s="107">
        <v>108</v>
      </c>
      <c r="BU22" s="107">
        <v>84</v>
      </c>
      <c r="BV22" s="107">
        <v>75</v>
      </c>
      <c r="BW22" s="107">
        <v>67</v>
      </c>
      <c r="BX22" s="107">
        <v>63</v>
      </c>
      <c r="BY22" s="107">
        <v>128</v>
      </c>
      <c r="BZ22" s="107">
        <v>121</v>
      </c>
      <c r="CA22" s="111">
        <f t="shared" si="17"/>
        <v>1071</v>
      </c>
      <c r="CB22" s="91">
        <f t="shared" si="18"/>
        <v>2.048819680912117E-2</v>
      </c>
      <c r="CD22" s="84" t="s">
        <v>60</v>
      </c>
      <c r="CE22" s="11">
        <v>127</v>
      </c>
      <c r="CF22" s="107">
        <v>112</v>
      </c>
      <c r="CG22" s="107">
        <v>124</v>
      </c>
      <c r="CH22" s="107">
        <v>93</v>
      </c>
      <c r="CI22" s="107">
        <v>127</v>
      </c>
      <c r="CJ22" s="107">
        <v>106</v>
      </c>
      <c r="CK22" s="107">
        <v>89</v>
      </c>
      <c r="CL22" s="107">
        <v>75</v>
      </c>
      <c r="CM22" s="107">
        <v>72</v>
      </c>
      <c r="CN22" s="107">
        <v>115</v>
      </c>
      <c r="CO22" s="107">
        <v>92</v>
      </c>
      <c r="CP22" s="107">
        <v>105</v>
      </c>
      <c r="CQ22" s="111">
        <f t="shared" si="19"/>
        <v>1237</v>
      </c>
      <c r="CR22" s="91">
        <f t="shared" si="20"/>
        <v>2.2496226380780911E-2</v>
      </c>
      <c r="CT22" s="84" t="s">
        <v>60</v>
      </c>
      <c r="CU22" s="11">
        <v>116</v>
      </c>
      <c r="CV22" s="107">
        <v>86</v>
      </c>
      <c r="CW22" s="107">
        <v>85</v>
      </c>
      <c r="CX22" s="107">
        <v>94</v>
      </c>
      <c r="CY22" s="107">
        <v>134</v>
      </c>
      <c r="CZ22" s="107">
        <v>142</v>
      </c>
      <c r="DA22" s="107">
        <v>137</v>
      </c>
      <c r="DB22" s="107">
        <v>156</v>
      </c>
      <c r="DC22" s="107">
        <v>110</v>
      </c>
      <c r="DD22" s="107">
        <v>132</v>
      </c>
      <c r="DE22" s="107">
        <v>107</v>
      </c>
      <c r="DF22" s="107">
        <v>126</v>
      </c>
      <c r="DG22" s="111">
        <f t="shared" si="21"/>
        <v>1425</v>
      </c>
      <c r="DH22" s="91">
        <f t="shared" si="12"/>
        <v>2.4668490115292731E-2</v>
      </c>
      <c r="DJ22" s="84" t="s">
        <v>60</v>
      </c>
      <c r="DK22" s="11">
        <v>135</v>
      </c>
      <c r="DL22" s="107">
        <v>120</v>
      </c>
      <c r="DM22" s="107">
        <v>107</v>
      </c>
      <c r="DN22" s="107">
        <v>122</v>
      </c>
      <c r="DO22" s="107">
        <v>104</v>
      </c>
      <c r="DP22" s="107">
        <v>106</v>
      </c>
      <c r="DQ22" s="107">
        <v>131</v>
      </c>
      <c r="DR22" s="107">
        <v>161</v>
      </c>
      <c r="DS22" s="107">
        <v>165</v>
      </c>
      <c r="DT22" s="107">
        <v>160</v>
      </c>
      <c r="DU22" s="107">
        <v>154</v>
      </c>
      <c r="DV22" s="107">
        <v>144</v>
      </c>
      <c r="DW22" s="111">
        <f t="shared" si="22"/>
        <v>1609</v>
      </c>
      <c r="DX22" s="91">
        <f t="shared" si="23"/>
        <v>2.4915220117995015E-2</v>
      </c>
    </row>
    <row r="23" spans="1:128" x14ac:dyDescent="0.25">
      <c r="B23" s="84" t="s">
        <v>62</v>
      </c>
      <c r="C23" s="11">
        <v>8</v>
      </c>
      <c r="D23" s="8">
        <v>6</v>
      </c>
      <c r="E23" s="8">
        <v>9</v>
      </c>
      <c r="F23" s="8">
        <v>7</v>
      </c>
      <c r="G23" s="8">
        <v>7</v>
      </c>
      <c r="H23" s="8">
        <v>23</v>
      </c>
      <c r="I23" s="8">
        <v>18</v>
      </c>
      <c r="J23" s="8">
        <v>16</v>
      </c>
      <c r="K23" s="8">
        <v>17</v>
      </c>
      <c r="L23" s="8">
        <v>23</v>
      </c>
      <c r="M23" s="8">
        <v>19</v>
      </c>
      <c r="N23" s="8">
        <v>14</v>
      </c>
      <c r="O23" s="88">
        <f t="shared" si="13"/>
        <v>167</v>
      </c>
      <c r="P23" s="91">
        <f t="shared" si="9"/>
        <v>1.5434380776340111E-2</v>
      </c>
      <c r="R23" s="84" t="s">
        <v>62</v>
      </c>
      <c r="S23" s="11">
        <v>201</v>
      </c>
      <c r="T23" s="8">
        <v>173</v>
      </c>
      <c r="U23" s="8">
        <v>239</v>
      </c>
      <c r="V23" s="8">
        <v>299</v>
      </c>
      <c r="W23" s="8">
        <v>407</v>
      </c>
      <c r="X23" s="8">
        <v>437</v>
      </c>
      <c r="Y23" s="8">
        <v>412</v>
      </c>
      <c r="Z23" s="8">
        <v>458</v>
      </c>
      <c r="AA23" s="8">
        <v>401</v>
      </c>
      <c r="AB23" s="8">
        <v>464</v>
      </c>
      <c r="AC23" s="8">
        <v>469</v>
      </c>
      <c r="AD23" s="8">
        <v>423</v>
      </c>
      <c r="AE23" s="111">
        <f t="shared" si="14"/>
        <v>4383</v>
      </c>
      <c r="AF23" s="91">
        <f t="shared" si="10"/>
        <v>0.16497289972899729</v>
      </c>
      <c r="AH23" s="84" t="s">
        <v>62</v>
      </c>
      <c r="AI23" s="11">
        <v>105</v>
      </c>
      <c r="AJ23" s="107">
        <v>62</v>
      </c>
      <c r="AK23" s="107">
        <v>97</v>
      </c>
      <c r="AL23" s="107">
        <v>76</v>
      </c>
      <c r="AM23" s="107">
        <v>87</v>
      </c>
      <c r="AN23" s="107">
        <v>56</v>
      </c>
      <c r="AO23" s="107">
        <v>71</v>
      </c>
      <c r="AP23" s="107">
        <v>59</v>
      </c>
      <c r="AQ23" s="107">
        <v>52</v>
      </c>
      <c r="AR23" s="107">
        <v>58</v>
      </c>
      <c r="AS23" s="107">
        <v>62</v>
      </c>
      <c r="AT23" s="107">
        <v>48</v>
      </c>
      <c r="AU23" s="111">
        <f t="shared" si="24"/>
        <v>833</v>
      </c>
      <c r="AV23" s="91">
        <f t="shared" si="11"/>
        <v>1.3084112149532711E-2</v>
      </c>
      <c r="AX23" s="84" t="s">
        <v>62</v>
      </c>
      <c r="AY23" s="11">
        <v>55</v>
      </c>
      <c r="AZ23" s="107">
        <v>36</v>
      </c>
      <c r="BA23" s="107">
        <v>39</v>
      </c>
      <c r="BB23" s="107">
        <v>55</v>
      </c>
      <c r="BC23" s="107">
        <v>58</v>
      </c>
      <c r="BD23" s="107">
        <v>75</v>
      </c>
      <c r="BE23" s="107">
        <v>61</v>
      </c>
      <c r="BF23" s="107">
        <v>49</v>
      </c>
      <c r="BG23" s="107">
        <v>56</v>
      </c>
      <c r="BH23" s="107">
        <v>40</v>
      </c>
      <c r="BI23" s="107">
        <v>47</v>
      </c>
      <c r="BJ23" s="107">
        <v>44</v>
      </c>
      <c r="BK23" s="111">
        <f t="shared" si="15"/>
        <v>615</v>
      </c>
      <c r="BL23" s="91">
        <f t="shared" si="16"/>
        <v>1.3699545576049185E-2</v>
      </c>
      <c r="BN23" s="84" t="s">
        <v>62</v>
      </c>
      <c r="BO23" s="11">
        <v>56</v>
      </c>
      <c r="BP23" s="107">
        <v>45</v>
      </c>
      <c r="BQ23" s="107">
        <v>64</v>
      </c>
      <c r="BR23" s="107">
        <v>61</v>
      </c>
      <c r="BS23" s="107">
        <v>54</v>
      </c>
      <c r="BT23" s="107">
        <v>55</v>
      </c>
      <c r="BU23" s="107">
        <v>63</v>
      </c>
      <c r="BV23" s="107">
        <v>43</v>
      </c>
      <c r="BW23" s="107">
        <v>55</v>
      </c>
      <c r="BX23" s="107">
        <v>37</v>
      </c>
      <c r="BY23" s="107">
        <v>88</v>
      </c>
      <c r="BZ23" s="107">
        <v>82</v>
      </c>
      <c r="CA23" s="111">
        <f t="shared" si="17"/>
        <v>703</v>
      </c>
      <c r="CB23" s="91">
        <f t="shared" si="18"/>
        <v>1.3448368213643494E-2</v>
      </c>
      <c r="CD23" s="84" t="s">
        <v>62</v>
      </c>
      <c r="CE23" s="11">
        <v>64</v>
      </c>
      <c r="CF23" s="107">
        <v>62</v>
      </c>
      <c r="CG23" s="107">
        <v>65</v>
      </c>
      <c r="CH23" s="107">
        <v>72</v>
      </c>
      <c r="CI23" s="107">
        <v>65</v>
      </c>
      <c r="CJ23" s="107">
        <v>86</v>
      </c>
      <c r="CK23" s="107">
        <v>53</v>
      </c>
      <c r="CL23" s="107">
        <v>45</v>
      </c>
      <c r="CM23" s="107">
        <v>59</v>
      </c>
      <c r="CN23" s="107">
        <v>70</v>
      </c>
      <c r="CO23" s="107">
        <v>63</v>
      </c>
      <c r="CP23" s="107">
        <v>47</v>
      </c>
      <c r="CQ23" s="111">
        <f t="shared" si="19"/>
        <v>751</v>
      </c>
      <c r="CR23" s="91">
        <f t="shared" si="20"/>
        <v>1.3657773655591322E-2</v>
      </c>
      <c r="CT23" s="84" t="s">
        <v>62</v>
      </c>
      <c r="CU23" s="11">
        <v>69</v>
      </c>
      <c r="CV23" s="107">
        <v>63</v>
      </c>
      <c r="CW23" s="107">
        <v>53</v>
      </c>
      <c r="CX23" s="107">
        <v>68</v>
      </c>
      <c r="CY23" s="107">
        <v>81</v>
      </c>
      <c r="CZ23" s="107">
        <v>77</v>
      </c>
      <c r="DA23" s="107">
        <v>88</v>
      </c>
      <c r="DB23" s="107">
        <v>89</v>
      </c>
      <c r="DC23" s="107">
        <v>58</v>
      </c>
      <c r="DD23" s="107">
        <v>68</v>
      </c>
      <c r="DE23" s="107">
        <v>72</v>
      </c>
      <c r="DF23" s="107">
        <v>67</v>
      </c>
      <c r="DG23" s="111">
        <f t="shared" si="21"/>
        <v>853</v>
      </c>
      <c r="DH23" s="91">
        <f t="shared" si="12"/>
        <v>1.4766471626908561E-2</v>
      </c>
      <c r="DJ23" s="84" t="s">
        <v>62</v>
      </c>
      <c r="DK23" s="11">
        <v>78</v>
      </c>
      <c r="DL23" s="107">
        <v>74</v>
      </c>
      <c r="DM23" s="107">
        <v>76</v>
      </c>
      <c r="DN23" s="107">
        <v>74</v>
      </c>
      <c r="DO23" s="107">
        <v>74</v>
      </c>
      <c r="DP23" s="107">
        <v>76</v>
      </c>
      <c r="DQ23" s="107">
        <v>74</v>
      </c>
      <c r="DR23" s="107">
        <v>109</v>
      </c>
      <c r="DS23" s="107">
        <v>84</v>
      </c>
      <c r="DT23" s="107">
        <v>98</v>
      </c>
      <c r="DU23" s="107">
        <v>108</v>
      </c>
      <c r="DV23" s="107">
        <v>79</v>
      </c>
      <c r="DW23" s="111">
        <f t="shared" si="22"/>
        <v>1004</v>
      </c>
      <c r="DX23" s="91">
        <f t="shared" si="23"/>
        <v>1.5546849595069604E-2</v>
      </c>
    </row>
    <row r="24" spans="1:128" x14ac:dyDescent="0.25">
      <c r="B24" s="84" t="s">
        <v>56</v>
      </c>
      <c r="C24" s="11">
        <v>7</v>
      </c>
      <c r="D24" s="8">
        <v>4</v>
      </c>
      <c r="E24" s="8">
        <v>3</v>
      </c>
      <c r="F24" s="8">
        <v>4</v>
      </c>
      <c r="G24" s="8">
        <v>6</v>
      </c>
      <c r="H24" s="8">
        <v>7</v>
      </c>
      <c r="I24" s="8">
        <v>9</v>
      </c>
      <c r="J24" s="8">
        <v>9</v>
      </c>
      <c r="K24" s="8">
        <v>7</v>
      </c>
      <c r="L24" s="8">
        <v>13</v>
      </c>
      <c r="M24" s="8">
        <v>10</v>
      </c>
      <c r="N24" s="8">
        <v>7</v>
      </c>
      <c r="O24" s="88">
        <f t="shared" si="13"/>
        <v>86</v>
      </c>
      <c r="P24" s="91">
        <f t="shared" si="9"/>
        <v>7.9482439926062843E-3</v>
      </c>
      <c r="R24" s="84" t="s">
        <v>56</v>
      </c>
      <c r="S24" s="11">
        <v>185</v>
      </c>
      <c r="T24" s="8">
        <v>144</v>
      </c>
      <c r="U24" s="8">
        <v>227</v>
      </c>
      <c r="V24" s="8">
        <v>270</v>
      </c>
      <c r="W24" s="8">
        <v>367</v>
      </c>
      <c r="X24" s="8">
        <v>356</v>
      </c>
      <c r="Y24" s="8">
        <v>388</v>
      </c>
      <c r="Z24" s="8">
        <v>391</v>
      </c>
      <c r="AA24" s="8">
        <v>376</v>
      </c>
      <c r="AB24" s="8">
        <v>410</v>
      </c>
      <c r="AC24" s="8">
        <v>399</v>
      </c>
      <c r="AD24" s="8">
        <v>371</v>
      </c>
      <c r="AE24" s="111">
        <f t="shared" si="14"/>
        <v>3884</v>
      </c>
      <c r="AF24" s="91">
        <f t="shared" si="10"/>
        <v>0.14619090635350798</v>
      </c>
      <c r="AH24" s="84" t="s">
        <v>56</v>
      </c>
      <c r="AI24" s="11">
        <v>51</v>
      </c>
      <c r="AJ24" s="107">
        <v>31</v>
      </c>
      <c r="AK24" s="107">
        <v>33</v>
      </c>
      <c r="AL24" s="107">
        <v>35</v>
      </c>
      <c r="AM24" s="107">
        <v>29</v>
      </c>
      <c r="AN24" s="107">
        <v>18</v>
      </c>
      <c r="AO24" s="107">
        <v>30</v>
      </c>
      <c r="AP24" s="107">
        <v>29</v>
      </c>
      <c r="AQ24" s="107">
        <v>19</v>
      </c>
      <c r="AR24" s="107">
        <v>25</v>
      </c>
      <c r="AS24" s="107">
        <v>21</v>
      </c>
      <c r="AT24" s="107">
        <v>21</v>
      </c>
      <c r="AU24" s="111">
        <f t="shared" si="24"/>
        <v>342</v>
      </c>
      <c r="AV24" s="91">
        <f t="shared" si="11"/>
        <v>5.371868373517631E-3</v>
      </c>
      <c r="AX24" s="84" t="s">
        <v>56</v>
      </c>
      <c r="AY24" s="11">
        <v>29</v>
      </c>
      <c r="AZ24" s="107">
        <v>25</v>
      </c>
      <c r="BA24" s="107">
        <v>26</v>
      </c>
      <c r="BB24" s="107">
        <v>25</v>
      </c>
      <c r="BC24" s="107">
        <v>26</v>
      </c>
      <c r="BD24" s="107">
        <v>30</v>
      </c>
      <c r="BE24" s="107">
        <v>23</v>
      </c>
      <c r="BF24" s="107">
        <v>17</v>
      </c>
      <c r="BG24" s="107">
        <v>22</v>
      </c>
      <c r="BH24" s="107">
        <v>18</v>
      </c>
      <c r="BI24" s="107">
        <v>15</v>
      </c>
      <c r="BJ24" s="107">
        <v>20</v>
      </c>
      <c r="BK24" s="111">
        <f t="shared" si="15"/>
        <v>276</v>
      </c>
      <c r="BL24" s="91">
        <f t="shared" si="16"/>
        <v>6.1480887463245121E-3</v>
      </c>
      <c r="BN24" s="84" t="s">
        <v>56</v>
      </c>
      <c r="BO24" s="11">
        <v>21</v>
      </c>
      <c r="BP24" s="107">
        <v>25</v>
      </c>
      <c r="BQ24" s="107">
        <v>22</v>
      </c>
      <c r="BR24" s="107">
        <v>22</v>
      </c>
      <c r="BS24" s="107">
        <v>25</v>
      </c>
      <c r="BT24" s="107">
        <v>36</v>
      </c>
      <c r="BU24" s="107">
        <v>20</v>
      </c>
      <c r="BV24" s="107">
        <v>15</v>
      </c>
      <c r="BW24" s="107">
        <v>14</v>
      </c>
      <c r="BX24" s="107">
        <v>19</v>
      </c>
      <c r="BY24" s="107">
        <v>26</v>
      </c>
      <c r="BZ24" s="107">
        <v>38</v>
      </c>
      <c r="CA24" s="111">
        <f t="shared" si="17"/>
        <v>283</v>
      </c>
      <c r="CB24" s="91">
        <f t="shared" si="18"/>
        <v>5.4137812296744083E-3</v>
      </c>
      <c r="CD24" s="84" t="s">
        <v>56</v>
      </c>
      <c r="CE24" s="11">
        <v>31</v>
      </c>
      <c r="CF24" s="107">
        <v>27</v>
      </c>
      <c r="CG24" s="107">
        <v>25</v>
      </c>
      <c r="CH24" s="107">
        <v>26</v>
      </c>
      <c r="CI24" s="107">
        <v>28</v>
      </c>
      <c r="CJ24" s="107">
        <v>34</v>
      </c>
      <c r="CK24" s="107">
        <v>25</v>
      </c>
      <c r="CL24" s="107">
        <v>16</v>
      </c>
      <c r="CM24" s="107">
        <v>17</v>
      </c>
      <c r="CN24" s="107">
        <v>27</v>
      </c>
      <c r="CO24" s="107">
        <v>23</v>
      </c>
      <c r="CP24" s="107">
        <v>22</v>
      </c>
      <c r="CQ24" s="111">
        <f t="shared" si="19"/>
        <v>301</v>
      </c>
      <c r="CR24" s="91">
        <f t="shared" si="20"/>
        <v>5.4740211322676265E-3</v>
      </c>
      <c r="CT24" s="84" t="s">
        <v>56</v>
      </c>
      <c r="CU24" s="11">
        <v>27</v>
      </c>
      <c r="CV24" s="107">
        <v>27</v>
      </c>
      <c r="CW24" s="107">
        <v>28</v>
      </c>
      <c r="CX24" s="107">
        <v>23</v>
      </c>
      <c r="CY24" s="107">
        <v>31</v>
      </c>
      <c r="CZ24" s="107">
        <v>32</v>
      </c>
      <c r="DA24" s="107">
        <v>32</v>
      </c>
      <c r="DB24" s="107">
        <v>45</v>
      </c>
      <c r="DC24" s="107">
        <v>38</v>
      </c>
      <c r="DD24" s="107">
        <v>32</v>
      </c>
      <c r="DE24" s="107">
        <v>22</v>
      </c>
      <c r="DF24" s="107">
        <v>29</v>
      </c>
      <c r="DG24" s="111">
        <f t="shared" si="21"/>
        <v>366</v>
      </c>
      <c r="DH24" s="91">
        <f t="shared" si="12"/>
        <v>6.3359069348751865E-3</v>
      </c>
      <c r="DJ24" s="84" t="s">
        <v>56</v>
      </c>
      <c r="DK24" s="11">
        <v>28</v>
      </c>
      <c r="DL24" s="107">
        <v>28</v>
      </c>
      <c r="DM24" s="107">
        <v>24</v>
      </c>
      <c r="DN24" s="107">
        <v>31</v>
      </c>
      <c r="DO24" s="107">
        <v>32</v>
      </c>
      <c r="DP24" s="107">
        <v>33</v>
      </c>
      <c r="DQ24" s="107">
        <v>38</v>
      </c>
      <c r="DR24" s="107">
        <v>46</v>
      </c>
      <c r="DS24" s="107">
        <v>40</v>
      </c>
      <c r="DT24" s="107">
        <v>52</v>
      </c>
      <c r="DU24" s="107">
        <v>44</v>
      </c>
      <c r="DV24" s="107">
        <v>26</v>
      </c>
      <c r="DW24" s="111">
        <f t="shared" si="22"/>
        <v>422</v>
      </c>
      <c r="DX24" s="91">
        <f t="shared" si="23"/>
        <v>6.5346320011149131E-3</v>
      </c>
    </row>
    <row r="25" spans="1:128" x14ac:dyDescent="0.25">
      <c r="B25" s="84" t="s">
        <v>55</v>
      </c>
      <c r="C25" s="11">
        <v>3</v>
      </c>
      <c r="D25" s="8">
        <v>2</v>
      </c>
      <c r="E25" s="8">
        <v>1</v>
      </c>
      <c r="F25" s="8">
        <v>5</v>
      </c>
      <c r="G25" s="8">
        <v>4</v>
      </c>
      <c r="H25" s="8">
        <v>3</v>
      </c>
      <c r="I25" s="8">
        <v>4</v>
      </c>
      <c r="J25" s="8">
        <v>8</v>
      </c>
      <c r="K25" s="8">
        <v>3</v>
      </c>
      <c r="L25" s="8">
        <v>12</v>
      </c>
      <c r="M25" s="8">
        <v>7</v>
      </c>
      <c r="N25" s="8">
        <v>6</v>
      </c>
      <c r="O25" s="88">
        <f t="shared" si="13"/>
        <v>58</v>
      </c>
      <c r="P25" s="91">
        <f t="shared" si="9"/>
        <v>5.3604436229205176E-3</v>
      </c>
      <c r="R25" s="84" t="s">
        <v>55</v>
      </c>
      <c r="S25" s="11">
        <v>235</v>
      </c>
      <c r="T25" s="8">
        <v>223</v>
      </c>
      <c r="U25" s="8">
        <v>268</v>
      </c>
      <c r="V25" s="8">
        <v>351</v>
      </c>
      <c r="W25" s="8">
        <v>413</v>
      </c>
      <c r="X25" s="8">
        <v>421</v>
      </c>
      <c r="Y25" s="8">
        <v>496</v>
      </c>
      <c r="Z25" s="8">
        <v>455</v>
      </c>
      <c r="AA25" s="8">
        <v>452</v>
      </c>
      <c r="AB25" s="8">
        <v>518</v>
      </c>
      <c r="AC25" s="8">
        <v>502</v>
      </c>
      <c r="AD25" s="8">
        <v>410</v>
      </c>
      <c r="AE25" s="111">
        <f t="shared" si="14"/>
        <v>4744</v>
      </c>
      <c r="AF25" s="91">
        <f t="shared" si="10"/>
        <v>0.17856067449563384</v>
      </c>
      <c r="AH25" s="84" t="s">
        <v>55</v>
      </c>
      <c r="AI25" s="11">
        <v>38</v>
      </c>
      <c r="AJ25" s="107">
        <v>25</v>
      </c>
      <c r="AK25" s="107">
        <v>28</v>
      </c>
      <c r="AL25" s="107">
        <v>15</v>
      </c>
      <c r="AM25" s="107">
        <v>18</v>
      </c>
      <c r="AN25" s="107">
        <v>10</v>
      </c>
      <c r="AO25" s="107">
        <v>14</v>
      </c>
      <c r="AP25" s="107">
        <v>19</v>
      </c>
      <c r="AQ25" s="107">
        <v>21</v>
      </c>
      <c r="AR25" s="107">
        <v>17</v>
      </c>
      <c r="AS25" s="107">
        <v>16</v>
      </c>
      <c r="AT25" s="107">
        <v>14</v>
      </c>
      <c r="AU25" s="111">
        <f t="shared" si="24"/>
        <v>235</v>
      </c>
      <c r="AV25" s="91">
        <f t="shared" si="11"/>
        <v>3.6911961046100683E-3</v>
      </c>
      <c r="AX25" s="84" t="s">
        <v>55</v>
      </c>
      <c r="AY25" s="11">
        <v>6</v>
      </c>
      <c r="AZ25" s="107">
        <v>4</v>
      </c>
      <c r="BA25" s="107">
        <v>15</v>
      </c>
      <c r="BB25" s="107">
        <v>16</v>
      </c>
      <c r="BC25" s="107">
        <v>16</v>
      </c>
      <c r="BD25" s="107">
        <v>15</v>
      </c>
      <c r="BE25" s="107">
        <v>17</v>
      </c>
      <c r="BF25" s="107">
        <v>23</v>
      </c>
      <c r="BG25" s="107">
        <v>18</v>
      </c>
      <c r="BH25" s="107">
        <v>19</v>
      </c>
      <c r="BI25" s="107">
        <v>5</v>
      </c>
      <c r="BJ25" s="107">
        <v>12</v>
      </c>
      <c r="BK25" s="111">
        <f t="shared" si="15"/>
        <v>166</v>
      </c>
      <c r="BL25" s="91">
        <f t="shared" si="16"/>
        <v>3.6977635213401049E-3</v>
      </c>
      <c r="BN25" s="84" t="s">
        <v>55</v>
      </c>
      <c r="BO25" s="11">
        <v>12</v>
      </c>
      <c r="BP25" s="107">
        <v>19</v>
      </c>
      <c r="BQ25" s="107">
        <v>16</v>
      </c>
      <c r="BR25" s="107">
        <v>12</v>
      </c>
      <c r="BS25" s="107">
        <v>14</v>
      </c>
      <c r="BT25" s="107">
        <v>20</v>
      </c>
      <c r="BU25" s="107">
        <v>17</v>
      </c>
      <c r="BV25" s="107">
        <v>14</v>
      </c>
      <c r="BW25" s="107">
        <v>19</v>
      </c>
      <c r="BX25" s="107">
        <v>12</v>
      </c>
      <c r="BY25" s="107">
        <v>21</v>
      </c>
      <c r="BZ25" s="107">
        <v>19</v>
      </c>
      <c r="CA25" s="111">
        <f t="shared" si="17"/>
        <v>195</v>
      </c>
      <c r="CB25" s="91">
        <f t="shared" si="18"/>
        <v>3.73034395684279E-3</v>
      </c>
      <c r="CD25" s="84" t="s">
        <v>55</v>
      </c>
      <c r="CE25" s="11">
        <v>25</v>
      </c>
      <c r="CF25" s="107">
        <v>20</v>
      </c>
      <c r="CG25" s="107">
        <v>18</v>
      </c>
      <c r="CH25" s="107">
        <v>19</v>
      </c>
      <c r="CI25" s="107">
        <v>16</v>
      </c>
      <c r="CJ25" s="107">
        <v>24</v>
      </c>
      <c r="CK25" s="107">
        <v>19</v>
      </c>
      <c r="CL25" s="107">
        <v>19</v>
      </c>
      <c r="CM25" s="107">
        <v>18</v>
      </c>
      <c r="CN25" s="107">
        <v>16</v>
      </c>
      <c r="CO25" s="107">
        <v>18</v>
      </c>
      <c r="CP25" s="107">
        <v>22</v>
      </c>
      <c r="CQ25" s="111">
        <f t="shared" si="19"/>
        <v>234</v>
      </c>
      <c r="CR25" s="91">
        <f t="shared" si="20"/>
        <v>4.2555513121283212E-3</v>
      </c>
      <c r="CT25" s="84" t="s">
        <v>55</v>
      </c>
      <c r="CU25" s="11">
        <v>21</v>
      </c>
      <c r="CV25" s="107">
        <v>18</v>
      </c>
      <c r="CW25" s="107">
        <v>14</v>
      </c>
      <c r="CX25" s="107">
        <v>15</v>
      </c>
      <c r="CY25" s="107">
        <v>21</v>
      </c>
      <c r="CZ25" s="107">
        <v>26</v>
      </c>
      <c r="DA25" s="107">
        <v>21</v>
      </c>
      <c r="DB25" s="107">
        <v>25</v>
      </c>
      <c r="DC25" s="107">
        <v>18</v>
      </c>
      <c r="DD25" s="107">
        <v>31</v>
      </c>
      <c r="DE25" s="107">
        <v>17</v>
      </c>
      <c r="DF25" s="107">
        <v>19</v>
      </c>
      <c r="DG25" s="111">
        <f t="shared" si="21"/>
        <v>246</v>
      </c>
      <c r="DH25" s="91">
        <f t="shared" si="12"/>
        <v>4.2585603988505348E-3</v>
      </c>
      <c r="DJ25" s="84" t="s">
        <v>55</v>
      </c>
      <c r="DK25" s="11">
        <v>31</v>
      </c>
      <c r="DL25" s="107">
        <v>11</v>
      </c>
      <c r="DM25" s="107">
        <v>9</v>
      </c>
      <c r="DN25" s="107">
        <v>20</v>
      </c>
      <c r="DO25" s="107">
        <v>19</v>
      </c>
      <c r="DP25" s="107">
        <v>11</v>
      </c>
      <c r="DQ25" s="107">
        <v>22</v>
      </c>
      <c r="DR25" s="107">
        <v>41</v>
      </c>
      <c r="DS25" s="107">
        <v>17</v>
      </c>
      <c r="DT25" s="107">
        <v>32</v>
      </c>
      <c r="DU25" s="107">
        <v>25</v>
      </c>
      <c r="DV25" s="107">
        <v>20</v>
      </c>
      <c r="DW25" s="111">
        <f t="shared" si="22"/>
        <v>258</v>
      </c>
      <c r="DX25" s="91">
        <f t="shared" si="23"/>
        <v>3.9951067684541415E-3</v>
      </c>
    </row>
    <row r="26" spans="1:128" x14ac:dyDescent="0.25">
      <c r="B26" s="84" t="s">
        <v>58</v>
      </c>
      <c r="C26" s="11">
        <v>2</v>
      </c>
      <c r="D26" s="8">
        <v>2</v>
      </c>
      <c r="E26" s="8">
        <v>1</v>
      </c>
      <c r="F26" s="8"/>
      <c r="G26" s="8">
        <v>1</v>
      </c>
      <c r="H26" s="8">
        <v>6</v>
      </c>
      <c r="I26" s="8">
        <v>2</v>
      </c>
      <c r="J26" s="8">
        <v>2</v>
      </c>
      <c r="K26" s="8">
        <v>2</v>
      </c>
      <c r="L26" s="8">
        <v>4</v>
      </c>
      <c r="M26" s="8">
        <v>5</v>
      </c>
      <c r="N26" s="8">
        <v>2</v>
      </c>
      <c r="O26" s="88">
        <f t="shared" si="13"/>
        <v>29</v>
      </c>
      <c r="P26" s="91">
        <f t="shared" si="9"/>
        <v>2.6802218114602588E-3</v>
      </c>
      <c r="R26" s="84" t="s">
        <v>58</v>
      </c>
      <c r="S26" s="11">
        <v>145</v>
      </c>
      <c r="T26" s="8">
        <v>147</v>
      </c>
      <c r="U26" s="8">
        <v>173</v>
      </c>
      <c r="V26" s="8">
        <v>260</v>
      </c>
      <c r="W26" s="8">
        <v>257</v>
      </c>
      <c r="X26" s="8">
        <v>289</v>
      </c>
      <c r="Y26" s="8">
        <v>301</v>
      </c>
      <c r="Z26" s="8">
        <v>310</v>
      </c>
      <c r="AA26" s="8">
        <v>312</v>
      </c>
      <c r="AB26" s="8">
        <v>344</v>
      </c>
      <c r="AC26" s="8">
        <v>355</v>
      </c>
      <c r="AD26" s="8">
        <v>253</v>
      </c>
      <c r="AE26" s="111">
        <f t="shared" si="14"/>
        <v>3146</v>
      </c>
      <c r="AF26" s="91">
        <f t="shared" si="10"/>
        <v>0.11841312857573021</v>
      </c>
      <c r="AH26" s="84" t="s">
        <v>58</v>
      </c>
      <c r="AI26" s="11">
        <v>15</v>
      </c>
      <c r="AJ26" s="107">
        <v>11</v>
      </c>
      <c r="AK26" s="107">
        <v>11</v>
      </c>
      <c r="AL26" s="107">
        <v>8</v>
      </c>
      <c r="AM26" s="107">
        <v>6</v>
      </c>
      <c r="AN26" s="107">
        <v>10</v>
      </c>
      <c r="AO26" s="107">
        <v>4</v>
      </c>
      <c r="AP26" s="107">
        <v>7</v>
      </c>
      <c r="AQ26" s="107">
        <v>5</v>
      </c>
      <c r="AR26" s="107">
        <v>4</v>
      </c>
      <c r="AS26" s="107">
        <v>5</v>
      </c>
      <c r="AT26" s="107">
        <v>2</v>
      </c>
      <c r="AU26" s="111">
        <f t="shared" si="24"/>
        <v>88</v>
      </c>
      <c r="AV26" s="91">
        <f t="shared" si="11"/>
        <v>1.3822351370454723E-3</v>
      </c>
      <c r="AX26" s="84" t="s">
        <v>58</v>
      </c>
      <c r="AY26" s="11">
        <v>6</v>
      </c>
      <c r="AZ26" s="107">
        <v>7</v>
      </c>
      <c r="BA26" s="107">
        <v>6</v>
      </c>
      <c r="BB26" s="107">
        <v>6</v>
      </c>
      <c r="BC26" s="107">
        <v>4</v>
      </c>
      <c r="BD26" s="107">
        <v>6</v>
      </c>
      <c r="BE26" s="107">
        <v>11</v>
      </c>
      <c r="BF26" s="107">
        <v>8</v>
      </c>
      <c r="BG26" s="107">
        <v>6</v>
      </c>
      <c r="BH26" s="107">
        <v>12</v>
      </c>
      <c r="BI26" s="107">
        <v>8</v>
      </c>
      <c r="BJ26" s="107">
        <v>5</v>
      </c>
      <c r="BK26" s="111">
        <f t="shared" si="15"/>
        <v>85</v>
      </c>
      <c r="BL26" s="91">
        <f t="shared" si="16"/>
        <v>1.8934331283970418E-3</v>
      </c>
      <c r="BN26" s="84" t="s">
        <v>58</v>
      </c>
      <c r="BO26" s="11">
        <v>8</v>
      </c>
      <c r="BP26" s="107">
        <v>4</v>
      </c>
      <c r="BQ26" s="107">
        <v>5</v>
      </c>
      <c r="BR26" s="107">
        <v>4</v>
      </c>
      <c r="BS26" s="107">
        <v>3</v>
      </c>
      <c r="BT26" s="107">
        <v>12</v>
      </c>
      <c r="BU26" s="107">
        <v>8</v>
      </c>
      <c r="BV26" s="107">
        <v>4</v>
      </c>
      <c r="BW26" s="107">
        <v>6</v>
      </c>
      <c r="BX26" s="107">
        <v>3</v>
      </c>
      <c r="BY26" s="107">
        <v>5</v>
      </c>
      <c r="BZ26" s="107">
        <v>5</v>
      </c>
      <c r="CA26" s="111">
        <f t="shared" si="17"/>
        <v>67</v>
      </c>
      <c r="CB26" s="91">
        <f t="shared" si="18"/>
        <v>1.2817079236331636E-3</v>
      </c>
      <c r="CD26" s="84" t="s">
        <v>58</v>
      </c>
      <c r="CE26" s="11">
        <v>7</v>
      </c>
      <c r="CF26" s="107">
        <v>4</v>
      </c>
      <c r="CG26" s="107">
        <v>9</v>
      </c>
      <c r="CH26" s="107">
        <v>6</v>
      </c>
      <c r="CI26" s="107">
        <v>6</v>
      </c>
      <c r="CJ26" s="107">
        <v>12</v>
      </c>
      <c r="CK26" s="107">
        <v>3</v>
      </c>
      <c r="CL26" s="107">
        <v>5</v>
      </c>
      <c r="CM26" s="107">
        <v>4</v>
      </c>
      <c r="CN26" s="107">
        <v>9</v>
      </c>
      <c r="CO26" s="107">
        <v>3</v>
      </c>
      <c r="CP26" s="107">
        <v>9</v>
      </c>
      <c r="CQ26" s="111">
        <f t="shared" si="19"/>
        <v>77</v>
      </c>
      <c r="CR26" s="91">
        <f t="shared" si="20"/>
        <v>1.4003309873242766E-3</v>
      </c>
      <c r="CT26" s="84" t="s">
        <v>58</v>
      </c>
      <c r="CU26" s="11">
        <v>8</v>
      </c>
      <c r="CV26" s="107">
        <v>13</v>
      </c>
      <c r="CW26" s="107">
        <v>3</v>
      </c>
      <c r="CX26" s="107">
        <v>3</v>
      </c>
      <c r="CY26" s="107">
        <v>10</v>
      </c>
      <c r="CZ26" s="107">
        <v>5</v>
      </c>
      <c r="DA26" s="107">
        <v>3</v>
      </c>
      <c r="DB26" s="107">
        <v>6</v>
      </c>
      <c r="DC26" s="107">
        <v>7</v>
      </c>
      <c r="DD26" s="107">
        <v>10</v>
      </c>
      <c r="DE26" s="107">
        <v>10</v>
      </c>
      <c r="DF26" s="107">
        <v>7</v>
      </c>
      <c r="DG26" s="111">
        <f t="shared" si="21"/>
        <v>85</v>
      </c>
      <c r="DH26" s="91">
        <f t="shared" si="12"/>
        <v>1.4714537963507945E-3</v>
      </c>
      <c r="DJ26" s="84" t="s">
        <v>58</v>
      </c>
      <c r="DK26" s="11">
        <v>13</v>
      </c>
      <c r="DL26" s="107">
        <v>8</v>
      </c>
      <c r="DM26" s="107">
        <v>3</v>
      </c>
      <c r="DN26" s="107">
        <v>5</v>
      </c>
      <c r="DO26" s="107">
        <v>5</v>
      </c>
      <c r="DP26" s="107">
        <v>12</v>
      </c>
      <c r="DQ26" s="107">
        <v>15</v>
      </c>
      <c r="DR26" s="107">
        <v>2</v>
      </c>
      <c r="DS26" s="107">
        <v>7</v>
      </c>
      <c r="DT26" s="107">
        <v>11</v>
      </c>
      <c r="DU26" s="107">
        <v>14</v>
      </c>
      <c r="DV26" s="107">
        <v>12</v>
      </c>
      <c r="DW26" s="111">
        <f t="shared" si="22"/>
        <v>107</v>
      </c>
      <c r="DX26" s="91">
        <f t="shared" si="23"/>
        <v>1.6568853652116013E-3</v>
      </c>
    </row>
    <row r="27" spans="1:128" x14ac:dyDescent="0.25">
      <c r="B27" s="84" t="s">
        <v>154</v>
      </c>
      <c r="C27" s="11">
        <v>1</v>
      </c>
      <c r="D27" s="8"/>
      <c r="E27" s="8"/>
      <c r="F27" s="8"/>
      <c r="G27" s="8">
        <v>1</v>
      </c>
      <c r="H27" s="8">
        <v>2</v>
      </c>
      <c r="I27" s="8">
        <v>2</v>
      </c>
      <c r="J27" s="8"/>
      <c r="K27" s="8">
        <v>1</v>
      </c>
      <c r="L27" s="8">
        <v>2</v>
      </c>
      <c r="M27" s="8">
        <v>1</v>
      </c>
      <c r="N27" s="8"/>
      <c r="O27" s="88">
        <f t="shared" si="13"/>
        <v>10</v>
      </c>
      <c r="P27" s="91">
        <f t="shared" si="9"/>
        <v>9.2421441774491681E-4</v>
      </c>
      <c r="R27" s="84" t="s">
        <v>154</v>
      </c>
      <c r="S27" s="11">
        <v>119</v>
      </c>
      <c r="T27" s="8">
        <v>96</v>
      </c>
      <c r="U27" s="8">
        <v>130</v>
      </c>
      <c r="V27" s="8">
        <v>157</v>
      </c>
      <c r="W27" s="8">
        <v>211</v>
      </c>
      <c r="X27" s="8">
        <v>217</v>
      </c>
      <c r="Y27" s="8">
        <v>261</v>
      </c>
      <c r="Z27" s="8">
        <v>217</v>
      </c>
      <c r="AA27" s="8">
        <v>217</v>
      </c>
      <c r="AB27" s="8">
        <v>242</v>
      </c>
      <c r="AC27" s="8">
        <v>210</v>
      </c>
      <c r="AD27" s="8">
        <v>221</v>
      </c>
      <c r="AE27" s="111">
        <f t="shared" si="14"/>
        <v>2298</v>
      </c>
      <c r="AF27" s="91">
        <f t="shared" si="10"/>
        <v>8.649503161698284E-2</v>
      </c>
      <c r="AH27" s="84" t="s">
        <v>154</v>
      </c>
      <c r="AI27" s="11">
        <v>9</v>
      </c>
      <c r="AJ27" s="107">
        <v>2</v>
      </c>
      <c r="AK27" s="107">
        <v>3</v>
      </c>
      <c r="AL27" s="107">
        <v>1</v>
      </c>
      <c r="AM27" s="107">
        <v>4</v>
      </c>
      <c r="AN27" s="107">
        <v>3</v>
      </c>
      <c r="AO27" s="107">
        <v>5</v>
      </c>
      <c r="AP27" s="107">
        <v>4</v>
      </c>
      <c r="AQ27" s="107">
        <v>1</v>
      </c>
      <c r="AR27" s="107">
        <v>7</v>
      </c>
      <c r="AS27" s="107">
        <v>4</v>
      </c>
      <c r="AT27" s="107">
        <v>4</v>
      </c>
      <c r="AU27" s="111">
        <f t="shared" si="24"/>
        <v>47</v>
      </c>
      <c r="AV27" s="91">
        <f t="shared" si="11"/>
        <v>7.3823922092201366E-4</v>
      </c>
      <c r="AX27" s="84" t="s">
        <v>154</v>
      </c>
      <c r="AY27" s="11">
        <v>4</v>
      </c>
      <c r="AZ27" s="107">
        <v>1</v>
      </c>
      <c r="BA27" s="107">
        <v>1</v>
      </c>
      <c r="BB27" s="107">
        <v>4</v>
      </c>
      <c r="BC27" s="107">
        <v>3</v>
      </c>
      <c r="BD27" s="107">
        <v>4</v>
      </c>
      <c r="BE27" s="107">
        <v>1</v>
      </c>
      <c r="BF27" s="107">
        <v>3</v>
      </c>
      <c r="BG27" s="107">
        <v>3</v>
      </c>
      <c r="BH27" s="107">
        <v>6</v>
      </c>
      <c r="BI27" s="107"/>
      <c r="BJ27" s="107">
        <v>4</v>
      </c>
      <c r="BK27" s="111">
        <f t="shared" si="15"/>
        <v>34</v>
      </c>
      <c r="BL27" s="91">
        <f t="shared" si="16"/>
        <v>7.5737325135881667E-4</v>
      </c>
      <c r="BN27" s="84" t="s">
        <v>154</v>
      </c>
      <c r="BO27" s="11"/>
      <c r="BP27" s="107">
        <v>2</v>
      </c>
      <c r="BQ27" s="107">
        <v>9</v>
      </c>
      <c r="BR27" s="107"/>
      <c r="BS27" s="107"/>
      <c r="BT27" s="107">
        <v>5</v>
      </c>
      <c r="BU27" s="107">
        <v>1</v>
      </c>
      <c r="BV27" s="107">
        <v>7</v>
      </c>
      <c r="BW27" s="107">
        <v>2</v>
      </c>
      <c r="BX27" s="107">
        <v>3</v>
      </c>
      <c r="BY27" s="107">
        <v>12</v>
      </c>
      <c r="BZ27" s="107">
        <v>3</v>
      </c>
      <c r="CA27" s="111">
        <f t="shared" si="17"/>
        <v>44</v>
      </c>
      <c r="CB27" s="91">
        <f t="shared" si="18"/>
        <v>8.4171863641580903E-4</v>
      </c>
      <c r="CD27" s="84" t="s">
        <v>154</v>
      </c>
      <c r="CE27" s="11">
        <v>5</v>
      </c>
      <c r="CF27" s="107">
        <v>4</v>
      </c>
      <c r="CG27" s="107">
        <v>2</v>
      </c>
      <c r="CH27" s="107">
        <v>5</v>
      </c>
      <c r="CI27" s="107">
        <v>4</v>
      </c>
      <c r="CJ27" s="107">
        <v>4</v>
      </c>
      <c r="CK27" s="107">
        <v>3</v>
      </c>
      <c r="CL27" s="107">
        <v>9</v>
      </c>
      <c r="CM27" s="107">
        <v>1</v>
      </c>
      <c r="CN27" s="107">
        <v>2</v>
      </c>
      <c r="CO27" s="107">
        <v>5</v>
      </c>
      <c r="CP27" s="107">
        <v>2</v>
      </c>
      <c r="CQ27" s="111">
        <f t="shared" si="19"/>
        <v>46</v>
      </c>
      <c r="CR27" s="91">
        <f t="shared" si="20"/>
        <v>8.3656136905086657E-4</v>
      </c>
      <c r="CT27" s="84" t="s">
        <v>154</v>
      </c>
      <c r="CU27" s="11">
        <v>4</v>
      </c>
      <c r="CV27" s="107"/>
      <c r="CW27" s="107">
        <v>4</v>
      </c>
      <c r="CX27" s="107">
        <v>2</v>
      </c>
      <c r="CY27" s="107">
        <v>7</v>
      </c>
      <c r="CZ27" s="107">
        <v>2</v>
      </c>
      <c r="DA27" s="107">
        <v>5</v>
      </c>
      <c r="DB27" s="107">
        <v>3</v>
      </c>
      <c r="DC27" s="107">
        <v>6</v>
      </c>
      <c r="DD27" s="107">
        <v>5</v>
      </c>
      <c r="DE27" s="107">
        <v>3</v>
      </c>
      <c r="DF27" s="107">
        <v>3</v>
      </c>
      <c r="DG27" s="111">
        <f t="shared" si="21"/>
        <v>44</v>
      </c>
      <c r="DH27" s="91">
        <f t="shared" si="12"/>
        <v>7.6169372987570547E-4</v>
      </c>
      <c r="DJ27" s="84" t="s">
        <v>154</v>
      </c>
      <c r="DK27" s="11">
        <v>3</v>
      </c>
      <c r="DL27" s="107">
        <v>6</v>
      </c>
      <c r="DM27" s="107">
        <v>3</v>
      </c>
      <c r="DN27" s="107">
        <v>2</v>
      </c>
      <c r="DO27" s="107">
        <v>6</v>
      </c>
      <c r="DP27" s="107">
        <v>2</v>
      </c>
      <c r="DQ27" s="107">
        <v>5</v>
      </c>
      <c r="DR27" s="107">
        <v>5</v>
      </c>
      <c r="DS27" s="107">
        <v>7</v>
      </c>
      <c r="DT27" s="107">
        <v>5</v>
      </c>
      <c r="DU27" s="107">
        <v>3</v>
      </c>
      <c r="DV27" s="107">
        <v>4</v>
      </c>
      <c r="DW27" s="111">
        <f t="shared" si="22"/>
        <v>51</v>
      </c>
      <c r="DX27" s="91">
        <f t="shared" si="23"/>
        <v>7.8973040771767916E-4</v>
      </c>
    </row>
    <row r="28" spans="1:128" x14ac:dyDescent="0.25">
      <c r="B28" s="84" t="s">
        <v>65</v>
      </c>
      <c r="C28" s="11"/>
      <c r="D28" s="8">
        <v>1</v>
      </c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>
        <v>1</v>
      </c>
      <c r="O28" s="88">
        <f t="shared" si="13"/>
        <v>5</v>
      </c>
      <c r="P28" s="91">
        <f t="shared" si="9"/>
        <v>4.621072088724584E-4</v>
      </c>
      <c r="R28" s="84" t="s">
        <v>65</v>
      </c>
      <c r="S28" s="11">
        <v>58</v>
      </c>
      <c r="T28" s="8">
        <v>62</v>
      </c>
      <c r="U28" s="8">
        <v>66</v>
      </c>
      <c r="V28" s="8">
        <v>97</v>
      </c>
      <c r="W28" s="8">
        <v>104</v>
      </c>
      <c r="X28" s="8">
        <v>112</v>
      </c>
      <c r="Y28" s="8">
        <v>127</v>
      </c>
      <c r="Z28" s="8">
        <v>144</v>
      </c>
      <c r="AA28" s="8">
        <v>151</v>
      </c>
      <c r="AB28" s="8">
        <v>116</v>
      </c>
      <c r="AC28" s="8">
        <v>127</v>
      </c>
      <c r="AD28" s="8">
        <v>116</v>
      </c>
      <c r="AE28" s="111">
        <f t="shared" si="14"/>
        <v>1280</v>
      </c>
      <c r="AF28" s="91">
        <f t="shared" si="10"/>
        <v>4.8178259560373381E-2</v>
      </c>
      <c r="AH28" s="84" t="s">
        <v>65</v>
      </c>
      <c r="AI28" s="11">
        <v>2</v>
      </c>
      <c r="AJ28" s="107">
        <v>1</v>
      </c>
      <c r="AK28" s="107"/>
      <c r="AL28" s="107">
        <v>2</v>
      </c>
      <c r="AM28" s="107">
        <v>2</v>
      </c>
      <c r="AN28" s="107"/>
      <c r="AO28" s="107">
        <v>1</v>
      </c>
      <c r="AP28" s="107">
        <v>2</v>
      </c>
      <c r="AQ28" s="107">
        <v>3</v>
      </c>
      <c r="AR28" s="107">
        <v>2</v>
      </c>
      <c r="AS28" s="107">
        <v>1</v>
      </c>
      <c r="AT28" s="107">
        <v>1</v>
      </c>
      <c r="AU28" s="111">
        <f t="shared" si="24"/>
        <v>17</v>
      </c>
      <c r="AV28" s="91">
        <f t="shared" si="11"/>
        <v>2.6702269692923899E-4</v>
      </c>
      <c r="AX28" s="84" t="s">
        <v>65</v>
      </c>
      <c r="AY28" s="11"/>
      <c r="AZ28" s="107"/>
      <c r="BA28" s="107"/>
      <c r="BB28" s="107">
        <v>1</v>
      </c>
      <c r="BC28" s="107"/>
      <c r="BD28" s="107">
        <v>1</v>
      </c>
      <c r="BE28" s="107"/>
      <c r="BF28" s="107">
        <v>2</v>
      </c>
      <c r="BG28" s="107">
        <v>1</v>
      </c>
      <c r="BH28" s="107"/>
      <c r="BI28" s="107">
        <v>2</v>
      </c>
      <c r="BJ28" s="107">
        <v>2</v>
      </c>
      <c r="BK28" s="111">
        <f t="shared" si="15"/>
        <v>9</v>
      </c>
      <c r="BL28" s="91">
        <f t="shared" si="16"/>
        <v>2.0048115477145148E-4</v>
      </c>
      <c r="BN28" s="84" t="s">
        <v>65</v>
      </c>
      <c r="BO28" s="11">
        <v>2</v>
      </c>
      <c r="BP28" s="107"/>
      <c r="BQ28" s="107">
        <v>2</v>
      </c>
      <c r="BR28" s="107">
        <v>1</v>
      </c>
      <c r="BS28" s="107">
        <v>2</v>
      </c>
      <c r="BT28" s="107">
        <v>2</v>
      </c>
      <c r="BU28" s="107">
        <v>2</v>
      </c>
      <c r="BV28" s="107">
        <v>1</v>
      </c>
      <c r="BW28" s="107">
        <v>1</v>
      </c>
      <c r="BX28" s="107">
        <v>1</v>
      </c>
      <c r="BY28" s="107">
        <v>1</v>
      </c>
      <c r="BZ28" s="107">
        <v>1</v>
      </c>
      <c r="CA28" s="111">
        <f t="shared" si="17"/>
        <v>16</v>
      </c>
      <c r="CB28" s="91">
        <f t="shared" si="18"/>
        <v>3.0607950415120327E-4</v>
      </c>
      <c r="CD28" s="84" t="s">
        <v>65</v>
      </c>
      <c r="CE28" s="11"/>
      <c r="CF28" s="107">
        <v>1</v>
      </c>
      <c r="CG28" s="107">
        <v>2</v>
      </c>
      <c r="CH28" s="107">
        <v>2</v>
      </c>
      <c r="CI28" s="107">
        <v>1</v>
      </c>
      <c r="CJ28" s="107">
        <v>1</v>
      </c>
      <c r="CK28" s="107">
        <v>2</v>
      </c>
      <c r="CL28" s="107"/>
      <c r="CM28" s="107"/>
      <c r="CN28" s="107">
        <v>1</v>
      </c>
      <c r="CO28" s="107">
        <v>4</v>
      </c>
      <c r="CP28" s="107">
        <v>3</v>
      </c>
      <c r="CQ28" s="111">
        <f t="shared" si="19"/>
        <v>17</v>
      </c>
      <c r="CR28" s="91">
        <f t="shared" si="20"/>
        <v>3.0916398421445071E-4</v>
      </c>
      <c r="CT28" s="84" t="s">
        <v>65</v>
      </c>
      <c r="CU28" s="11">
        <v>2</v>
      </c>
      <c r="CV28" s="107"/>
      <c r="CW28" s="107"/>
      <c r="CX28" s="107">
        <v>2</v>
      </c>
      <c r="CY28" s="107">
        <v>1</v>
      </c>
      <c r="CZ28" s="107">
        <v>2</v>
      </c>
      <c r="DA28" s="107">
        <v>4</v>
      </c>
      <c r="DB28" s="107">
        <v>3</v>
      </c>
      <c r="DC28" s="107">
        <v>1</v>
      </c>
      <c r="DD28" s="107">
        <v>1</v>
      </c>
      <c r="DE28" s="107">
        <v>2</v>
      </c>
      <c r="DF28" s="107">
        <v>1</v>
      </c>
      <c r="DG28" s="111">
        <f t="shared" si="21"/>
        <v>19</v>
      </c>
      <c r="DH28" s="91">
        <f t="shared" si="12"/>
        <v>3.2891320153723646E-4</v>
      </c>
      <c r="DJ28" s="84" t="s">
        <v>65</v>
      </c>
      <c r="DK28" s="11">
        <v>2</v>
      </c>
      <c r="DL28" s="107">
        <v>2</v>
      </c>
      <c r="DM28" s="107">
        <v>4</v>
      </c>
      <c r="DN28" s="107">
        <v>1</v>
      </c>
      <c r="DO28" s="107"/>
      <c r="DP28" s="107">
        <v>2</v>
      </c>
      <c r="DQ28" s="107">
        <v>3</v>
      </c>
      <c r="DR28" s="107">
        <v>2</v>
      </c>
      <c r="DS28" s="107">
        <v>4</v>
      </c>
      <c r="DT28" s="107">
        <v>5</v>
      </c>
      <c r="DU28" s="107"/>
      <c r="DV28" s="107">
        <v>5</v>
      </c>
      <c r="DW28" s="111">
        <f t="shared" si="22"/>
        <v>30</v>
      </c>
      <c r="DX28" s="91">
        <f t="shared" si="23"/>
        <v>4.645472986574583E-4</v>
      </c>
    </row>
    <row r="29" spans="1:128" ht="15.75" thickBot="1" x14ac:dyDescent="0.3">
      <c r="B29" s="85" t="s">
        <v>50</v>
      </c>
      <c r="C29" s="86">
        <f>SUM(C11:C28)</f>
        <v>555</v>
      </c>
      <c r="D29" s="109">
        <f t="shared" ref="D29:O29" si="25">SUM(D11:D28)</f>
        <v>517</v>
      </c>
      <c r="E29" s="109">
        <f t="shared" si="25"/>
        <v>510</v>
      </c>
      <c r="F29" s="109">
        <f t="shared" si="25"/>
        <v>488</v>
      </c>
      <c r="G29" s="109">
        <f t="shared" si="25"/>
        <v>707</v>
      </c>
      <c r="H29" s="109">
        <f t="shared" si="25"/>
        <v>950</v>
      </c>
      <c r="I29" s="109">
        <f t="shared" si="25"/>
        <v>745</v>
      </c>
      <c r="J29" s="109">
        <f t="shared" si="25"/>
        <v>1240</v>
      </c>
      <c r="K29" s="109">
        <f t="shared" si="25"/>
        <v>995</v>
      </c>
      <c r="L29" s="109">
        <f t="shared" si="25"/>
        <v>1367</v>
      </c>
      <c r="M29" s="109">
        <f t="shared" si="25"/>
        <v>1345</v>
      </c>
      <c r="N29" s="109">
        <f t="shared" si="25"/>
        <v>1401</v>
      </c>
      <c r="O29" s="109">
        <f t="shared" si="25"/>
        <v>10820</v>
      </c>
      <c r="P29" s="40">
        <f t="shared" si="9"/>
        <v>1</v>
      </c>
      <c r="R29" s="85" t="s">
        <v>50</v>
      </c>
      <c r="S29" s="86">
        <f>SUM(S11:S28)</f>
        <v>1274</v>
      </c>
      <c r="T29" s="109">
        <f t="shared" ref="T29:AE29" si="26">SUM(T11:T28)</f>
        <v>1149</v>
      </c>
      <c r="U29" s="109">
        <f t="shared" si="26"/>
        <v>1439</v>
      </c>
      <c r="V29" s="109">
        <f t="shared" si="26"/>
        <v>1919</v>
      </c>
      <c r="W29" s="109">
        <f t="shared" si="26"/>
        <v>2325</v>
      </c>
      <c r="X29" s="109">
        <f t="shared" si="26"/>
        <v>2454</v>
      </c>
      <c r="Y29" s="109">
        <f t="shared" si="26"/>
        <v>2649</v>
      </c>
      <c r="Z29" s="109">
        <f t="shared" si="26"/>
        <v>2697</v>
      </c>
      <c r="AA29" s="109">
        <f t="shared" si="26"/>
        <v>2629</v>
      </c>
      <c r="AB29" s="109">
        <f t="shared" si="26"/>
        <v>2804</v>
      </c>
      <c r="AC29" s="109">
        <f t="shared" si="26"/>
        <v>2791</v>
      </c>
      <c r="AD29" s="109">
        <f t="shared" si="26"/>
        <v>2438</v>
      </c>
      <c r="AE29" s="109">
        <f t="shared" si="26"/>
        <v>26568</v>
      </c>
      <c r="AF29" s="40">
        <f t="shared" si="10"/>
        <v>1</v>
      </c>
      <c r="AG29" s="103"/>
      <c r="AH29" s="85" t="s">
        <v>50</v>
      </c>
      <c r="AI29" s="109">
        <f t="shared" ref="AI29:AV29" si="27">SUM(AI11:AI28)</f>
        <v>9902</v>
      </c>
      <c r="AJ29" s="109">
        <f t="shared" si="27"/>
        <v>6709</v>
      </c>
      <c r="AK29" s="109">
        <f t="shared" si="27"/>
        <v>6174</v>
      </c>
      <c r="AL29" s="109">
        <f t="shared" si="27"/>
        <v>5439</v>
      </c>
      <c r="AM29" s="109">
        <f t="shared" si="27"/>
        <v>4888</v>
      </c>
      <c r="AN29" s="109">
        <f t="shared" si="27"/>
        <v>4285</v>
      </c>
      <c r="AO29" s="109">
        <f t="shared" si="27"/>
        <v>4779</v>
      </c>
      <c r="AP29" s="109">
        <f t="shared" si="27"/>
        <v>4963</v>
      </c>
      <c r="AQ29" s="109">
        <f t="shared" si="27"/>
        <v>3752</v>
      </c>
      <c r="AR29" s="109">
        <f t="shared" si="27"/>
        <v>4757</v>
      </c>
      <c r="AS29" s="109">
        <f t="shared" si="27"/>
        <v>4034</v>
      </c>
      <c r="AT29" s="109">
        <f t="shared" si="27"/>
        <v>3983</v>
      </c>
      <c r="AU29" s="109">
        <f t="shared" si="27"/>
        <v>63665</v>
      </c>
      <c r="AV29" s="40">
        <f t="shared" si="27"/>
        <v>1.0000000000000002</v>
      </c>
      <c r="AX29" s="85" t="s">
        <v>50</v>
      </c>
      <c r="AY29" s="109">
        <f t="shared" ref="AY29:BL29" si="28">SUM(AY11:AY28)</f>
        <v>4107</v>
      </c>
      <c r="AZ29" s="109">
        <f t="shared" si="28"/>
        <v>3235</v>
      </c>
      <c r="BA29" s="109">
        <f t="shared" si="28"/>
        <v>3043</v>
      </c>
      <c r="BB29" s="109">
        <f t="shared" si="28"/>
        <v>3509</v>
      </c>
      <c r="BC29" s="109">
        <f t="shared" si="28"/>
        <v>3905</v>
      </c>
      <c r="BD29" s="109">
        <f t="shared" si="28"/>
        <v>4608</v>
      </c>
      <c r="BE29" s="109">
        <f t="shared" si="28"/>
        <v>4700</v>
      </c>
      <c r="BF29" s="109">
        <f t="shared" si="28"/>
        <v>4088</v>
      </c>
      <c r="BG29" s="109">
        <f t="shared" si="28"/>
        <v>3603</v>
      </c>
      <c r="BH29" s="109">
        <f t="shared" si="28"/>
        <v>3576</v>
      </c>
      <c r="BI29" s="109">
        <f t="shared" si="28"/>
        <v>3432</v>
      </c>
      <c r="BJ29" s="109">
        <f t="shared" si="28"/>
        <v>3086</v>
      </c>
      <c r="BK29" s="109">
        <f t="shared" si="28"/>
        <v>44892</v>
      </c>
      <c r="BL29" s="40">
        <f t="shared" si="28"/>
        <v>1</v>
      </c>
      <c r="BN29" s="85" t="s">
        <v>50</v>
      </c>
      <c r="BO29" s="109">
        <f t="shared" ref="BO29:CB29" si="29">SUM(BO11:BO28)</f>
        <v>3999</v>
      </c>
      <c r="BP29" s="109">
        <f t="shared" si="29"/>
        <v>4185</v>
      </c>
      <c r="BQ29" s="109">
        <f t="shared" si="29"/>
        <v>4616</v>
      </c>
      <c r="BR29" s="109">
        <f t="shared" si="29"/>
        <v>4399</v>
      </c>
      <c r="BS29" s="109">
        <f t="shared" si="29"/>
        <v>4314</v>
      </c>
      <c r="BT29" s="109">
        <f t="shared" si="29"/>
        <v>5159</v>
      </c>
      <c r="BU29" s="109">
        <f t="shared" si="29"/>
        <v>4625</v>
      </c>
      <c r="BV29" s="109">
        <f t="shared" si="29"/>
        <v>3477</v>
      </c>
      <c r="BW29" s="109">
        <f t="shared" si="29"/>
        <v>3574</v>
      </c>
      <c r="BX29" s="109">
        <f t="shared" si="29"/>
        <v>2877</v>
      </c>
      <c r="BY29" s="109">
        <f t="shared" si="29"/>
        <v>5626</v>
      </c>
      <c r="BZ29" s="109">
        <f t="shared" si="29"/>
        <v>5423</v>
      </c>
      <c r="CA29" s="109">
        <f t="shared" si="29"/>
        <v>52274</v>
      </c>
      <c r="CB29" s="40">
        <f t="shared" si="29"/>
        <v>1</v>
      </c>
      <c r="CD29" s="85" t="s">
        <v>50</v>
      </c>
      <c r="CE29" s="109">
        <f t="shared" ref="CE29:CR29" si="30">SUM(CE11:CE28)</f>
        <v>5260</v>
      </c>
      <c r="CF29" s="109">
        <f t="shared" si="30"/>
        <v>4563</v>
      </c>
      <c r="CG29" s="109">
        <f t="shared" si="30"/>
        <v>4794</v>
      </c>
      <c r="CH29" s="109">
        <f t="shared" si="30"/>
        <v>4871</v>
      </c>
      <c r="CI29" s="109">
        <f t="shared" si="30"/>
        <v>5067</v>
      </c>
      <c r="CJ29" s="109">
        <f t="shared" si="30"/>
        <v>5199</v>
      </c>
      <c r="CK29" s="109">
        <f t="shared" si="30"/>
        <v>4621</v>
      </c>
      <c r="CL29" s="109">
        <f t="shared" si="30"/>
        <v>3611</v>
      </c>
      <c r="CM29" s="109">
        <f t="shared" si="30"/>
        <v>3379</v>
      </c>
      <c r="CN29" s="109">
        <f t="shared" si="30"/>
        <v>4956</v>
      </c>
      <c r="CO29" s="109">
        <f t="shared" si="30"/>
        <v>4348</v>
      </c>
      <c r="CP29" s="109">
        <f t="shared" si="30"/>
        <v>4318</v>
      </c>
      <c r="CQ29" s="109">
        <f t="shared" si="30"/>
        <v>54987</v>
      </c>
      <c r="CR29" s="40">
        <f t="shared" si="30"/>
        <v>0.99999999999999978</v>
      </c>
      <c r="CT29" s="85" t="s">
        <v>50</v>
      </c>
      <c r="CU29" s="109">
        <f t="shared" ref="CU29:DH29" si="31">SUM(CU11:CU28)</f>
        <v>4768</v>
      </c>
      <c r="CV29" s="109">
        <f t="shared" si="31"/>
        <v>4472</v>
      </c>
      <c r="CW29" s="109">
        <f t="shared" si="31"/>
        <v>3423</v>
      </c>
      <c r="CX29" s="109">
        <f t="shared" si="31"/>
        <v>4611</v>
      </c>
      <c r="CY29" s="109">
        <f t="shared" si="31"/>
        <v>5168</v>
      </c>
      <c r="CZ29" s="109">
        <f t="shared" si="31"/>
        <v>5471</v>
      </c>
      <c r="DA29" s="109">
        <f t="shared" si="31"/>
        <v>5556</v>
      </c>
      <c r="DB29" s="109">
        <f t="shared" si="31"/>
        <v>5446</v>
      </c>
      <c r="DC29" s="109">
        <f t="shared" si="31"/>
        <v>4734</v>
      </c>
      <c r="DD29" s="109">
        <f t="shared" si="31"/>
        <v>4866</v>
      </c>
      <c r="DE29" s="109">
        <f t="shared" si="31"/>
        <v>4602</v>
      </c>
      <c r="DF29" s="109">
        <f t="shared" si="31"/>
        <v>4649</v>
      </c>
      <c r="DG29" s="109">
        <f t="shared" si="31"/>
        <v>57766</v>
      </c>
      <c r="DH29" s="40">
        <f t="shared" si="31"/>
        <v>1</v>
      </c>
      <c r="DJ29" s="85" t="s">
        <v>50</v>
      </c>
      <c r="DK29" s="109">
        <f t="shared" ref="DK29:DX29" si="32">SUM(DK11:DK28)</f>
        <v>5177</v>
      </c>
      <c r="DL29" s="109">
        <f t="shared" si="32"/>
        <v>4506</v>
      </c>
      <c r="DM29" s="109">
        <f t="shared" si="32"/>
        <v>4556</v>
      </c>
      <c r="DN29" s="109">
        <f t="shared" si="32"/>
        <v>4952</v>
      </c>
      <c r="DO29" s="109">
        <f t="shared" si="32"/>
        <v>4440</v>
      </c>
      <c r="DP29" s="109">
        <f t="shared" si="32"/>
        <v>4918</v>
      </c>
      <c r="DQ29" s="109">
        <f t="shared" si="32"/>
        <v>5334</v>
      </c>
      <c r="DR29" s="109">
        <f t="shared" si="32"/>
        <v>7018</v>
      </c>
      <c r="DS29" s="109">
        <f t="shared" si="32"/>
        <v>6175</v>
      </c>
      <c r="DT29" s="109">
        <f t="shared" si="32"/>
        <v>6271</v>
      </c>
      <c r="DU29" s="109">
        <f t="shared" si="32"/>
        <v>6052</v>
      </c>
      <c r="DV29" s="109">
        <f t="shared" si="32"/>
        <v>5180</v>
      </c>
      <c r="DW29" s="109">
        <f t="shared" si="32"/>
        <v>64579</v>
      </c>
      <c r="DX29" s="40">
        <f t="shared" si="32"/>
        <v>0.99999999999999989</v>
      </c>
    </row>
    <row r="30" spans="1:128" ht="16.5" thickTop="1" thickBot="1" x14ac:dyDescent="0.3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1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13"/>
      <c r="CB30" s="113"/>
      <c r="CR30" s="113"/>
      <c r="DH30" s="11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13"/>
    </row>
    <row r="31" spans="1:128" ht="15.75" thickTop="1" x14ac:dyDescent="0.25">
      <c r="B31" s="299" t="s">
        <v>142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1"/>
      <c r="R31" s="292" t="s">
        <v>143</v>
      </c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4"/>
      <c r="AH31" s="292" t="s">
        <v>234</v>
      </c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4"/>
      <c r="AX31" s="292" t="s">
        <v>309</v>
      </c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4"/>
      <c r="BN31" s="292" t="s">
        <v>367</v>
      </c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4"/>
      <c r="CD31" s="292" t="s">
        <v>387</v>
      </c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4"/>
      <c r="CT31" s="292" t="s">
        <v>415</v>
      </c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4"/>
      <c r="DJ31" s="292" t="s">
        <v>439</v>
      </c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4"/>
    </row>
    <row r="32" spans="1:128" x14ac:dyDescent="0.25">
      <c r="B32" s="92" t="s">
        <v>71</v>
      </c>
      <c r="C32" s="110" t="s">
        <v>0</v>
      </c>
      <c r="D32" s="110" t="s">
        <v>2</v>
      </c>
      <c r="E32" s="110" t="s">
        <v>3</v>
      </c>
      <c r="F32" s="110" t="s">
        <v>4</v>
      </c>
      <c r="G32" s="110" t="s">
        <v>5</v>
      </c>
      <c r="H32" s="110" t="s">
        <v>6</v>
      </c>
      <c r="I32" s="110" t="s">
        <v>7</v>
      </c>
      <c r="J32" s="110" t="s">
        <v>8</v>
      </c>
      <c r="K32" s="110" t="s">
        <v>9</v>
      </c>
      <c r="L32" s="110" t="s">
        <v>10</v>
      </c>
      <c r="M32" s="110" t="s">
        <v>11</v>
      </c>
      <c r="N32" s="110" t="s">
        <v>12</v>
      </c>
      <c r="O32" s="110" t="s">
        <v>13</v>
      </c>
      <c r="P32" s="6" t="s">
        <v>14</v>
      </c>
      <c r="R32" s="92" t="s">
        <v>71</v>
      </c>
      <c r="S32" s="110" t="s">
        <v>0</v>
      </c>
      <c r="T32" s="110" t="s">
        <v>2</v>
      </c>
      <c r="U32" s="110" t="s">
        <v>3</v>
      </c>
      <c r="V32" s="110" t="s">
        <v>4</v>
      </c>
      <c r="W32" s="110" t="s">
        <v>5</v>
      </c>
      <c r="X32" s="110" t="s">
        <v>6</v>
      </c>
      <c r="Y32" s="110" t="s">
        <v>7</v>
      </c>
      <c r="Z32" s="110" t="s">
        <v>8</v>
      </c>
      <c r="AA32" s="110" t="s">
        <v>9</v>
      </c>
      <c r="AB32" s="110" t="s">
        <v>10</v>
      </c>
      <c r="AC32" s="110" t="s">
        <v>11</v>
      </c>
      <c r="AD32" s="110" t="s">
        <v>12</v>
      </c>
      <c r="AE32" s="110" t="s">
        <v>13</v>
      </c>
      <c r="AF32" s="6" t="s">
        <v>14</v>
      </c>
      <c r="AH32" s="92" t="s">
        <v>71</v>
      </c>
      <c r="AI32" s="110" t="s">
        <v>0</v>
      </c>
      <c r="AJ32" s="110" t="s">
        <v>2</v>
      </c>
      <c r="AK32" s="110" t="s">
        <v>3</v>
      </c>
      <c r="AL32" s="110" t="s">
        <v>4</v>
      </c>
      <c r="AM32" s="110" t="s">
        <v>5</v>
      </c>
      <c r="AN32" s="110" t="s">
        <v>6</v>
      </c>
      <c r="AO32" s="110" t="s">
        <v>7</v>
      </c>
      <c r="AP32" s="110" t="s">
        <v>8</v>
      </c>
      <c r="AQ32" s="110" t="s">
        <v>9</v>
      </c>
      <c r="AR32" s="110" t="s">
        <v>10</v>
      </c>
      <c r="AS32" s="110" t="s">
        <v>11</v>
      </c>
      <c r="AT32" s="110" t="s">
        <v>12</v>
      </c>
      <c r="AU32" s="110" t="s">
        <v>13</v>
      </c>
      <c r="AV32" s="6" t="s">
        <v>14</v>
      </c>
      <c r="AX32" s="92" t="s">
        <v>71</v>
      </c>
      <c r="AY32" s="110" t="s">
        <v>0</v>
      </c>
      <c r="AZ32" s="110" t="s">
        <v>2</v>
      </c>
      <c r="BA32" s="110" t="s">
        <v>3</v>
      </c>
      <c r="BB32" s="110" t="s">
        <v>4</v>
      </c>
      <c r="BC32" s="110" t="s">
        <v>5</v>
      </c>
      <c r="BD32" s="110" t="s">
        <v>6</v>
      </c>
      <c r="BE32" s="110" t="s">
        <v>7</v>
      </c>
      <c r="BF32" s="110" t="s">
        <v>8</v>
      </c>
      <c r="BG32" s="110" t="s">
        <v>9</v>
      </c>
      <c r="BH32" s="110" t="s">
        <v>10</v>
      </c>
      <c r="BI32" s="110" t="s">
        <v>11</v>
      </c>
      <c r="BJ32" s="110" t="s">
        <v>12</v>
      </c>
      <c r="BK32" s="110" t="s">
        <v>13</v>
      </c>
      <c r="BL32" s="6" t="s">
        <v>14</v>
      </c>
      <c r="BN32" s="92" t="s">
        <v>71</v>
      </c>
      <c r="BO32" s="110" t="s">
        <v>0</v>
      </c>
      <c r="BP32" s="110" t="s">
        <v>2</v>
      </c>
      <c r="BQ32" s="110" t="s">
        <v>3</v>
      </c>
      <c r="BR32" s="110" t="s">
        <v>4</v>
      </c>
      <c r="BS32" s="110" t="s">
        <v>5</v>
      </c>
      <c r="BT32" s="110" t="s">
        <v>6</v>
      </c>
      <c r="BU32" s="110" t="s">
        <v>7</v>
      </c>
      <c r="BV32" s="110" t="s">
        <v>8</v>
      </c>
      <c r="BW32" s="110" t="s">
        <v>9</v>
      </c>
      <c r="BX32" s="110" t="s">
        <v>10</v>
      </c>
      <c r="BY32" s="110" t="s">
        <v>11</v>
      </c>
      <c r="BZ32" s="110" t="s">
        <v>12</v>
      </c>
      <c r="CA32" s="110" t="s">
        <v>13</v>
      </c>
      <c r="CB32" s="6" t="s">
        <v>14</v>
      </c>
      <c r="CD32" s="92" t="s">
        <v>71</v>
      </c>
      <c r="CE32" s="110" t="s">
        <v>0</v>
      </c>
      <c r="CF32" s="110" t="s">
        <v>2</v>
      </c>
      <c r="CG32" s="110" t="s">
        <v>3</v>
      </c>
      <c r="CH32" s="110" t="s">
        <v>4</v>
      </c>
      <c r="CI32" s="110" t="s">
        <v>5</v>
      </c>
      <c r="CJ32" s="110" t="s">
        <v>6</v>
      </c>
      <c r="CK32" s="110" t="s">
        <v>7</v>
      </c>
      <c r="CL32" s="110" t="s">
        <v>8</v>
      </c>
      <c r="CM32" s="110" t="s">
        <v>9</v>
      </c>
      <c r="CN32" s="110" t="s">
        <v>10</v>
      </c>
      <c r="CO32" s="110" t="s">
        <v>11</v>
      </c>
      <c r="CP32" s="110" t="s">
        <v>12</v>
      </c>
      <c r="CQ32" s="110" t="s">
        <v>13</v>
      </c>
      <c r="CR32" s="6" t="s">
        <v>14</v>
      </c>
      <c r="CT32" s="92" t="s">
        <v>71</v>
      </c>
      <c r="CU32" s="110" t="s">
        <v>0</v>
      </c>
      <c r="CV32" s="110" t="s">
        <v>2</v>
      </c>
      <c r="CW32" s="110" t="s">
        <v>3</v>
      </c>
      <c r="CX32" s="110" t="s">
        <v>4</v>
      </c>
      <c r="CY32" s="110" t="s">
        <v>5</v>
      </c>
      <c r="CZ32" s="110" t="s">
        <v>6</v>
      </c>
      <c r="DA32" s="110" t="s">
        <v>7</v>
      </c>
      <c r="DB32" s="110" t="s">
        <v>8</v>
      </c>
      <c r="DC32" s="110" t="s">
        <v>9</v>
      </c>
      <c r="DD32" s="110" t="s">
        <v>10</v>
      </c>
      <c r="DE32" s="110" t="s">
        <v>11</v>
      </c>
      <c r="DF32" s="110" t="s">
        <v>12</v>
      </c>
      <c r="DG32" s="110" t="s">
        <v>13</v>
      </c>
      <c r="DH32" s="6" t="s">
        <v>14</v>
      </c>
      <c r="DJ32" s="92" t="s">
        <v>71</v>
      </c>
      <c r="DK32" s="110" t="s">
        <v>0</v>
      </c>
      <c r="DL32" s="110" t="s">
        <v>2</v>
      </c>
      <c r="DM32" s="110" t="s">
        <v>3</v>
      </c>
      <c r="DN32" s="110" t="s">
        <v>4</v>
      </c>
      <c r="DO32" s="110" t="s">
        <v>5</v>
      </c>
      <c r="DP32" s="110" t="s">
        <v>6</v>
      </c>
      <c r="DQ32" s="110" t="s">
        <v>7</v>
      </c>
      <c r="DR32" s="110" t="s">
        <v>8</v>
      </c>
      <c r="DS32" s="110" t="s">
        <v>9</v>
      </c>
      <c r="DT32" s="110" t="s">
        <v>10</v>
      </c>
      <c r="DU32" s="110" t="s">
        <v>11</v>
      </c>
      <c r="DV32" s="110" t="s">
        <v>12</v>
      </c>
      <c r="DW32" s="110" t="s">
        <v>13</v>
      </c>
      <c r="DX32" s="6" t="s">
        <v>14</v>
      </c>
    </row>
    <row r="33" spans="2:128" x14ac:dyDescent="0.25">
      <c r="B33" s="84" t="s">
        <v>75</v>
      </c>
      <c r="C33" s="13">
        <v>9</v>
      </c>
      <c r="D33" s="14">
        <v>6</v>
      </c>
      <c r="E33" s="14">
        <v>6</v>
      </c>
      <c r="F33" s="14">
        <v>4</v>
      </c>
      <c r="G33" s="14">
        <v>2</v>
      </c>
      <c r="H33" s="14">
        <v>9</v>
      </c>
      <c r="I33" s="14">
        <v>7</v>
      </c>
      <c r="J33" s="14">
        <v>6</v>
      </c>
      <c r="K33" s="14">
        <v>4</v>
      </c>
      <c r="L33" s="14">
        <v>14</v>
      </c>
      <c r="M33" s="14">
        <v>13</v>
      </c>
      <c r="N33" s="14">
        <v>11</v>
      </c>
      <c r="O33" s="111">
        <f t="shared" ref="O33:O38" si="33">SUM(C33:N33)</f>
        <v>91</v>
      </c>
      <c r="P33" s="91">
        <f t="shared" ref="P33:P38" si="34">O33/$O$39</f>
        <v>8.4103512014787433E-3</v>
      </c>
      <c r="R33" s="84" t="s">
        <v>75</v>
      </c>
      <c r="S33" s="13">
        <v>15</v>
      </c>
      <c r="T33" s="14">
        <v>13</v>
      </c>
      <c r="U33" s="14">
        <v>11</v>
      </c>
      <c r="V33" s="14">
        <v>6</v>
      </c>
      <c r="W33" s="14">
        <v>6</v>
      </c>
      <c r="X33" s="14">
        <v>7</v>
      </c>
      <c r="Y33" s="14">
        <v>5</v>
      </c>
      <c r="Z33" s="14">
        <v>11</v>
      </c>
      <c r="AA33" s="14">
        <v>9</v>
      </c>
      <c r="AB33" s="14">
        <v>6</v>
      </c>
      <c r="AC33" s="14">
        <v>5</v>
      </c>
      <c r="AD33" s="14">
        <v>9</v>
      </c>
      <c r="AE33" s="111">
        <f t="shared" ref="AE33:AE38" si="35">SUM(S33:AD33)</f>
        <v>103</v>
      </c>
      <c r="AF33" s="91">
        <f t="shared" ref="AF33:AF38" si="36">AE33/$AE$39</f>
        <v>3.8768443239987956E-3</v>
      </c>
      <c r="AH33" s="84" t="s">
        <v>75</v>
      </c>
      <c r="AI33" s="13">
        <v>23</v>
      </c>
      <c r="AJ33" s="14">
        <v>11</v>
      </c>
      <c r="AK33" s="14">
        <v>18</v>
      </c>
      <c r="AL33" s="14">
        <v>13</v>
      </c>
      <c r="AM33" s="14">
        <v>13</v>
      </c>
      <c r="AN33" s="14">
        <v>15</v>
      </c>
      <c r="AO33" s="14">
        <v>18</v>
      </c>
      <c r="AP33" s="14">
        <v>27</v>
      </c>
      <c r="AQ33" s="14">
        <v>9</v>
      </c>
      <c r="AR33" s="14">
        <v>13</v>
      </c>
      <c r="AS33" s="14">
        <v>16</v>
      </c>
      <c r="AT33" s="14">
        <v>12</v>
      </c>
      <c r="AU33" s="111">
        <f t="shared" ref="AU33:AU38" si="37">SUM(AI33:AT33)</f>
        <v>188</v>
      </c>
      <c r="AV33" s="91">
        <f t="shared" ref="AV33:AV38" si="38">AU33/$AU$39</f>
        <v>2.9529568836880547E-3</v>
      </c>
      <c r="AX33" s="84" t="s">
        <v>75</v>
      </c>
      <c r="AY33" s="13">
        <v>9</v>
      </c>
      <c r="AZ33" s="14">
        <v>3</v>
      </c>
      <c r="BA33" s="14">
        <v>13</v>
      </c>
      <c r="BB33" s="14">
        <v>10</v>
      </c>
      <c r="BC33" s="14">
        <v>19</v>
      </c>
      <c r="BD33" s="14">
        <v>17</v>
      </c>
      <c r="BE33" s="14">
        <v>7</v>
      </c>
      <c r="BF33" s="14">
        <v>13</v>
      </c>
      <c r="BG33" s="14">
        <v>9</v>
      </c>
      <c r="BH33" s="14">
        <v>6</v>
      </c>
      <c r="BI33" s="14">
        <v>7</v>
      </c>
      <c r="BJ33" s="14">
        <v>7</v>
      </c>
      <c r="BK33" s="111">
        <f t="shared" ref="BK33:BK38" si="39">SUM(AY33:BJ33)</f>
        <v>120</v>
      </c>
      <c r="BL33" s="91">
        <f t="shared" ref="BL33:BL38" si="40">BK33/$BK$39</f>
        <v>2.6730820636193531E-3</v>
      </c>
      <c r="BN33" s="84" t="s">
        <v>75</v>
      </c>
      <c r="BO33" s="13">
        <v>10</v>
      </c>
      <c r="BP33" s="14">
        <v>16</v>
      </c>
      <c r="BQ33" s="14">
        <v>17</v>
      </c>
      <c r="BR33" s="14">
        <v>17</v>
      </c>
      <c r="BS33" s="14">
        <v>18</v>
      </c>
      <c r="BT33" s="14">
        <v>12</v>
      </c>
      <c r="BU33" s="14">
        <v>4</v>
      </c>
      <c r="BV33" s="14">
        <v>9</v>
      </c>
      <c r="BW33" s="14">
        <v>4</v>
      </c>
      <c r="BX33" s="14">
        <v>6</v>
      </c>
      <c r="BY33" s="14">
        <v>21</v>
      </c>
      <c r="BZ33" s="14">
        <v>17</v>
      </c>
      <c r="CA33" s="111">
        <f t="shared" ref="CA33:CA38" si="41">SUM(BO33:BZ33)</f>
        <v>151</v>
      </c>
      <c r="CB33" s="91">
        <f t="shared" ref="CB33:CB38" si="42">CA33/$CA$39</f>
        <v>2.8886253204269811E-3</v>
      </c>
      <c r="CD33" s="84" t="s">
        <v>75</v>
      </c>
      <c r="CE33" s="13">
        <v>19</v>
      </c>
      <c r="CF33" s="14">
        <v>15</v>
      </c>
      <c r="CG33" s="14">
        <v>9</v>
      </c>
      <c r="CH33" s="14">
        <v>13</v>
      </c>
      <c r="CI33" s="14">
        <v>10</v>
      </c>
      <c r="CJ33" s="14">
        <v>9</v>
      </c>
      <c r="CK33" s="14">
        <v>11</v>
      </c>
      <c r="CL33" s="14">
        <v>10</v>
      </c>
      <c r="CM33" s="14">
        <v>12</v>
      </c>
      <c r="CN33" s="14">
        <v>9</v>
      </c>
      <c r="CO33" s="14">
        <v>16</v>
      </c>
      <c r="CP33" s="14">
        <v>23</v>
      </c>
      <c r="CQ33" s="111">
        <f t="shared" ref="CQ33:CQ38" si="43">SUM(CE33:CP33)</f>
        <v>156</v>
      </c>
      <c r="CR33" s="91">
        <f t="shared" ref="CR33:CR38" si="44">CQ33/$CQ$39</f>
        <v>2.8370342080855475E-3</v>
      </c>
      <c r="CT33" s="84" t="s">
        <v>75</v>
      </c>
      <c r="CU33" s="13">
        <v>17</v>
      </c>
      <c r="CV33" s="14">
        <v>13</v>
      </c>
      <c r="CW33" s="14">
        <v>19</v>
      </c>
      <c r="CX33" s="14">
        <v>28</v>
      </c>
      <c r="CY33" s="14">
        <v>29</v>
      </c>
      <c r="CZ33" s="14">
        <v>29</v>
      </c>
      <c r="DA33" s="14">
        <v>41</v>
      </c>
      <c r="DB33" s="14">
        <v>34</v>
      </c>
      <c r="DC33" s="14">
        <v>19</v>
      </c>
      <c r="DD33" s="14">
        <v>43</v>
      </c>
      <c r="DE33" s="14">
        <v>27</v>
      </c>
      <c r="DF33" s="14">
        <v>34</v>
      </c>
      <c r="DG33" s="111">
        <f t="shared" ref="DG33:DG38" si="45">SUM(CU33:DF33)</f>
        <v>333</v>
      </c>
      <c r="DH33" s="91">
        <f t="shared" ref="DH33:DH38" si="46">DG33/$DG$39</f>
        <v>5.7646366374684071E-3</v>
      </c>
      <c r="DJ33" s="84" t="s">
        <v>75</v>
      </c>
      <c r="DK33" s="13">
        <v>16</v>
      </c>
      <c r="DL33" s="14">
        <v>25</v>
      </c>
      <c r="DM33" s="14">
        <v>17</v>
      </c>
      <c r="DN33" s="14">
        <v>32</v>
      </c>
      <c r="DO33" s="14">
        <v>21</v>
      </c>
      <c r="DP33" s="14">
        <v>29</v>
      </c>
      <c r="DQ33" s="14">
        <v>35</v>
      </c>
      <c r="DR33" s="14">
        <v>33</v>
      </c>
      <c r="DS33" s="14">
        <v>34</v>
      </c>
      <c r="DT33" s="14">
        <v>21</v>
      </c>
      <c r="DU33" s="14">
        <v>31</v>
      </c>
      <c r="DV33" s="14">
        <v>24</v>
      </c>
      <c r="DW33" s="111">
        <f>SUM(DK33:DV33)</f>
        <v>318</v>
      </c>
      <c r="DX33" s="91">
        <f>DW33/$DW$39</f>
        <v>4.9242013657690578E-3</v>
      </c>
    </row>
    <row r="34" spans="2:128" x14ac:dyDescent="0.25">
      <c r="B34" s="84" t="s">
        <v>73</v>
      </c>
      <c r="C34" s="13">
        <v>193</v>
      </c>
      <c r="D34" s="14">
        <v>201</v>
      </c>
      <c r="E34" s="14">
        <v>207</v>
      </c>
      <c r="F34" s="14">
        <v>205</v>
      </c>
      <c r="G34" s="14">
        <v>261</v>
      </c>
      <c r="H34" s="14">
        <v>412</v>
      </c>
      <c r="I34" s="14">
        <v>301</v>
      </c>
      <c r="J34" s="14">
        <v>481</v>
      </c>
      <c r="K34" s="14">
        <v>356</v>
      </c>
      <c r="L34" s="14">
        <v>415</v>
      </c>
      <c r="M34" s="14">
        <v>418</v>
      </c>
      <c r="N34" s="14">
        <v>451</v>
      </c>
      <c r="O34" s="111">
        <f t="shared" si="33"/>
        <v>3901</v>
      </c>
      <c r="P34" s="91">
        <f t="shared" si="34"/>
        <v>0.36053604436229203</v>
      </c>
      <c r="R34" s="84" t="s">
        <v>73</v>
      </c>
      <c r="S34" s="13">
        <v>545</v>
      </c>
      <c r="T34" s="14">
        <v>410</v>
      </c>
      <c r="U34" s="14">
        <v>541</v>
      </c>
      <c r="V34" s="14">
        <v>569</v>
      </c>
      <c r="W34" s="14">
        <v>702</v>
      </c>
      <c r="X34" s="14">
        <v>764</v>
      </c>
      <c r="Y34" s="14">
        <v>846</v>
      </c>
      <c r="Z34" s="14">
        <v>913</v>
      </c>
      <c r="AA34" s="14">
        <v>833</v>
      </c>
      <c r="AB34" s="14">
        <v>857</v>
      </c>
      <c r="AC34" s="14">
        <v>917</v>
      </c>
      <c r="AD34" s="14">
        <v>805</v>
      </c>
      <c r="AE34" s="111">
        <f t="shared" si="35"/>
        <v>8702</v>
      </c>
      <c r="AF34" s="91">
        <f t="shared" si="36"/>
        <v>0.32753688647997592</v>
      </c>
      <c r="AH34" s="84" t="s">
        <v>73</v>
      </c>
      <c r="AI34" s="13">
        <v>2493</v>
      </c>
      <c r="AJ34" s="14">
        <v>1657</v>
      </c>
      <c r="AK34" s="14">
        <v>1284</v>
      </c>
      <c r="AL34" s="14">
        <v>1305</v>
      </c>
      <c r="AM34" s="14">
        <v>1124</v>
      </c>
      <c r="AN34" s="14">
        <v>1056</v>
      </c>
      <c r="AO34" s="14">
        <v>1370</v>
      </c>
      <c r="AP34" s="14">
        <v>1409</v>
      </c>
      <c r="AQ34" s="14">
        <v>1047</v>
      </c>
      <c r="AR34" s="14">
        <v>1235</v>
      </c>
      <c r="AS34" s="14">
        <v>1035</v>
      </c>
      <c r="AT34" s="14">
        <v>1048</v>
      </c>
      <c r="AU34" s="111">
        <f t="shared" si="37"/>
        <v>16063</v>
      </c>
      <c r="AV34" s="91">
        <f t="shared" si="38"/>
        <v>0.25230503416319799</v>
      </c>
      <c r="AX34" s="84" t="s">
        <v>73</v>
      </c>
      <c r="AY34" s="13">
        <v>1034</v>
      </c>
      <c r="AZ34" s="14">
        <v>776</v>
      </c>
      <c r="BA34" s="14">
        <v>787</v>
      </c>
      <c r="BB34" s="14">
        <v>931</v>
      </c>
      <c r="BC34" s="14">
        <v>1000</v>
      </c>
      <c r="BD34" s="14">
        <v>1202</v>
      </c>
      <c r="BE34" s="14">
        <v>1209</v>
      </c>
      <c r="BF34" s="14">
        <v>1119</v>
      </c>
      <c r="BG34" s="14">
        <v>927</v>
      </c>
      <c r="BH34" s="14">
        <v>907</v>
      </c>
      <c r="BI34" s="14">
        <v>819</v>
      </c>
      <c r="BJ34" s="14">
        <v>731</v>
      </c>
      <c r="BK34" s="111">
        <f t="shared" si="39"/>
        <v>11442</v>
      </c>
      <c r="BL34" s="91">
        <f t="shared" si="40"/>
        <v>0.25487837476610531</v>
      </c>
      <c r="BN34" s="84" t="s">
        <v>73</v>
      </c>
      <c r="BO34" s="13">
        <v>970</v>
      </c>
      <c r="BP34" s="14">
        <v>939</v>
      </c>
      <c r="BQ34" s="14">
        <v>1126</v>
      </c>
      <c r="BR34" s="14">
        <v>1064</v>
      </c>
      <c r="BS34" s="14">
        <v>983</v>
      </c>
      <c r="BT34" s="14">
        <v>1163</v>
      </c>
      <c r="BU34" s="14">
        <v>935</v>
      </c>
      <c r="BV34" s="14">
        <v>724</v>
      </c>
      <c r="BW34" s="14">
        <v>761</v>
      </c>
      <c r="BX34" s="14">
        <v>622</v>
      </c>
      <c r="BY34" s="14">
        <v>1448</v>
      </c>
      <c r="BZ34" s="14">
        <v>1399</v>
      </c>
      <c r="CA34" s="111">
        <f t="shared" si="41"/>
        <v>12134</v>
      </c>
      <c r="CB34" s="91">
        <f t="shared" si="42"/>
        <v>0.2321230439606688</v>
      </c>
      <c r="CD34" s="84" t="s">
        <v>73</v>
      </c>
      <c r="CE34" s="13">
        <v>1383</v>
      </c>
      <c r="CF34" s="14">
        <v>1263</v>
      </c>
      <c r="CG34" s="14">
        <v>1277</v>
      </c>
      <c r="CH34" s="14">
        <v>1136</v>
      </c>
      <c r="CI34" s="14">
        <v>1156</v>
      </c>
      <c r="CJ34" s="14">
        <v>1231</v>
      </c>
      <c r="CK34" s="14">
        <v>1079</v>
      </c>
      <c r="CL34" s="14">
        <v>845</v>
      </c>
      <c r="CM34" s="14">
        <v>832</v>
      </c>
      <c r="CN34" s="14">
        <v>1114</v>
      </c>
      <c r="CO34" s="14">
        <v>1085</v>
      </c>
      <c r="CP34" s="14">
        <v>1122</v>
      </c>
      <c r="CQ34" s="111">
        <f t="shared" si="43"/>
        <v>13523</v>
      </c>
      <c r="CR34" s="91">
        <f t="shared" si="44"/>
        <v>0.24593085638423628</v>
      </c>
      <c r="CT34" s="84" t="s">
        <v>73</v>
      </c>
      <c r="CU34" s="13">
        <v>1476</v>
      </c>
      <c r="CV34" s="14">
        <v>1376</v>
      </c>
      <c r="CW34" s="14">
        <v>1004</v>
      </c>
      <c r="CX34" s="14">
        <v>1406</v>
      </c>
      <c r="CY34" s="14">
        <v>1521</v>
      </c>
      <c r="CZ34" s="14">
        <v>1561</v>
      </c>
      <c r="DA34" s="14">
        <v>1557</v>
      </c>
      <c r="DB34" s="14">
        <v>1642</v>
      </c>
      <c r="DC34" s="14">
        <v>1416</v>
      </c>
      <c r="DD34" s="14">
        <v>1457</v>
      </c>
      <c r="DE34" s="14">
        <v>1321</v>
      </c>
      <c r="DF34" s="14">
        <v>1430</v>
      </c>
      <c r="DG34" s="111">
        <f t="shared" si="45"/>
        <v>17167</v>
      </c>
      <c r="DH34" s="91">
        <f t="shared" si="46"/>
        <v>0.2971817331994599</v>
      </c>
      <c r="DJ34" s="84" t="s">
        <v>73</v>
      </c>
      <c r="DK34" s="13">
        <v>1516</v>
      </c>
      <c r="DL34" s="14">
        <v>1281</v>
      </c>
      <c r="DM34" s="14">
        <v>1182</v>
      </c>
      <c r="DN34" s="14">
        <v>1495</v>
      </c>
      <c r="DO34" s="14">
        <v>1261</v>
      </c>
      <c r="DP34" s="14">
        <v>1374</v>
      </c>
      <c r="DQ34" s="14">
        <v>1568</v>
      </c>
      <c r="DR34" s="14">
        <v>2079</v>
      </c>
      <c r="DS34" s="14">
        <v>1820</v>
      </c>
      <c r="DT34" s="14">
        <v>1906</v>
      </c>
      <c r="DU34" s="14">
        <v>1886</v>
      </c>
      <c r="DV34" s="14">
        <v>1528</v>
      </c>
      <c r="DW34" s="111">
        <f t="shared" ref="DW34:DW38" si="47">SUM(DK34:DV34)</f>
        <v>18896</v>
      </c>
      <c r="DX34" s="91">
        <f t="shared" ref="DX34:DX38" si="48">DW34/$DW$39</f>
        <v>0.29260285851437773</v>
      </c>
    </row>
    <row r="35" spans="2:128" x14ac:dyDescent="0.25">
      <c r="B35" s="84" t="s">
        <v>76</v>
      </c>
      <c r="C35" s="13">
        <v>5</v>
      </c>
      <c r="D35" s="14">
        <v>8</v>
      </c>
      <c r="E35" s="14">
        <v>6</v>
      </c>
      <c r="F35" s="14">
        <v>5</v>
      </c>
      <c r="G35" s="14">
        <v>10</v>
      </c>
      <c r="H35" s="14">
        <v>15</v>
      </c>
      <c r="I35" s="14">
        <v>12</v>
      </c>
      <c r="J35" s="14">
        <v>1</v>
      </c>
      <c r="K35" s="14">
        <v>2</v>
      </c>
      <c r="L35" s="14">
        <v>4</v>
      </c>
      <c r="M35" s="14">
        <v>5</v>
      </c>
      <c r="N35" s="14">
        <v>6</v>
      </c>
      <c r="O35" s="111">
        <f t="shared" si="33"/>
        <v>79</v>
      </c>
      <c r="P35" s="91">
        <f t="shared" si="34"/>
        <v>7.3012939001848428E-3</v>
      </c>
      <c r="R35" s="84" t="s">
        <v>76</v>
      </c>
      <c r="S35" s="13">
        <v>7</v>
      </c>
      <c r="T35" s="14">
        <v>5</v>
      </c>
      <c r="U35" s="14">
        <v>3</v>
      </c>
      <c r="V35" s="14">
        <v>3</v>
      </c>
      <c r="W35" s="14">
        <v>6</v>
      </c>
      <c r="X35" s="14">
        <v>5</v>
      </c>
      <c r="Y35" s="14">
        <v>7</v>
      </c>
      <c r="Z35" s="14">
        <v>8</v>
      </c>
      <c r="AA35" s="14">
        <v>8</v>
      </c>
      <c r="AB35" s="14">
        <v>4</v>
      </c>
      <c r="AC35" s="14">
        <v>10</v>
      </c>
      <c r="AD35" s="14">
        <v>11</v>
      </c>
      <c r="AE35" s="111">
        <f t="shared" si="35"/>
        <v>77</v>
      </c>
      <c r="AF35" s="91">
        <f t="shared" si="36"/>
        <v>2.8982234266787111E-3</v>
      </c>
      <c r="AH35" s="84" t="s">
        <v>76</v>
      </c>
      <c r="AI35" s="13">
        <v>18</v>
      </c>
      <c r="AJ35" s="14">
        <v>6</v>
      </c>
      <c r="AK35" s="14">
        <v>9</v>
      </c>
      <c r="AL35" s="14">
        <v>11</v>
      </c>
      <c r="AM35" s="14">
        <v>2</v>
      </c>
      <c r="AN35" s="14">
        <v>8</v>
      </c>
      <c r="AO35" s="14">
        <v>2</v>
      </c>
      <c r="AP35" s="14">
        <v>4</v>
      </c>
      <c r="AQ35" s="14">
        <v>7</v>
      </c>
      <c r="AR35" s="14">
        <v>8</v>
      </c>
      <c r="AS35" s="14">
        <v>10</v>
      </c>
      <c r="AT35" s="14">
        <v>3</v>
      </c>
      <c r="AU35" s="111">
        <f t="shared" si="37"/>
        <v>88</v>
      </c>
      <c r="AV35" s="91">
        <f t="shared" si="38"/>
        <v>1.3822351370454723E-3</v>
      </c>
      <c r="AX35" s="84" t="s">
        <v>76</v>
      </c>
      <c r="AY35" s="13">
        <v>3</v>
      </c>
      <c r="AZ35" s="14">
        <v>3</v>
      </c>
      <c r="BA35" s="14">
        <v>4</v>
      </c>
      <c r="BB35" s="14">
        <v>4</v>
      </c>
      <c r="BC35" s="14">
        <v>4</v>
      </c>
      <c r="BD35" s="14">
        <v>3</v>
      </c>
      <c r="BE35" s="14">
        <v>5</v>
      </c>
      <c r="BF35" s="14">
        <v>2</v>
      </c>
      <c r="BG35" s="14">
        <v>3</v>
      </c>
      <c r="BH35" s="14">
        <v>2</v>
      </c>
      <c r="BI35" s="14">
        <v>3</v>
      </c>
      <c r="BJ35" s="14">
        <v>3</v>
      </c>
      <c r="BK35" s="111">
        <f t="shared" si="39"/>
        <v>39</v>
      </c>
      <c r="BL35" s="91">
        <f t="shared" si="40"/>
        <v>8.6875167067628975E-4</v>
      </c>
      <c r="BN35" s="84" t="s">
        <v>76</v>
      </c>
      <c r="BO35" s="13">
        <v>2</v>
      </c>
      <c r="BP35" s="14">
        <v>3</v>
      </c>
      <c r="BQ35" s="14">
        <v>5</v>
      </c>
      <c r="BR35" s="14">
        <v>2</v>
      </c>
      <c r="BS35" s="14">
        <v>3</v>
      </c>
      <c r="BT35" s="14">
        <v>3</v>
      </c>
      <c r="BU35" s="14">
        <v>3</v>
      </c>
      <c r="BV35" s="14">
        <v>1</v>
      </c>
      <c r="BW35" s="14">
        <v>3</v>
      </c>
      <c r="BX35" s="14">
        <v>8</v>
      </c>
      <c r="BY35" s="14">
        <v>5</v>
      </c>
      <c r="BZ35" s="14">
        <v>15</v>
      </c>
      <c r="CA35" s="111">
        <f t="shared" si="41"/>
        <v>53</v>
      </c>
      <c r="CB35" s="91">
        <f t="shared" si="42"/>
        <v>1.0138883575008608E-3</v>
      </c>
      <c r="CD35" s="84" t="s">
        <v>76</v>
      </c>
      <c r="CE35" s="13">
        <v>9</v>
      </c>
      <c r="CF35" s="14">
        <v>6</v>
      </c>
      <c r="CG35" s="14">
        <v>9</v>
      </c>
      <c r="CH35" s="14">
        <v>3</v>
      </c>
      <c r="CI35" s="14">
        <v>5</v>
      </c>
      <c r="CJ35" s="14">
        <v>8</v>
      </c>
      <c r="CK35" s="14">
        <v>11</v>
      </c>
      <c r="CL35" s="14">
        <v>5</v>
      </c>
      <c r="CM35" s="14">
        <v>6</v>
      </c>
      <c r="CN35" s="14">
        <v>3</v>
      </c>
      <c r="CO35" s="14">
        <v>5</v>
      </c>
      <c r="CP35" s="14">
        <v>21</v>
      </c>
      <c r="CQ35" s="111">
        <f t="shared" si="43"/>
        <v>91</v>
      </c>
      <c r="CR35" s="91">
        <f t="shared" si="44"/>
        <v>1.654936621383236E-3</v>
      </c>
      <c r="CT35" s="84" t="s">
        <v>76</v>
      </c>
      <c r="CU35" s="13">
        <v>11</v>
      </c>
      <c r="CV35" s="14">
        <v>12</v>
      </c>
      <c r="CW35" s="14">
        <v>5</v>
      </c>
      <c r="CX35" s="14">
        <v>10</v>
      </c>
      <c r="CY35" s="14">
        <v>10</v>
      </c>
      <c r="CZ35" s="14">
        <v>16</v>
      </c>
      <c r="DA35" s="14">
        <v>18</v>
      </c>
      <c r="DB35" s="14">
        <v>11</v>
      </c>
      <c r="DC35" s="14">
        <v>29</v>
      </c>
      <c r="DD35" s="14">
        <v>13</v>
      </c>
      <c r="DE35" s="14">
        <v>12</v>
      </c>
      <c r="DF35" s="14">
        <v>6</v>
      </c>
      <c r="DG35" s="111">
        <f t="shared" si="45"/>
        <v>153</v>
      </c>
      <c r="DH35" s="91">
        <f t="shared" si="46"/>
        <v>2.6486168334314301E-3</v>
      </c>
      <c r="DJ35" s="84" t="s">
        <v>76</v>
      </c>
      <c r="DK35" s="13">
        <v>11</v>
      </c>
      <c r="DL35" s="14">
        <v>9</v>
      </c>
      <c r="DM35" s="14">
        <v>5</v>
      </c>
      <c r="DN35" s="14">
        <v>9</v>
      </c>
      <c r="DO35" s="14">
        <v>8</v>
      </c>
      <c r="DP35" s="14">
        <v>7</v>
      </c>
      <c r="DQ35" s="14">
        <v>10</v>
      </c>
      <c r="DR35" s="14">
        <v>15</v>
      </c>
      <c r="DS35" s="14">
        <v>2</v>
      </c>
      <c r="DT35" s="14">
        <v>9</v>
      </c>
      <c r="DU35" s="14">
        <v>13</v>
      </c>
      <c r="DV35" s="14">
        <v>9</v>
      </c>
      <c r="DW35" s="111">
        <f t="shared" si="47"/>
        <v>107</v>
      </c>
      <c r="DX35" s="91">
        <f t="shared" si="48"/>
        <v>1.6568853652116013E-3</v>
      </c>
    </row>
    <row r="36" spans="2:128" x14ac:dyDescent="0.25">
      <c r="B36" s="84" t="s">
        <v>69</v>
      </c>
      <c r="C36" s="13">
        <v>66</v>
      </c>
      <c r="D36" s="14">
        <v>53</v>
      </c>
      <c r="E36" s="14">
        <v>58</v>
      </c>
      <c r="F36" s="14">
        <v>45</v>
      </c>
      <c r="G36" s="14">
        <v>79</v>
      </c>
      <c r="H36" s="14">
        <v>126</v>
      </c>
      <c r="I36" s="14">
        <v>92</v>
      </c>
      <c r="J36" s="14">
        <v>214</v>
      </c>
      <c r="K36" s="14">
        <v>210</v>
      </c>
      <c r="L36" s="14">
        <v>413</v>
      </c>
      <c r="M36" s="14">
        <v>411</v>
      </c>
      <c r="N36" s="14">
        <v>369</v>
      </c>
      <c r="O36" s="111">
        <f t="shared" si="33"/>
        <v>2136</v>
      </c>
      <c r="P36" s="91">
        <f t="shared" si="34"/>
        <v>0.19741219963031423</v>
      </c>
      <c r="R36" s="84" t="s">
        <v>69</v>
      </c>
      <c r="S36" s="13">
        <v>171</v>
      </c>
      <c r="T36" s="14">
        <v>256</v>
      </c>
      <c r="U36" s="14">
        <v>335</v>
      </c>
      <c r="V36" s="14">
        <v>696</v>
      </c>
      <c r="W36" s="14">
        <v>798</v>
      </c>
      <c r="X36" s="14">
        <v>848</v>
      </c>
      <c r="Y36" s="14">
        <v>790</v>
      </c>
      <c r="Z36" s="14">
        <v>787</v>
      </c>
      <c r="AA36" s="14">
        <v>815</v>
      </c>
      <c r="AB36" s="14">
        <v>892</v>
      </c>
      <c r="AC36" s="14">
        <v>934</v>
      </c>
      <c r="AD36" s="14">
        <v>804</v>
      </c>
      <c r="AE36" s="111">
        <f>SUM(S36:AD36)</f>
        <v>8126</v>
      </c>
      <c r="AF36" s="91">
        <f t="shared" si="36"/>
        <v>0.30585666967780789</v>
      </c>
      <c r="AH36" s="84" t="s">
        <v>69</v>
      </c>
      <c r="AI36" s="13">
        <v>4441</v>
      </c>
      <c r="AJ36" s="14">
        <v>3040</v>
      </c>
      <c r="AK36" s="14">
        <v>3012</v>
      </c>
      <c r="AL36" s="14">
        <v>2501</v>
      </c>
      <c r="AM36" s="14">
        <v>2221</v>
      </c>
      <c r="AN36" s="14">
        <v>1899</v>
      </c>
      <c r="AO36" s="14">
        <v>1957</v>
      </c>
      <c r="AP36" s="14">
        <v>1973</v>
      </c>
      <c r="AQ36" s="14">
        <v>1531</v>
      </c>
      <c r="AR36" s="14">
        <v>2100</v>
      </c>
      <c r="AS36" s="14">
        <v>1729</v>
      </c>
      <c r="AT36" s="14">
        <v>1797</v>
      </c>
      <c r="AU36" s="111">
        <f t="shared" si="37"/>
        <v>28201</v>
      </c>
      <c r="AV36" s="91">
        <f t="shared" si="38"/>
        <v>0.44295923977067464</v>
      </c>
      <c r="AX36" s="84" t="s">
        <v>69</v>
      </c>
      <c r="AY36" s="13">
        <v>1744</v>
      </c>
      <c r="AZ36" s="14">
        <v>1563</v>
      </c>
      <c r="BA36" s="14">
        <v>1323</v>
      </c>
      <c r="BB36" s="14">
        <v>1511</v>
      </c>
      <c r="BC36" s="14">
        <v>1657</v>
      </c>
      <c r="BD36" s="14">
        <v>2094</v>
      </c>
      <c r="BE36" s="14">
        <v>2122</v>
      </c>
      <c r="BF36" s="14">
        <v>1792</v>
      </c>
      <c r="BG36" s="14">
        <v>1764</v>
      </c>
      <c r="BH36" s="14">
        <v>1763</v>
      </c>
      <c r="BI36" s="14">
        <v>1731</v>
      </c>
      <c r="BJ36" s="14">
        <v>1602</v>
      </c>
      <c r="BK36" s="111">
        <f t="shared" si="39"/>
        <v>20666</v>
      </c>
      <c r="BL36" s="91">
        <f t="shared" si="40"/>
        <v>0.46034928272297959</v>
      </c>
      <c r="BN36" s="84" t="s">
        <v>69</v>
      </c>
      <c r="BO36" s="13">
        <v>2004</v>
      </c>
      <c r="BP36" s="14">
        <v>2129</v>
      </c>
      <c r="BQ36" s="14">
        <v>2335</v>
      </c>
      <c r="BR36" s="14">
        <v>2132</v>
      </c>
      <c r="BS36" s="14">
        <v>2132</v>
      </c>
      <c r="BT36" s="14">
        <v>2734</v>
      </c>
      <c r="BU36" s="14">
        <v>2665</v>
      </c>
      <c r="BV36" s="14">
        <v>2009</v>
      </c>
      <c r="BW36" s="14">
        <v>1976</v>
      </c>
      <c r="BX36" s="14">
        <v>1599</v>
      </c>
      <c r="BY36" s="14">
        <v>2634</v>
      </c>
      <c r="BZ36" s="14">
        <v>2442</v>
      </c>
      <c r="CA36" s="111">
        <f t="shared" si="41"/>
        <v>26791</v>
      </c>
      <c r="CB36" s="91">
        <f t="shared" si="42"/>
        <v>0.51251099973218039</v>
      </c>
      <c r="CD36" s="84" t="s">
        <v>69</v>
      </c>
      <c r="CE36" s="13">
        <v>2476</v>
      </c>
      <c r="CF36" s="14">
        <v>2049</v>
      </c>
      <c r="CG36" s="14">
        <v>2241</v>
      </c>
      <c r="CH36" s="14">
        <v>2423</v>
      </c>
      <c r="CI36" s="14">
        <v>2593</v>
      </c>
      <c r="CJ36" s="14">
        <v>2687</v>
      </c>
      <c r="CK36" s="14">
        <v>2336</v>
      </c>
      <c r="CL36" s="14">
        <v>1845</v>
      </c>
      <c r="CM36" s="14">
        <v>1625</v>
      </c>
      <c r="CN36" s="14">
        <v>2577</v>
      </c>
      <c r="CO36" s="14">
        <v>2063</v>
      </c>
      <c r="CP36" s="14">
        <v>1919</v>
      </c>
      <c r="CQ36" s="111">
        <f t="shared" si="43"/>
        <v>26834</v>
      </c>
      <c r="CR36" s="91">
        <f t="shared" si="44"/>
        <v>0.48800625602415115</v>
      </c>
      <c r="CT36" s="84" t="s">
        <v>69</v>
      </c>
      <c r="CU36" s="13">
        <v>1713</v>
      </c>
      <c r="CV36" s="14">
        <v>1569</v>
      </c>
      <c r="CW36" s="14">
        <v>1215</v>
      </c>
      <c r="CX36" s="14">
        <v>1619</v>
      </c>
      <c r="CY36" s="14">
        <v>1987</v>
      </c>
      <c r="CZ36" s="14">
        <v>2159</v>
      </c>
      <c r="DA36" s="14">
        <v>2088</v>
      </c>
      <c r="DB36" s="14">
        <v>2020</v>
      </c>
      <c r="DC36" s="14">
        <v>1913</v>
      </c>
      <c r="DD36" s="14">
        <v>1874</v>
      </c>
      <c r="DE36" s="14">
        <v>1908</v>
      </c>
      <c r="DF36" s="14">
        <v>1793</v>
      </c>
      <c r="DG36" s="111">
        <f t="shared" si="45"/>
        <v>21858</v>
      </c>
      <c r="DH36" s="91">
        <f t="shared" si="46"/>
        <v>0.37838867153689021</v>
      </c>
      <c r="DJ36" s="84" t="s">
        <v>69</v>
      </c>
      <c r="DK36" s="13">
        <v>2022</v>
      </c>
      <c r="DL36" s="14">
        <v>1824</v>
      </c>
      <c r="DM36" s="14">
        <v>2086</v>
      </c>
      <c r="DN36" s="14">
        <v>2089</v>
      </c>
      <c r="DO36" s="14">
        <v>1868</v>
      </c>
      <c r="DP36" s="14">
        <v>1989</v>
      </c>
      <c r="DQ36" s="14">
        <v>2063</v>
      </c>
      <c r="DR36" s="14">
        <v>2666</v>
      </c>
      <c r="DS36" s="14">
        <v>2457</v>
      </c>
      <c r="DT36" s="14">
        <v>2501</v>
      </c>
      <c r="DU36" s="14">
        <v>2247</v>
      </c>
      <c r="DV36" s="14">
        <v>2135</v>
      </c>
      <c r="DW36" s="111">
        <f t="shared" si="47"/>
        <v>25947</v>
      </c>
      <c r="DX36" s="91">
        <f t="shared" si="48"/>
        <v>0.40178695860883568</v>
      </c>
    </row>
    <row r="37" spans="2:128" x14ac:dyDescent="0.25">
      <c r="B37" s="84" t="s">
        <v>72</v>
      </c>
      <c r="C37" s="13">
        <v>218</v>
      </c>
      <c r="D37" s="14">
        <v>186</v>
      </c>
      <c r="E37" s="14">
        <v>172</v>
      </c>
      <c r="F37" s="14">
        <v>177</v>
      </c>
      <c r="G37" s="14">
        <v>257</v>
      </c>
      <c r="H37" s="14">
        <v>320</v>
      </c>
      <c r="I37" s="14">
        <v>249</v>
      </c>
      <c r="J37" s="14">
        <v>423</v>
      </c>
      <c r="K37" s="14">
        <v>326</v>
      </c>
      <c r="L37" s="14">
        <v>393</v>
      </c>
      <c r="M37" s="14">
        <v>377</v>
      </c>
      <c r="N37" s="14">
        <v>432</v>
      </c>
      <c r="O37" s="111">
        <f t="shared" si="33"/>
        <v>3530</v>
      </c>
      <c r="P37" s="91">
        <f t="shared" si="34"/>
        <v>0.32624768946395566</v>
      </c>
      <c r="R37" s="84" t="s">
        <v>72</v>
      </c>
      <c r="S37" s="13">
        <v>401</v>
      </c>
      <c r="T37" s="14">
        <v>354</v>
      </c>
      <c r="U37" s="14">
        <v>419</v>
      </c>
      <c r="V37" s="14">
        <v>502</v>
      </c>
      <c r="W37" s="14">
        <v>630</v>
      </c>
      <c r="X37" s="14">
        <v>645</v>
      </c>
      <c r="Y37" s="14">
        <v>790</v>
      </c>
      <c r="Z37" s="14">
        <v>744</v>
      </c>
      <c r="AA37" s="14">
        <v>754</v>
      </c>
      <c r="AB37" s="14">
        <v>819</v>
      </c>
      <c r="AC37" s="14">
        <v>717</v>
      </c>
      <c r="AD37" s="14">
        <v>638</v>
      </c>
      <c r="AE37" s="111">
        <f t="shared" si="35"/>
        <v>7413</v>
      </c>
      <c r="AF37" s="91">
        <f t="shared" si="36"/>
        <v>0.27901987353206864</v>
      </c>
      <c r="AH37" s="84" t="s">
        <v>72</v>
      </c>
      <c r="AI37" s="13">
        <v>2389</v>
      </c>
      <c r="AJ37" s="14">
        <v>1559</v>
      </c>
      <c r="AK37" s="14">
        <v>1508</v>
      </c>
      <c r="AL37" s="14">
        <v>1297</v>
      </c>
      <c r="AM37" s="14">
        <v>1232</v>
      </c>
      <c r="AN37" s="14">
        <v>1055</v>
      </c>
      <c r="AO37" s="14">
        <v>1146</v>
      </c>
      <c r="AP37" s="14">
        <v>1277</v>
      </c>
      <c r="AQ37" s="14">
        <v>953</v>
      </c>
      <c r="AR37" s="14">
        <v>1157</v>
      </c>
      <c r="AS37" s="14">
        <v>1002</v>
      </c>
      <c r="AT37" s="14">
        <v>858</v>
      </c>
      <c r="AU37" s="111">
        <f t="shared" si="37"/>
        <v>15433</v>
      </c>
      <c r="AV37" s="91">
        <f t="shared" si="38"/>
        <v>0.24240948715934973</v>
      </c>
      <c r="AX37" s="84" t="s">
        <v>72</v>
      </c>
      <c r="AY37" s="13">
        <v>1046</v>
      </c>
      <c r="AZ37" s="14">
        <v>734</v>
      </c>
      <c r="BA37" s="14">
        <v>730</v>
      </c>
      <c r="BB37" s="14">
        <v>891</v>
      </c>
      <c r="BC37" s="14">
        <v>954</v>
      </c>
      <c r="BD37" s="14">
        <v>1010</v>
      </c>
      <c r="BE37" s="14">
        <v>1106</v>
      </c>
      <c r="BF37" s="14">
        <v>936</v>
      </c>
      <c r="BG37" s="14">
        <v>720</v>
      </c>
      <c r="BH37" s="14">
        <v>700</v>
      </c>
      <c r="BI37" s="14">
        <v>666</v>
      </c>
      <c r="BJ37" s="14">
        <v>575</v>
      </c>
      <c r="BK37" s="111">
        <f t="shared" si="39"/>
        <v>10068</v>
      </c>
      <c r="BL37" s="91">
        <f t="shared" si="40"/>
        <v>0.22427158513766374</v>
      </c>
      <c r="BN37" s="84" t="s">
        <v>72</v>
      </c>
      <c r="BO37" s="13">
        <v>831</v>
      </c>
      <c r="BP37" s="14">
        <v>876</v>
      </c>
      <c r="BQ37" s="14">
        <v>922</v>
      </c>
      <c r="BR37" s="14">
        <v>964</v>
      </c>
      <c r="BS37" s="14">
        <v>949</v>
      </c>
      <c r="BT37" s="14">
        <v>1041</v>
      </c>
      <c r="BU37" s="14">
        <v>819</v>
      </c>
      <c r="BV37" s="14">
        <v>572</v>
      </c>
      <c r="BW37" s="14">
        <v>686</v>
      </c>
      <c r="BX37" s="14">
        <v>538</v>
      </c>
      <c r="BY37" s="14">
        <v>1174</v>
      </c>
      <c r="BZ37" s="14">
        <v>1158</v>
      </c>
      <c r="CA37" s="111">
        <f t="shared" si="41"/>
        <v>10530</v>
      </c>
      <c r="CB37" s="91">
        <f t="shared" si="42"/>
        <v>0.20143857366951065</v>
      </c>
      <c r="CD37" s="84" t="s">
        <v>72</v>
      </c>
      <c r="CE37" s="13">
        <v>1040</v>
      </c>
      <c r="CF37" s="14">
        <v>908</v>
      </c>
      <c r="CG37" s="14">
        <v>953</v>
      </c>
      <c r="CH37" s="14">
        <v>970</v>
      </c>
      <c r="CI37" s="14">
        <v>1020</v>
      </c>
      <c r="CJ37" s="14">
        <v>959</v>
      </c>
      <c r="CK37" s="14">
        <v>953</v>
      </c>
      <c r="CL37" s="14">
        <v>686</v>
      </c>
      <c r="CM37" s="14">
        <v>716</v>
      </c>
      <c r="CN37" s="14">
        <v>945</v>
      </c>
      <c r="CO37" s="14">
        <v>906</v>
      </c>
      <c r="CP37" s="14">
        <v>942</v>
      </c>
      <c r="CQ37" s="111">
        <f t="shared" si="43"/>
        <v>10998</v>
      </c>
      <c r="CR37" s="91">
        <f t="shared" si="44"/>
        <v>0.2000109116700311</v>
      </c>
      <c r="CT37" s="84" t="s">
        <v>72</v>
      </c>
      <c r="CU37" s="13">
        <v>1168</v>
      </c>
      <c r="CV37" s="14">
        <v>1144</v>
      </c>
      <c r="CW37" s="14">
        <v>896</v>
      </c>
      <c r="CX37" s="14">
        <v>1202</v>
      </c>
      <c r="CY37" s="14">
        <v>1235</v>
      </c>
      <c r="CZ37" s="14">
        <v>1303</v>
      </c>
      <c r="DA37" s="14">
        <v>1410</v>
      </c>
      <c r="DB37" s="14">
        <v>1335</v>
      </c>
      <c r="DC37" s="14">
        <v>1086</v>
      </c>
      <c r="DD37" s="14">
        <v>1131</v>
      </c>
      <c r="DE37" s="14">
        <v>1036</v>
      </c>
      <c r="DF37" s="14">
        <v>1039</v>
      </c>
      <c r="DG37" s="111">
        <f t="shared" si="45"/>
        <v>13985</v>
      </c>
      <c r="DH37" s="91">
        <f t="shared" si="46"/>
        <v>0.24209742755253955</v>
      </c>
      <c r="DJ37" s="84" t="s">
        <v>72</v>
      </c>
      <c r="DK37" s="13">
        <v>1228</v>
      </c>
      <c r="DL37" s="14">
        <v>1079</v>
      </c>
      <c r="DM37" s="14">
        <v>962</v>
      </c>
      <c r="DN37" s="14">
        <v>1031</v>
      </c>
      <c r="DO37" s="14">
        <v>1002</v>
      </c>
      <c r="DP37" s="14">
        <v>1125</v>
      </c>
      <c r="DQ37" s="14">
        <v>1260</v>
      </c>
      <c r="DR37" s="14">
        <v>1685</v>
      </c>
      <c r="DS37" s="14">
        <v>1427</v>
      </c>
      <c r="DT37" s="14">
        <v>1368</v>
      </c>
      <c r="DU37" s="14">
        <v>1459</v>
      </c>
      <c r="DV37" s="14">
        <v>1160</v>
      </c>
      <c r="DW37" s="111">
        <f t="shared" si="47"/>
        <v>14786</v>
      </c>
      <c r="DX37" s="91">
        <f t="shared" si="48"/>
        <v>0.22895987859830594</v>
      </c>
    </row>
    <row r="38" spans="2:128" x14ac:dyDescent="0.25">
      <c r="B38" s="84" t="s">
        <v>74</v>
      </c>
      <c r="C38" s="13">
        <v>64</v>
      </c>
      <c r="D38" s="14">
        <v>63</v>
      </c>
      <c r="E38" s="14">
        <v>61</v>
      </c>
      <c r="F38" s="14">
        <v>52</v>
      </c>
      <c r="G38" s="14">
        <v>98</v>
      </c>
      <c r="H38" s="14">
        <v>68</v>
      </c>
      <c r="I38" s="14">
        <v>84</v>
      </c>
      <c r="J38" s="14">
        <v>115</v>
      </c>
      <c r="K38" s="14">
        <v>97</v>
      </c>
      <c r="L38" s="14">
        <v>128</v>
      </c>
      <c r="M38" s="14">
        <v>121</v>
      </c>
      <c r="N38" s="14">
        <v>132</v>
      </c>
      <c r="O38" s="88">
        <f t="shared" si="33"/>
        <v>1083</v>
      </c>
      <c r="P38" s="91">
        <f t="shared" si="34"/>
        <v>0.10009242144177449</v>
      </c>
      <c r="R38" s="84" t="s">
        <v>74</v>
      </c>
      <c r="S38" s="13">
        <v>135</v>
      </c>
      <c r="T38" s="14">
        <v>111</v>
      </c>
      <c r="U38" s="14">
        <v>130</v>
      </c>
      <c r="V38" s="14">
        <v>143</v>
      </c>
      <c r="W38" s="14">
        <v>183</v>
      </c>
      <c r="X38" s="14">
        <v>185</v>
      </c>
      <c r="Y38" s="14">
        <v>211</v>
      </c>
      <c r="Z38" s="14">
        <v>234</v>
      </c>
      <c r="AA38" s="14">
        <v>210</v>
      </c>
      <c r="AB38" s="14">
        <v>226</v>
      </c>
      <c r="AC38" s="14">
        <v>208</v>
      </c>
      <c r="AD38" s="14">
        <v>171</v>
      </c>
      <c r="AE38" s="88">
        <f t="shared" si="35"/>
        <v>2147</v>
      </c>
      <c r="AF38" s="91">
        <f t="shared" si="36"/>
        <v>8.0811502559470033E-2</v>
      </c>
      <c r="AH38" s="84" t="s">
        <v>74</v>
      </c>
      <c r="AI38" s="13">
        <v>538</v>
      </c>
      <c r="AJ38" s="14">
        <v>436</v>
      </c>
      <c r="AK38" s="14">
        <v>343</v>
      </c>
      <c r="AL38" s="14">
        <v>312</v>
      </c>
      <c r="AM38" s="14">
        <v>296</v>
      </c>
      <c r="AN38" s="14">
        <v>252</v>
      </c>
      <c r="AO38" s="14">
        <v>286</v>
      </c>
      <c r="AP38" s="14">
        <v>273</v>
      </c>
      <c r="AQ38" s="14">
        <v>205</v>
      </c>
      <c r="AR38" s="14">
        <v>244</v>
      </c>
      <c r="AS38" s="14">
        <v>242</v>
      </c>
      <c r="AT38" s="14">
        <v>265</v>
      </c>
      <c r="AU38" s="111">
        <f t="shared" si="37"/>
        <v>3692</v>
      </c>
      <c r="AV38" s="91">
        <f t="shared" si="38"/>
        <v>5.7991046886044138E-2</v>
      </c>
      <c r="AX38" s="84" t="s">
        <v>74</v>
      </c>
      <c r="AY38" s="13">
        <v>271</v>
      </c>
      <c r="AZ38" s="14">
        <v>156</v>
      </c>
      <c r="BA38" s="14">
        <v>186</v>
      </c>
      <c r="BB38" s="14">
        <v>162</v>
      </c>
      <c r="BC38" s="14">
        <v>271</v>
      </c>
      <c r="BD38" s="14">
        <v>282</v>
      </c>
      <c r="BE38" s="14">
        <v>251</v>
      </c>
      <c r="BF38" s="14">
        <v>226</v>
      </c>
      <c r="BG38" s="14">
        <v>180</v>
      </c>
      <c r="BH38" s="14">
        <v>198</v>
      </c>
      <c r="BI38" s="14">
        <v>206</v>
      </c>
      <c r="BJ38" s="14">
        <v>168</v>
      </c>
      <c r="BK38" s="111">
        <f t="shared" si="39"/>
        <v>2557</v>
      </c>
      <c r="BL38" s="91">
        <f t="shared" si="40"/>
        <v>5.6958923638955716E-2</v>
      </c>
      <c r="BN38" s="84" t="s">
        <v>74</v>
      </c>
      <c r="BO38" s="13">
        <v>182</v>
      </c>
      <c r="BP38" s="14">
        <v>222</v>
      </c>
      <c r="BQ38" s="14">
        <v>211</v>
      </c>
      <c r="BR38" s="14">
        <v>220</v>
      </c>
      <c r="BS38" s="14">
        <v>229</v>
      </c>
      <c r="BT38" s="14">
        <v>206</v>
      </c>
      <c r="BU38" s="14">
        <v>199</v>
      </c>
      <c r="BV38" s="14">
        <v>162</v>
      </c>
      <c r="BW38" s="14">
        <v>144</v>
      </c>
      <c r="BX38" s="14">
        <v>104</v>
      </c>
      <c r="BY38" s="14">
        <v>344</v>
      </c>
      <c r="BZ38" s="14">
        <v>392</v>
      </c>
      <c r="CA38" s="111">
        <f t="shared" si="41"/>
        <v>2615</v>
      </c>
      <c r="CB38" s="91">
        <f t="shared" si="42"/>
        <v>5.0024868959712282E-2</v>
      </c>
      <c r="CD38" s="84" t="s">
        <v>74</v>
      </c>
      <c r="CE38" s="13">
        <v>333</v>
      </c>
      <c r="CF38" s="14">
        <v>322</v>
      </c>
      <c r="CG38" s="14">
        <v>305</v>
      </c>
      <c r="CH38" s="14">
        <v>326</v>
      </c>
      <c r="CI38" s="14">
        <v>283</v>
      </c>
      <c r="CJ38" s="14">
        <v>305</v>
      </c>
      <c r="CK38" s="14">
        <v>231</v>
      </c>
      <c r="CL38" s="14">
        <v>220</v>
      </c>
      <c r="CM38" s="14">
        <v>188</v>
      </c>
      <c r="CN38" s="14">
        <v>308</v>
      </c>
      <c r="CO38" s="14">
        <v>273</v>
      </c>
      <c r="CP38" s="14">
        <v>291</v>
      </c>
      <c r="CQ38" s="111">
        <f t="shared" si="43"/>
        <v>3385</v>
      </c>
      <c r="CR38" s="91">
        <f t="shared" si="44"/>
        <v>6.156000509211268E-2</v>
      </c>
      <c r="CT38" s="84" t="s">
        <v>74</v>
      </c>
      <c r="CU38" s="13">
        <v>383</v>
      </c>
      <c r="CV38" s="14">
        <v>358</v>
      </c>
      <c r="CW38" s="14">
        <v>284</v>
      </c>
      <c r="CX38" s="14">
        <v>346</v>
      </c>
      <c r="CY38" s="14">
        <v>386</v>
      </c>
      <c r="CZ38" s="14">
        <v>403</v>
      </c>
      <c r="DA38" s="14">
        <v>442</v>
      </c>
      <c r="DB38" s="14">
        <v>404</v>
      </c>
      <c r="DC38" s="14">
        <v>271</v>
      </c>
      <c r="DD38" s="14">
        <v>348</v>
      </c>
      <c r="DE38" s="14">
        <v>298</v>
      </c>
      <c r="DF38" s="14">
        <v>347</v>
      </c>
      <c r="DG38" s="111">
        <f t="shared" si="45"/>
        <v>4270</v>
      </c>
      <c r="DH38" s="91">
        <f t="shared" si="46"/>
        <v>7.3918914240210506E-2</v>
      </c>
      <c r="DJ38" s="84" t="s">
        <v>74</v>
      </c>
      <c r="DK38" s="13">
        <v>384</v>
      </c>
      <c r="DL38" s="14">
        <v>288</v>
      </c>
      <c r="DM38" s="14">
        <v>304</v>
      </c>
      <c r="DN38" s="14">
        <v>296</v>
      </c>
      <c r="DO38" s="14">
        <v>280</v>
      </c>
      <c r="DP38" s="14">
        <v>394</v>
      </c>
      <c r="DQ38" s="14">
        <v>398</v>
      </c>
      <c r="DR38" s="14">
        <v>540</v>
      </c>
      <c r="DS38" s="14">
        <v>435</v>
      </c>
      <c r="DT38" s="14">
        <v>466</v>
      </c>
      <c r="DU38" s="14">
        <v>416</v>
      </c>
      <c r="DV38" s="14">
        <v>324</v>
      </c>
      <c r="DW38" s="111">
        <f t="shared" si="47"/>
        <v>4525</v>
      </c>
      <c r="DX38" s="91">
        <f t="shared" si="48"/>
        <v>7.0069217547499965E-2</v>
      </c>
    </row>
    <row r="39" spans="2:128" ht="15.75" thickBot="1" x14ac:dyDescent="0.3">
      <c r="B39" s="85" t="s">
        <v>50</v>
      </c>
      <c r="C39" s="86">
        <f>SUM(C33:C38)</f>
        <v>555</v>
      </c>
      <c r="D39" s="86">
        <f t="shared" ref="D39:O39" si="49">SUM(D33:D38)</f>
        <v>517</v>
      </c>
      <c r="E39" s="86">
        <f t="shared" si="49"/>
        <v>510</v>
      </c>
      <c r="F39" s="86">
        <f t="shared" si="49"/>
        <v>488</v>
      </c>
      <c r="G39" s="86">
        <f t="shared" si="49"/>
        <v>707</v>
      </c>
      <c r="H39" s="86">
        <f t="shared" si="49"/>
        <v>950</v>
      </c>
      <c r="I39" s="86">
        <f t="shared" si="49"/>
        <v>745</v>
      </c>
      <c r="J39" s="86">
        <f t="shared" si="49"/>
        <v>1240</v>
      </c>
      <c r="K39" s="86">
        <f t="shared" si="49"/>
        <v>995</v>
      </c>
      <c r="L39" s="86">
        <f t="shared" si="49"/>
        <v>1367</v>
      </c>
      <c r="M39" s="86">
        <f t="shared" si="49"/>
        <v>1345</v>
      </c>
      <c r="N39" s="86">
        <f t="shared" si="49"/>
        <v>1401</v>
      </c>
      <c r="O39" s="86">
        <f t="shared" si="49"/>
        <v>10820</v>
      </c>
      <c r="P39" s="82">
        <f>SUM(P33:P38)</f>
        <v>1</v>
      </c>
      <c r="R39" s="85" t="s">
        <v>50</v>
      </c>
      <c r="S39" s="86">
        <f t="shared" ref="S39:AE39" si="50">SUM(S33:S38)</f>
        <v>1274</v>
      </c>
      <c r="T39" s="86">
        <f t="shared" si="50"/>
        <v>1149</v>
      </c>
      <c r="U39" s="86">
        <f t="shared" si="50"/>
        <v>1439</v>
      </c>
      <c r="V39" s="86">
        <f t="shared" si="50"/>
        <v>1919</v>
      </c>
      <c r="W39" s="86">
        <f t="shared" si="50"/>
        <v>2325</v>
      </c>
      <c r="X39" s="86">
        <f t="shared" si="50"/>
        <v>2454</v>
      </c>
      <c r="Y39" s="86">
        <f t="shared" si="50"/>
        <v>2649</v>
      </c>
      <c r="Z39" s="86">
        <f t="shared" si="50"/>
        <v>2697</v>
      </c>
      <c r="AA39" s="86">
        <f t="shared" si="50"/>
        <v>2629</v>
      </c>
      <c r="AB39" s="86">
        <f t="shared" si="50"/>
        <v>2804</v>
      </c>
      <c r="AC39" s="86">
        <f>SUM(AC33:AC38)</f>
        <v>2791</v>
      </c>
      <c r="AD39" s="86">
        <f t="shared" si="50"/>
        <v>2438</v>
      </c>
      <c r="AE39" s="86">
        <f t="shared" si="50"/>
        <v>26568</v>
      </c>
      <c r="AF39" s="82">
        <f>SUM(AF33:AF38)</f>
        <v>1</v>
      </c>
      <c r="AH39" s="85" t="s">
        <v>50</v>
      </c>
      <c r="AI39" s="109">
        <f t="shared" ref="AI39:AR39" si="51">SUM(AI33:AI38)</f>
        <v>9902</v>
      </c>
      <c r="AJ39" s="109">
        <f t="shared" si="51"/>
        <v>6709</v>
      </c>
      <c r="AK39" s="109">
        <f t="shared" si="51"/>
        <v>6174</v>
      </c>
      <c r="AL39" s="109">
        <f>SUM(AL33:AL38)</f>
        <v>5439</v>
      </c>
      <c r="AM39" s="109">
        <f t="shared" si="51"/>
        <v>4888</v>
      </c>
      <c r="AN39" s="109">
        <f t="shared" si="51"/>
        <v>4285</v>
      </c>
      <c r="AO39" s="109">
        <f t="shared" si="51"/>
        <v>4779</v>
      </c>
      <c r="AP39" s="109">
        <f t="shared" si="51"/>
        <v>4963</v>
      </c>
      <c r="AQ39" s="109">
        <f t="shared" si="51"/>
        <v>3752</v>
      </c>
      <c r="AR39" s="109">
        <f t="shared" si="51"/>
        <v>4757</v>
      </c>
      <c r="AS39" s="109">
        <f>SUM(AS33:AS38)</f>
        <v>4034</v>
      </c>
      <c r="AT39" s="109">
        <f>SUM(AT33:AT38)</f>
        <v>3983</v>
      </c>
      <c r="AU39" s="109">
        <f>SUM(AU33:AU38)</f>
        <v>63665</v>
      </c>
      <c r="AV39" s="40">
        <f>SUM(AV33:AV38)</f>
        <v>1</v>
      </c>
      <c r="AX39" s="85" t="s">
        <v>50</v>
      </c>
      <c r="AY39" s="109">
        <f>SUM(AY33:AY38)</f>
        <v>4107</v>
      </c>
      <c r="AZ39" s="109">
        <f>SUM(AZ33:AZ38)</f>
        <v>3235</v>
      </c>
      <c r="BA39" s="109">
        <f>SUM(BA33:BA38)</f>
        <v>3043</v>
      </c>
      <c r="BB39" s="109">
        <f>SUM(BB33:BB38)</f>
        <v>3509</v>
      </c>
      <c r="BC39" s="109">
        <f t="shared" ref="BC39:BH39" si="52">SUM(BC33:BC38)</f>
        <v>3905</v>
      </c>
      <c r="BD39" s="109">
        <f t="shared" si="52"/>
        <v>4608</v>
      </c>
      <c r="BE39" s="109">
        <f t="shared" si="52"/>
        <v>4700</v>
      </c>
      <c r="BF39" s="109">
        <f t="shared" si="52"/>
        <v>4088</v>
      </c>
      <c r="BG39" s="109">
        <f t="shared" si="52"/>
        <v>3603</v>
      </c>
      <c r="BH39" s="109">
        <f t="shared" si="52"/>
        <v>3576</v>
      </c>
      <c r="BI39" s="109">
        <f>SUM(BI33:BI38)</f>
        <v>3432</v>
      </c>
      <c r="BJ39" s="109">
        <f>SUM(BJ33:BJ38)</f>
        <v>3086</v>
      </c>
      <c r="BK39" s="109">
        <f>SUM(BK33:BK38)</f>
        <v>44892</v>
      </c>
      <c r="BL39" s="40">
        <f>SUM(BL33:BL38)</f>
        <v>1</v>
      </c>
      <c r="BN39" s="85" t="s">
        <v>50</v>
      </c>
      <c r="BO39" s="109">
        <f>SUM(BO33:BO38)</f>
        <v>3999</v>
      </c>
      <c r="BP39" s="109">
        <f>SUM(BP33:BP38)</f>
        <v>4185</v>
      </c>
      <c r="BQ39" s="109">
        <f>SUM(BQ33:BQ38)</f>
        <v>4616</v>
      </c>
      <c r="BR39" s="109">
        <f>SUM(BR33:BR38)</f>
        <v>4399</v>
      </c>
      <c r="BS39" s="109">
        <f t="shared" ref="BS39:BX39" si="53">SUM(BS33:BS38)</f>
        <v>4314</v>
      </c>
      <c r="BT39" s="109">
        <f t="shared" si="53"/>
        <v>5159</v>
      </c>
      <c r="BU39" s="109">
        <f t="shared" si="53"/>
        <v>4625</v>
      </c>
      <c r="BV39" s="109">
        <f t="shared" si="53"/>
        <v>3477</v>
      </c>
      <c r="BW39" s="109">
        <f t="shared" si="53"/>
        <v>3574</v>
      </c>
      <c r="BX39" s="109">
        <f t="shared" si="53"/>
        <v>2877</v>
      </c>
      <c r="BY39" s="109">
        <f>SUM(BY33:BY38)</f>
        <v>5626</v>
      </c>
      <c r="BZ39" s="109">
        <f>SUM(BZ33:BZ38)</f>
        <v>5423</v>
      </c>
      <c r="CA39" s="109">
        <f>SUM(CA33:CA38)</f>
        <v>52274</v>
      </c>
      <c r="CB39" s="40">
        <f>SUM(CB33:CB38)</f>
        <v>0.99999999999999989</v>
      </c>
      <c r="CD39" s="85" t="s">
        <v>50</v>
      </c>
      <c r="CE39" s="109">
        <f>SUM(CE33:CE38)</f>
        <v>5260</v>
      </c>
      <c r="CF39" s="109">
        <f>SUM(CF33:CF38)</f>
        <v>4563</v>
      </c>
      <c r="CG39" s="109">
        <f>SUM(CG33:CG38)</f>
        <v>4794</v>
      </c>
      <c r="CH39" s="109">
        <f>SUM(CH33:CH38)</f>
        <v>4871</v>
      </c>
      <c r="CI39" s="109">
        <f t="shared" ref="CI39:CN39" si="54">SUM(CI33:CI38)</f>
        <v>5067</v>
      </c>
      <c r="CJ39" s="109">
        <f t="shared" si="54"/>
        <v>5199</v>
      </c>
      <c r="CK39" s="109">
        <f t="shared" si="54"/>
        <v>4621</v>
      </c>
      <c r="CL39" s="109">
        <f t="shared" si="54"/>
        <v>3611</v>
      </c>
      <c r="CM39" s="109">
        <f t="shared" si="54"/>
        <v>3379</v>
      </c>
      <c r="CN39" s="109">
        <f t="shared" si="54"/>
        <v>4956</v>
      </c>
      <c r="CO39" s="109">
        <f>SUM(CO33:CO38)</f>
        <v>4348</v>
      </c>
      <c r="CP39" s="109">
        <f>SUM(CP33:CP38)</f>
        <v>4318</v>
      </c>
      <c r="CQ39" s="109">
        <f>SUM(CQ33:CQ38)</f>
        <v>54987</v>
      </c>
      <c r="CR39" s="40">
        <f>SUM(CR33:CR38)</f>
        <v>0.99999999999999989</v>
      </c>
      <c r="CT39" s="85" t="s">
        <v>50</v>
      </c>
      <c r="CU39" s="109">
        <f>SUM(CU33:CU38)</f>
        <v>4768</v>
      </c>
      <c r="CV39" s="109">
        <f>SUM(CV33:CV38)</f>
        <v>4472</v>
      </c>
      <c r="CW39" s="109">
        <f>SUM(CW33:CW38)</f>
        <v>3423</v>
      </c>
      <c r="CX39" s="109">
        <f>SUM(CX33:CX38)</f>
        <v>4611</v>
      </c>
      <c r="CY39" s="109">
        <f t="shared" ref="CY39:DD39" si="55">SUM(CY33:CY38)</f>
        <v>5168</v>
      </c>
      <c r="CZ39" s="109">
        <f t="shared" si="55"/>
        <v>5471</v>
      </c>
      <c r="DA39" s="109">
        <f t="shared" si="55"/>
        <v>5556</v>
      </c>
      <c r="DB39" s="109">
        <f t="shared" si="55"/>
        <v>5446</v>
      </c>
      <c r="DC39" s="109">
        <f t="shared" si="55"/>
        <v>4734</v>
      </c>
      <c r="DD39" s="109">
        <f t="shared" si="55"/>
        <v>4866</v>
      </c>
      <c r="DE39" s="109">
        <f>SUM(DE33:DE38)</f>
        <v>4602</v>
      </c>
      <c r="DF39" s="109">
        <f>SUM(DF33:DF38)</f>
        <v>4649</v>
      </c>
      <c r="DG39" s="109">
        <f>SUM(DG33:DG38)</f>
        <v>57766</v>
      </c>
      <c r="DH39" s="40">
        <f>SUM(DH33:DH38)</f>
        <v>0.99999999999999989</v>
      </c>
      <c r="DJ39" s="85" t="s">
        <v>50</v>
      </c>
      <c r="DK39" s="109">
        <f>SUM(DK33:DK38)</f>
        <v>5177</v>
      </c>
      <c r="DL39" s="109">
        <f t="shared" ref="DL39:DW39" si="56">SUM(DL33:DL38)</f>
        <v>4506</v>
      </c>
      <c r="DM39" s="109">
        <f t="shared" si="56"/>
        <v>4556</v>
      </c>
      <c r="DN39" s="109">
        <f t="shared" si="56"/>
        <v>4952</v>
      </c>
      <c r="DO39" s="109">
        <f t="shared" si="56"/>
        <v>4440</v>
      </c>
      <c r="DP39" s="109">
        <f t="shared" si="56"/>
        <v>4918</v>
      </c>
      <c r="DQ39" s="109">
        <f t="shared" si="56"/>
        <v>5334</v>
      </c>
      <c r="DR39" s="109">
        <f t="shared" si="56"/>
        <v>7018</v>
      </c>
      <c r="DS39" s="109">
        <f t="shared" si="56"/>
        <v>6175</v>
      </c>
      <c r="DT39" s="109">
        <f t="shared" si="56"/>
        <v>6271</v>
      </c>
      <c r="DU39" s="109">
        <f t="shared" si="56"/>
        <v>6052</v>
      </c>
      <c r="DV39" s="109">
        <f t="shared" si="56"/>
        <v>5180</v>
      </c>
      <c r="DW39" s="109">
        <f t="shared" si="56"/>
        <v>64579</v>
      </c>
      <c r="DX39" s="40">
        <f>SUM(DX33:DX38)</f>
        <v>0.99999999999999989</v>
      </c>
    </row>
    <row r="40" spans="2:128" ht="15.75" thickTop="1" x14ac:dyDescent="0.25"/>
  </sheetData>
  <mergeCells count="24">
    <mergeCell ref="DJ2:DX2"/>
    <mergeCell ref="DJ9:DX9"/>
    <mergeCell ref="DJ31:DX31"/>
    <mergeCell ref="AX9:BL9"/>
    <mergeCell ref="CD31:CR31"/>
    <mergeCell ref="BN31:CB31"/>
    <mergeCell ref="CT2:DH2"/>
    <mergeCell ref="CT9:DH9"/>
    <mergeCell ref="CD9:CR9"/>
    <mergeCell ref="CT31:DH31"/>
    <mergeCell ref="CD2:CR2"/>
    <mergeCell ref="BN9:CB9"/>
    <mergeCell ref="BN2:CB2"/>
    <mergeCell ref="AH31:AV31"/>
    <mergeCell ref="R31:AF31"/>
    <mergeCell ref="AX2:BL2"/>
    <mergeCell ref="R2:AF2"/>
    <mergeCell ref="B9:P9"/>
    <mergeCell ref="AH2:AV2"/>
    <mergeCell ref="AH9:AV9"/>
    <mergeCell ref="AX31:BL31"/>
    <mergeCell ref="R9:AF9"/>
    <mergeCell ref="B2:P2"/>
    <mergeCell ref="B31:P31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IV40"/>
  <sheetViews>
    <sheetView showGridLines="0" showRowColHeaders="0" topLeftCell="J1" zoomScale="85" zoomScaleNormal="85" workbookViewId="0">
      <selection activeCell="AH2" sqref="AH2:BL2"/>
    </sheetView>
  </sheetViews>
  <sheetFormatPr defaultRowHeight="15" x14ac:dyDescent="0.25"/>
  <cols>
    <col min="1" max="1" width="1.7109375" style="7" customWidth="1"/>
    <col min="2" max="2" width="15" style="7" bestFit="1" customWidth="1"/>
    <col min="3" max="3" width="3.42578125" style="7" bestFit="1" customWidth="1"/>
    <col min="4" max="4" width="4" style="7" bestFit="1" customWidth="1"/>
    <col min="5" max="5" width="4.140625" style="7" bestFit="1" customWidth="1"/>
    <col min="6" max="6" width="3.42578125" style="7" bestFit="1" customWidth="1"/>
    <col min="7" max="11" width="4" style="7" bestFit="1" customWidth="1"/>
    <col min="12" max="12" width="4.140625" style="7" bestFit="1" customWidth="1"/>
    <col min="13" max="13" width="4.28515625" style="7" bestFit="1" customWidth="1"/>
    <col min="14" max="14" width="4" style="7" bestFit="1" customWidth="1"/>
    <col min="15" max="15" width="3.85546875" style="7" bestFit="1" customWidth="1"/>
    <col min="16" max="20" width="4" style="7" bestFit="1" customWidth="1"/>
    <col min="21" max="21" width="5" style="7" bestFit="1" customWidth="1"/>
    <col min="22" max="22" width="4" style="7" bestFit="1" customWidth="1"/>
    <col min="23" max="23" width="3.5703125" style="7" bestFit="1" customWidth="1"/>
    <col min="24" max="24" width="3.28515625" style="7" bestFit="1" customWidth="1"/>
    <col min="25" max="26" width="4" style="7" bestFit="1" customWidth="1"/>
    <col min="27" max="27" width="3" style="7" bestFit="1" customWidth="1"/>
    <col min="28" max="28" width="5" style="7" bestFit="1" customWidth="1"/>
    <col min="29" max="29" width="3.42578125" style="7" bestFit="1" customWidth="1"/>
    <col min="30" max="30" width="3.7109375" style="7" bestFit="1" customWidth="1"/>
    <col min="31" max="31" width="6.5703125" style="7" bestFit="1" customWidth="1"/>
    <col min="32" max="32" width="8.140625" style="18" bestFit="1" customWidth="1"/>
    <col min="33" max="33" width="3.5703125" style="7" customWidth="1"/>
    <col min="34" max="34" width="15" style="7" bestFit="1" customWidth="1"/>
    <col min="35" max="36" width="4" style="7" bestFit="1" customWidth="1"/>
    <col min="37" max="37" width="4.140625" style="7" bestFit="1" customWidth="1"/>
    <col min="38" max="38" width="3.42578125" style="7" bestFit="1" customWidth="1"/>
    <col min="39" max="40" width="5" style="7" bestFit="1" customWidth="1"/>
    <col min="41" max="43" width="4" style="7" bestFit="1" customWidth="1"/>
    <col min="44" max="45" width="5" style="7" bestFit="1" customWidth="1"/>
    <col min="46" max="49" width="4" style="7" bestFit="1" customWidth="1"/>
    <col min="50" max="50" width="5" style="7" bestFit="1" customWidth="1"/>
    <col min="51" max="51" width="4" style="7" bestFit="1" customWidth="1"/>
    <col min="52" max="54" width="5" style="7" bestFit="1" customWidth="1"/>
    <col min="55" max="55" width="4" style="7" bestFit="1" customWidth="1"/>
    <col min="56" max="56" width="3.28515625" style="7" bestFit="1" customWidth="1"/>
    <col min="57" max="57" width="5" style="7" bestFit="1" customWidth="1"/>
    <col min="58" max="59" width="4" style="7" bestFit="1" customWidth="1"/>
    <col min="60" max="60" width="5" style="7" bestFit="1" customWidth="1"/>
    <col min="61" max="61" width="4" style="7" bestFit="1" customWidth="1"/>
    <col min="62" max="62" width="3.7109375" style="7" bestFit="1" customWidth="1"/>
    <col min="63" max="63" width="6.5703125" style="7" bestFit="1" customWidth="1"/>
    <col min="64" max="64" width="8.140625" style="18" bestFit="1" customWidth="1"/>
    <col min="65" max="65" width="3.140625" style="7" customWidth="1"/>
    <col min="66" max="66" width="15" style="7" bestFit="1" customWidth="1"/>
    <col min="67" max="68" width="4" style="7" bestFit="1" customWidth="1"/>
    <col min="69" max="69" width="5" style="7" bestFit="1" customWidth="1"/>
    <col min="70" max="70" width="4" style="7" bestFit="1" customWidth="1"/>
    <col min="71" max="78" width="5" style="7" bestFit="1" customWidth="1"/>
    <col min="79" max="79" width="4" style="7" bestFit="1" customWidth="1"/>
    <col min="80" max="82" width="5" style="7" bestFit="1" customWidth="1"/>
    <col min="83" max="83" width="4" style="7" bestFit="1" customWidth="1"/>
    <col min="84" max="86" width="5" style="7" bestFit="1" customWidth="1"/>
    <col min="87" max="87" width="4" style="7" bestFit="1" customWidth="1"/>
    <col min="88" max="88" width="3.28515625" style="7" bestFit="1" customWidth="1"/>
    <col min="89" max="90" width="5" style="7" bestFit="1" customWidth="1"/>
    <col min="91" max="91" width="4" style="7" bestFit="1" customWidth="1"/>
    <col min="92" max="92" width="6" style="7" bestFit="1" customWidth="1"/>
    <col min="93" max="94" width="4" style="7" bestFit="1" customWidth="1"/>
    <col min="95" max="95" width="6.5703125" style="7" bestFit="1" customWidth="1"/>
    <col min="96" max="96" width="8.140625" style="18" bestFit="1" customWidth="1"/>
    <col min="97" max="97" width="2" style="7" customWidth="1"/>
    <col min="98" max="98" width="15" style="7" bestFit="1" customWidth="1"/>
    <col min="99" max="100" width="4" style="7" bestFit="1" customWidth="1"/>
    <col min="101" max="101" width="5" style="7" bestFit="1" customWidth="1"/>
    <col min="102" max="102" width="3.42578125" style="7" bestFit="1" customWidth="1"/>
    <col min="103" max="109" width="5" style="7" bestFit="1" customWidth="1"/>
    <col min="110" max="111" width="4" style="7" bestFit="1" customWidth="1"/>
    <col min="112" max="114" width="5" style="7" bestFit="1" customWidth="1"/>
    <col min="115" max="115" width="4" style="7" bestFit="1" customWidth="1"/>
    <col min="116" max="118" width="5" style="7" bestFit="1" customWidth="1"/>
    <col min="119" max="119" width="4" style="7" bestFit="1" customWidth="1"/>
    <col min="120" max="120" width="3.28515625" style="7" bestFit="1" customWidth="1"/>
    <col min="121" max="122" width="5" style="7" bestFit="1" customWidth="1"/>
    <col min="123" max="123" width="4" style="7" bestFit="1" customWidth="1"/>
    <col min="124" max="124" width="5" style="7" bestFit="1" customWidth="1"/>
    <col min="125" max="126" width="4" style="7" bestFit="1" customWidth="1"/>
    <col min="127" max="127" width="6.5703125" style="7" bestFit="1" customWidth="1"/>
    <col min="128" max="128" width="8.140625" style="7" bestFit="1" customWidth="1"/>
    <col min="129" max="129" width="2" style="103" customWidth="1"/>
    <col min="130" max="130" width="15" style="103" bestFit="1" customWidth="1"/>
    <col min="131" max="132" width="4" style="103" bestFit="1" customWidth="1"/>
    <col min="133" max="133" width="5" style="103" bestFit="1" customWidth="1"/>
    <col min="134" max="134" width="3.42578125" style="103" bestFit="1" customWidth="1"/>
    <col min="135" max="141" width="5" style="103" bestFit="1" customWidth="1"/>
    <col min="142" max="143" width="4" style="103" bestFit="1" customWidth="1"/>
    <col min="144" max="146" width="5" style="103" bestFit="1" customWidth="1"/>
    <col min="147" max="147" width="4" style="103" bestFit="1" customWidth="1"/>
    <col min="148" max="150" width="5" style="103" bestFit="1" customWidth="1"/>
    <col min="151" max="151" width="4" style="103" bestFit="1" customWidth="1"/>
    <col min="152" max="152" width="3.28515625" style="103" bestFit="1" customWidth="1"/>
    <col min="153" max="154" width="5" style="103" bestFit="1" customWidth="1"/>
    <col min="155" max="155" width="4" style="103" bestFit="1" customWidth="1"/>
    <col min="156" max="156" width="6" style="103" bestFit="1" customWidth="1"/>
    <col min="157" max="158" width="4" style="103" bestFit="1" customWidth="1"/>
    <col min="159" max="159" width="6.5703125" style="103" bestFit="1" customWidth="1"/>
    <col min="160" max="160" width="8.140625" style="103" bestFit="1" customWidth="1"/>
    <col min="161" max="161" width="2" style="7" customWidth="1"/>
    <col min="162" max="162" width="15" style="103" bestFit="1" customWidth="1"/>
    <col min="163" max="164" width="4" style="103" bestFit="1" customWidth="1"/>
    <col min="165" max="165" width="5" style="103" bestFit="1" customWidth="1"/>
    <col min="166" max="166" width="3.42578125" style="103" bestFit="1" customWidth="1"/>
    <col min="167" max="173" width="5" style="103" bestFit="1" customWidth="1"/>
    <col min="174" max="175" width="4" style="103" bestFit="1" customWidth="1"/>
    <col min="176" max="182" width="5" style="103" bestFit="1" customWidth="1"/>
    <col min="183" max="183" width="4" style="103" bestFit="1" customWidth="1"/>
    <col min="184" max="184" width="3.85546875" style="103" customWidth="1"/>
    <col min="185" max="187" width="5" style="103" bestFit="1" customWidth="1"/>
    <col min="188" max="188" width="6" style="103" bestFit="1" customWidth="1"/>
    <col min="189" max="189" width="6.42578125" style="103" customWidth="1"/>
    <col min="190" max="190" width="4" style="103" bestFit="1" customWidth="1"/>
    <col min="191" max="191" width="6.5703125" style="103" bestFit="1" customWidth="1"/>
    <col min="192" max="192" width="8.140625" style="103" bestFit="1" customWidth="1"/>
    <col min="193" max="193" width="2" style="103" customWidth="1"/>
    <col min="194" max="194" width="15" style="103" bestFit="1" customWidth="1"/>
    <col min="195" max="196" width="4" style="103" bestFit="1" customWidth="1"/>
    <col min="197" max="197" width="5" style="103" bestFit="1" customWidth="1"/>
    <col min="198" max="198" width="3.42578125" style="103" bestFit="1" customWidth="1"/>
    <col min="199" max="205" width="5" style="103" bestFit="1" customWidth="1"/>
    <col min="206" max="207" width="4" style="103" bestFit="1" customWidth="1"/>
    <col min="208" max="214" width="5" style="103" bestFit="1" customWidth="1"/>
    <col min="215" max="215" width="4" style="103" bestFit="1" customWidth="1"/>
    <col min="216" max="216" width="3.85546875" style="103" customWidth="1"/>
    <col min="217" max="219" width="5" style="103" bestFit="1" customWidth="1"/>
    <col min="220" max="220" width="6" style="103" bestFit="1" customWidth="1"/>
    <col min="221" max="221" width="6.42578125" style="103" customWidth="1"/>
    <col min="222" max="222" width="5" style="103" bestFit="1" customWidth="1"/>
    <col min="223" max="223" width="6.5703125" style="103" bestFit="1" customWidth="1"/>
    <col min="224" max="224" width="8.140625" style="103" bestFit="1" customWidth="1"/>
    <col min="225" max="225" width="1.5703125" style="7" customWidth="1"/>
    <col min="226" max="226" width="15" style="7" bestFit="1" customWidth="1"/>
    <col min="227" max="254" width="6" style="7" customWidth="1"/>
    <col min="255" max="16384" width="9.140625" style="7"/>
  </cols>
  <sheetData>
    <row r="1" spans="2:256" ht="15.75" thickBot="1" x14ac:dyDescent="0.3"/>
    <row r="2" spans="2:256" ht="15.75" thickTop="1" x14ac:dyDescent="0.25">
      <c r="B2" s="296" t="s">
        <v>292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8"/>
      <c r="AH2" s="296" t="s">
        <v>139</v>
      </c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8"/>
      <c r="BN2" s="296" t="s">
        <v>232</v>
      </c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8"/>
      <c r="CT2" s="296" t="s">
        <v>307</v>
      </c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297"/>
      <c r="DS2" s="297"/>
      <c r="DT2" s="297"/>
      <c r="DU2" s="297"/>
      <c r="DV2" s="297"/>
      <c r="DW2" s="297"/>
      <c r="DX2" s="298"/>
      <c r="DZ2" s="296" t="s">
        <v>365</v>
      </c>
      <c r="EA2" s="297"/>
      <c r="EB2" s="297"/>
      <c r="EC2" s="297"/>
      <c r="ED2" s="297"/>
      <c r="EE2" s="297"/>
      <c r="EF2" s="297"/>
      <c r="EG2" s="297"/>
      <c r="EH2" s="297"/>
      <c r="EI2" s="297"/>
      <c r="EJ2" s="297"/>
      <c r="EK2" s="297"/>
      <c r="EL2" s="297"/>
      <c r="EM2" s="297"/>
      <c r="EN2" s="297"/>
      <c r="EO2" s="297"/>
      <c r="EP2" s="297"/>
      <c r="EQ2" s="297"/>
      <c r="ER2" s="297"/>
      <c r="ES2" s="297"/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8"/>
      <c r="FF2" s="296" t="s">
        <v>385</v>
      </c>
      <c r="FG2" s="297"/>
      <c r="FH2" s="297"/>
      <c r="FI2" s="297"/>
      <c r="FJ2" s="297"/>
      <c r="FK2" s="297"/>
      <c r="FL2" s="297"/>
      <c r="FM2" s="297"/>
      <c r="FN2" s="297"/>
      <c r="FO2" s="297"/>
      <c r="FP2" s="297"/>
      <c r="FQ2" s="297"/>
      <c r="FR2" s="297"/>
      <c r="FS2" s="297"/>
      <c r="FT2" s="297"/>
      <c r="FU2" s="297"/>
      <c r="FV2" s="297"/>
      <c r="FW2" s="297"/>
      <c r="FX2" s="297"/>
      <c r="FY2" s="297"/>
      <c r="FZ2" s="297"/>
      <c r="GA2" s="297"/>
      <c r="GB2" s="297"/>
      <c r="GC2" s="297"/>
      <c r="GD2" s="297"/>
      <c r="GE2" s="297"/>
      <c r="GF2" s="297"/>
      <c r="GG2" s="297"/>
      <c r="GH2" s="297"/>
      <c r="GI2" s="297"/>
      <c r="GJ2" s="298"/>
      <c r="GL2" s="296" t="s">
        <v>413</v>
      </c>
      <c r="GM2" s="297"/>
      <c r="GN2" s="297"/>
      <c r="GO2" s="297"/>
      <c r="GP2" s="297"/>
      <c r="GQ2" s="297"/>
      <c r="GR2" s="297"/>
      <c r="GS2" s="297"/>
      <c r="GT2" s="297"/>
      <c r="GU2" s="297"/>
      <c r="GV2" s="297"/>
      <c r="GW2" s="297"/>
      <c r="GX2" s="297"/>
      <c r="GY2" s="297"/>
      <c r="GZ2" s="297"/>
      <c r="HA2" s="297"/>
      <c r="HB2" s="297"/>
      <c r="HC2" s="297"/>
      <c r="HD2" s="297"/>
      <c r="HE2" s="297"/>
      <c r="HF2" s="297"/>
      <c r="HG2" s="297"/>
      <c r="HH2" s="297"/>
      <c r="HI2" s="297"/>
      <c r="HJ2" s="297"/>
      <c r="HK2" s="297"/>
      <c r="HL2" s="297"/>
      <c r="HM2" s="297"/>
      <c r="HN2" s="297"/>
      <c r="HO2" s="297"/>
      <c r="HP2" s="298"/>
      <c r="HR2" s="296" t="s">
        <v>437</v>
      </c>
      <c r="HS2" s="297"/>
      <c r="HT2" s="297"/>
      <c r="HU2" s="297"/>
      <c r="HV2" s="297"/>
      <c r="HW2" s="297"/>
      <c r="HX2" s="297"/>
      <c r="HY2" s="297"/>
      <c r="HZ2" s="297"/>
      <c r="IA2" s="297"/>
      <c r="IB2" s="297"/>
      <c r="IC2" s="297"/>
      <c r="ID2" s="297"/>
      <c r="IE2" s="297"/>
      <c r="IF2" s="297"/>
      <c r="IG2" s="297"/>
      <c r="IH2" s="297"/>
      <c r="II2" s="297"/>
      <c r="IJ2" s="297"/>
      <c r="IK2" s="297"/>
      <c r="IL2" s="297"/>
      <c r="IM2" s="297"/>
      <c r="IN2" s="297"/>
      <c r="IO2" s="297"/>
      <c r="IP2" s="297"/>
      <c r="IQ2" s="297"/>
      <c r="IR2" s="297"/>
      <c r="IS2" s="297"/>
      <c r="IT2" s="297"/>
      <c r="IU2" s="297"/>
      <c r="IV2" s="298"/>
    </row>
    <row r="3" spans="2:256" x14ac:dyDescent="0.25">
      <c r="B3" s="89" t="s">
        <v>46</v>
      </c>
      <c r="C3" s="87" t="s">
        <v>15</v>
      </c>
      <c r="D3" s="87" t="s">
        <v>16</v>
      </c>
      <c r="E3" s="87" t="s">
        <v>17</v>
      </c>
      <c r="F3" s="87" t="s">
        <v>18</v>
      </c>
      <c r="G3" s="87" t="s">
        <v>19</v>
      </c>
      <c r="H3" s="87" t="s">
        <v>20</v>
      </c>
      <c r="I3" s="87" t="s">
        <v>21</v>
      </c>
      <c r="J3" s="87" t="s">
        <v>22</v>
      </c>
      <c r="K3" s="87" t="s">
        <v>23</v>
      </c>
      <c r="L3" s="87" t="s">
        <v>24</v>
      </c>
      <c r="M3" s="87" t="s">
        <v>25</v>
      </c>
      <c r="N3" s="87" t="s">
        <v>26</v>
      </c>
      <c r="O3" s="87" t="s">
        <v>27</v>
      </c>
      <c r="P3" s="87" t="s">
        <v>28</v>
      </c>
      <c r="Q3" s="87" t="s">
        <v>29</v>
      </c>
      <c r="R3" s="87" t="s">
        <v>30</v>
      </c>
      <c r="S3" s="87" t="s">
        <v>31</v>
      </c>
      <c r="T3" s="87" t="s">
        <v>32</v>
      </c>
      <c r="U3" s="87" t="s">
        <v>33</v>
      </c>
      <c r="V3" s="87" t="s">
        <v>34</v>
      </c>
      <c r="W3" s="87" t="s">
        <v>35</v>
      </c>
      <c r="X3" s="87" t="s">
        <v>36</v>
      </c>
      <c r="Y3" s="87" t="s">
        <v>37</v>
      </c>
      <c r="Z3" s="87" t="s">
        <v>38</v>
      </c>
      <c r="AA3" s="87" t="s">
        <v>39</v>
      </c>
      <c r="AB3" s="87" t="s">
        <v>40</v>
      </c>
      <c r="AC3" s="87" t="s">
        <v>41</v>
      </c>
      <c r="AD3" s="87" t="s">
        <v>151</v>
      </c>
      <c r="AE3" s="87" t="s">
        <v>13</v>
      </c>
      <c r="AF3" s="6" t="s">
        <v>14</v>
      </c>
      <c r="AH3" s="89" t="s">
        <v>46</v>
      </c>
      <c r="AI3" s="87" t="s">
        <v>15</v>
      </c>
      <c r="AJ3" s="87" t="s">
        <v>16</v>
      </c>
      <c r="AK3" s="87" t="s">
        <v>17</v>
      </c>
      <c r="AL3" s="87" t="s">
        <v>18</v>
      </c>
      <c r="AM3" s="87" t="s">
        <v>19</v>
      </c>
      <c r="AN3" s="87" t="s">
        <v>20</v>
      </c>
      <c r="AO3" s="87" t="s">
        <v>21</v>
      </c>
      <c r="AP3" s="87" t="s">
        <v>22</v>
      </c>
      <c r="AQ3" s="87" t="s">
        <v>23</v>
      </c>
      <c r="AR3" s="87" t="s">
        <v>24</v>
      </c>
      <c r="AS3" s="87" t="s">
        <v>25</v>
      </c>
      <c r="AT3" s="87" t="s">
        <v>26</v>
      </c>
      <c r="AU3" s="87" t="s">
        <v>27</v>
      </c>
      <c r="AV3" s="87" t="s">
        <v>28</v>
      </c>
      <c r="AW3" s="87" t="s">
        <v>29</v>
      </c>
      <c r="AX3" s="87" t="s">
        <v>30</v>
      </c>
      <c r="AY3" s="87" t="s">
        <v>31</v>
      </c>
      <c r="AZ3" s="87" t="s">
        <v>32</v>
      </c>
      <c r="BA3" s="87" t="s">
        <v>33</v>
      </c>
      <c r="BB3" s="87" t="s">
        <v>34</v>
      </c>
      <c r="BC3" s="87" t="s">
        <v>35</v>
      </c>
      <c r="BD3" s="87" t="s">
        <v>36</v>
      </c>
      <c r="BE3" s="87" t="s">
        <v>37</v>
      </c>
      <c r="BF3" s="87" t="s">
        <v>38</v>
      </c>
      <c r="BG3" s="87" t="s">
        <v>39</v>
      </c>
      <c r="BH3" s="87" t="s">
        <v>40</v>
      </c>
      <c r="BI3" s="87" t="s">
        <v>41</v>
      </c>
      <c r="BJ3" s="87" t="s">
        <v>151</v>
      </c>
      <c r="BK3" s="87" t="s">
        <v>13</v>
      </c>
      <c r="BL3" s="6" t="s">
        <v>14</v>
      </c>
      <c r="BN3" s="89" t="s">
        <v>46</v>
      </c>
      <c r="BO3" s="87" t="s">
        <v>15</v>
      </c>
      <c r="BP3" s="87" t="s">
        <v>16</v>
      </c>
      <c r="BQ3" s="87" t="s">
        <v>17</v>
      </c>
      <c r="BR3" s="87" t="s">
        <v>18</v>
      </c>
      <c r="BS3" s="87" t="s">
        <v>19</v>
      </c>
      <c r="BT3" s="87" t="s">
        <v>20</v>
      </c>
      <c r="BU3" s="87" t="s">
        <v>21</v>
      </c>
      <c r="BV3" s="87" t="s">
        <v>22</v>
      </c>
      <c r="BW3" s="87" t="s">
        <v>23</v>
      </c>
      <c r="BX3" s="87" t="s">
        <v>24</v>
      </c>
      <c r="BY3" s="87" t="s">
        <v>25</v>
      </c>
      <c r="BZ3" s="87" t="s">
        <v>26</v>
      </c>
      <c r="CA3" s="87" t="s">
        <v>27</v>
      </c>
      <c r="CB3" s="87" t="s">
        <v>28</v>
      </c>
      <c r="CC3" s="87" t="s">
        <v>29</v>
      </c>
      <c r="CD3" s="87" t="s">
        <v>30</v>
      </c>
      <c r="CE3" s="87" t="s">
        <v>31</v>
      </c>
      <c r="CF3" s="87" t="s">
        <v>32</v>
      </c>
      <c r="CG3" s="87" t="s">
        <v>33</v>
      </c>
      <c r="CH3" s="87" t="s">
        <v>34</v>
      </c>
      <c r="CI3" s="87" t="s">
        <v>35</v>
      </c>
      <c r="CJ3" s="87" t="s">
        <v>36</v>
      </c>
      <c r="CK3" s="87" t="s">
        <v>37</v>
      </c>
      <c r="CL3" s="87" t="s">
        <v>38</v>
      </c>
      <c r="CM3" s="87" t="s">
        <v>39</v>
      </c>
      <c r="CN3" s="87" t="s">
        <v>40</v>
      </c>
      <c r="CO3" s="87" t="s">
        <v>41</v>
      </c>
      <c r="CP3" s="87" t="s">
        <v>151</v>
      </c>
      <c r="CQ3" s="87" t="s">
        <v>13</v>
      </c>
      <c r="CR3" s="6" t="s">
        <v>14</v>
      </c>
      <c r="CT3" s="112" t="s">
        <v>46</v>
      </c>
      <c r="CU3" s="110" t="s">
        <v>15</v>
      </c>
      <c r="CV3" s="110" t="s">
        <v>16</v>
      </c>
      <c r="CW3" s="110" t="s">
        <v>17</v>
      </c>
      <c r="CX3" s="110" t="s">
        <v>18</v>
      </c>
      <c r="CY3" s="110" t="s">
        <v>19</v>
      </c>
      <c r="CZ3" s="110" t="s">
        <v>20</v>
      </c>
      <c r="DA3" s="110" t="s">
        <v>21</v>
      </c>
      <c r="DB3" s="110" t="s">
        <v>22</v>
      </c>
      <c r="DC3" s="110" t="s">
        <v>23</v>
      </c>
      <c r="DD3" s="110" t="s">
        <v>24</v>
      </c>
      <c r="DE3" s="110" t="s">
        <v>25</v>
      </c>
      <c r="DF3" s="110" t="s">
        <v>26</v>
      </c>
      <c r="DG3" s="110" t="s">
        <v>27</v>
      </c>
      <c r="DH3" s="110" t="s">
        <v>28</v>
      </c>
      <c r="DI3" s="110" t="s">
        <v>29</v>
      </c>
      <c r="DJ3" s="110" t="s">
        <v>30</v>
      </c>
      <c r="DK3" s="110" t="s">
        <v>31</v>
      </c>
      <c r="DL3" s="110" t="s">
        <v>32</v>
      </c>
      <c r="DM3" s="110" t="s">
        <v>33</v>
      </c>
      <c r="DN3" s="110" t="s">
        <v>34</v>
      </c>
      <c r="DO3" s="110" t="s">
        <v>35</v>
      </c>
      <c r="DP3" s="110" t="s">
        <v>36</v>
      </c>
      <c r="DQ3" s="110" t="s">
        <v>37</v>
      </c>
      <c r="DR3" s="110" t="s">
        <v>38</v>
      </c>
      <c r="DS3" s="110" t="s">
        <v>39</v>
      </c>
      <c r="DT3" s="110" t="s">
        <v>40</v>
      </c>
      <c r="DU3" s="110" t="s">
        <v>41</v>
      </c>
      <c r="DV3" s="110" t="s">
        <v>151</v>
      </c>
      <c r="DW3" s="110" t="s">
        <v>13</v>
      </c>
      <c r="DX3" s="6" t="s">
        <v>14</v>
      </c>
      <c r="DZ3" s="112" t="s">
        <v>46</v>
      </c>
      <c r="EA3" s="110" t="s">
        <v>15</v>
      </c>
      <c r="EB3" s="110" t="s">
        <v>16</v>
      </c>
      <c r="EC3" s="110" t="s">
        <v>17</v>
      </c>
      <c r="ED3" s="110" t="s">
        <v>18</v>
      </c>
      <c r="EE3" s="110" t="s">
        <v>19</v>
      </c>
      <c r="EF3" s="110" t="s">
        <v>20</v>
      </c>
      <c r="EG3" s="110" t="s">
        <v>21</v>
      </c>
      <c r="EH3" s="110" t="s">
        <v>22</v>
      </c>
      <c r="EI3" s="110" t="s">
        <v>23</v>
      </c>
      <c r="EJ3" s="110" t="s">
        <v>24</v>
      </c>
      <c r="EK3" s="110" t="s">
        <v>25</v>
      </c>
      <c r="EL3" s="110" t="s">
        <v>26</v>
      </c>
      <c r="EM3" s="110" t="s">
        <v>27</v>
      </c>
      <c r="EN3" s="110" t="s">
        <v>28</v>
      </c>
      <c r="EO3" s="110" t="s">
        <v>29</v>
      </c>
      <c r="EP3" s="110" t="s">
        <v>30</v>
      </c>
      <c r="EQ3" s="110" t="s">
        <v>31</v>
      </c>
      <c r="ER3" s="110" t="s">
        <v>32</v>
      </c>
      <c r="ES3" s="110" t="s">
        <v>33</v>
      </c>
      <c r="ET3" s="110" t="s">
        <v>34</v>
      </c>
      <c r="EU3" s="110" t="s">
        <v>35</v>
      </c>
      <c r="EV3" s="110" t="s">
        <v>36</v>
      </c>
      <c r="EW3" s="110" t="s">
        <v>37</v>
      </c>
      <c r="EX3" s="110" t="s">
        <v>38</v>
      </c>
      <c r="EY3" s="110" t="s">
        <v>39</v>
      </c>
      <c r="EZ3" s="110" t="s">
        <v>40</v>
      </c>
      <c r="FA3" s="110" t="s">
        <v>41</v>
      </c>
      <c r="FB3" s="110" t="s">
        <v>151</v>
      </c>
      <c r="FC3" s="110" t="s">
        <v>13</v>
      </c>
      <c r="FD3" s="6" t="s">
        <v>14</v>
      </c>
      <c r="FF3" s="112" t="s">
        <v>46</v>
      </c>
      <c r="FG3" s="110" t="s">
        <v>15</v>
      </c>
      <c r="FH3" s="110" t="s">
        <v>16</v>
      </c>
      <c r="FI3" s="110" t="s">
        <v>17</v>
      </c>
      <c r="FJ3" s="110" t="s">
        <v>18</v>
      </c>
      <c r="FK3" s="110" t="s">
        <v>19</v>
      </c>
      <c r="FL3" s="110" t="s">
        <v>20</v>
      </c>
      <c r="FM3" s="110" t="s">
        <v>21</v>
      </c>
      <c r="FN3" s="110" t="s">
        <v>22</v>
      </c>
      <c r="FO3" s="110" t="s">
        <v>23</v>
      </c>
      <c r="FP3" s="110" t="s">
        <v>24</v>
      </c>
      <c r="FQ3" s="110" t="s">
        <v>25</v>
      </c>
      <c r="FR3" s="110" t="s">
        <v>26</v>
      </c>
      <c r="FS3" s="110" t="s">
        <v>27</v>
      </c>
      <c r="FT3" s="110" t="s">
        <v>28</v>
      </c>
      <c r="FU3" s="110" t="s">
        <v>29</v>
      </c>
      <c r="FV3" s="110" t="s">
        <v>30</v>
      </c>
      <c r="FW3" s="110" t="s">
        <v>31</v>
      </c>
      <c r="FX3" s="110" t="s">
        <v>32</v>
      </c>
      <c r="FY3" s="110" t="s">
        <v>33</v>
      </c>
      <c r="FZ3" s="110" t="s">
        <v>34</v>
      </c>
      <c r="GA3" s="110" t="s">
        <v>35</v>
      </c>
      <c r="GB3" s="110" t="s">
        <v>36</v>
      </c>
      <c r="GC3" s="110" t="s">
        <v>37</v>
      </c>
      <c r="GD3" s="110" t="s">
        <v>38</v>
      </c>
      <c r="GE3" s="110" t="s">
        <v>39</v>
      </c>
      <c r="GF3" s="110" t="s">
        <v>40</v>
      </c>
      <c r="GG3" s="110" t="s">
        <v>41</v>
      </c>
      <c r="GH3" s="110" t="s">
        <v>151</v>
      </c>
      <c r="GI3" s="110" t="s">
        <v>13</v>
      </c>
      <c r="GJ3" s="6" t="s">
        <v>14</v>
      </c>
      <c r="GL3" s="112" t="s">
        <v>46</v>
      </c>
      <c r="GM3" s="110" t="s">
        <v>15</v>
      </c>
      <c r="GN3" s="110" t="s">
        <v>16</v>
      </c>
      <c r="GO3" s="110" t="s">
        <v>17</v>
      </c>
      <c r="GP3" s="110" t="s">
        <v>18</v>
      </c>
      <c r="GQ3" s="110" t="s">
        <v>19</v>
      </c>
      <c r="GR3" s="110" t="s">
        <v>20</v>
      </c>
      <c r="GS3" s="110" t="s">
        <v>21</v>
      </c>
      <c r="GT3" s="110" t="s">
        <v>22</v>
      </c>
      <c r="GU3" s="110" t="s">
        <v>23</v>
      </c>
      <c r="GV3" s="110" t="s">
        <v>24</v>
      </c>
      <c r="GW3" s="110" t="s">
        <v>25</v>
      </c>
      <c r="GX3" s="110" t="s">
        <v>26</v>
      </c>
      <c r="GY3" s="110" t="s">
        <v>27</v>
      </c>
      <c r="GZ3" s="110" t="s">
        <v>28</v>
      </c>
      <c r="HA3" s="110" t="s">
        <v>29</v>
      </c>
      <c r="HB3" s="110" t="s">
        <v>30</v>
      </c>
      <c r="HC3" s="110" t="s">
        <v>31</v>
      </c>
      <c r="HD3" s="110" t="s">
        <v>32</v>
      </c>
      <c r="HE3" s="110" t="s">
        <v>33</v>
      </c>
      <c r="HF3" s="110" t="s">
        <v>34</v>
      </c>
      <c r="HG3" s="110" t="s">
        <v>35</v>
      </c>
      <c r="HH3" s="110" t="s">
        <v>36</v>
      </c>
      <c r="HI3" s="110" t="s">
        <v>37</v>
      </c>
      <c r="HJ3" s="110" t="s">
        <v>38</v>
      </c>
      <c r="HK3" s="110" t="s">
        <v>39</v>
      </c>
      <c r="HL3" s="110" t="s">
        <v>40</v>
      </c>
      <c r="HM3" s="110" t="s">
        <v>41</v>
      </c>
      <c r="HN3" s="110" t="s">
        <v>151</v>
      </c>
      <c r="HO3" s="110" t="s">
        <v>13</v>
      </c>
      <c r="HP3" s="6" t="s">
        <v>14</v>
      </c>
      <c r="HR3" s="112" t="s">
        <v>46</v>
      </c>
      <c r="HS3" s="110" t="s">
        <v>15</v>
      </c>
      <c r="HT3" s="110" t="s">
        <v>16</v>
      </c>
      <c r="HU3" s="110" t="s">
        <v>17</v>
      </c>
      <c r="HV3" s="110" t="s">
        <v>18</v>
      </c>
      <c r="HW3" s="110" t="s">
        <v>19</v>
      </c>
      <c r="HX3" s="110" t="s">
        <v>20</v>
      </c>
      <c r="HY3" s="110" t="s">
        <v>21</v>
      </c>
      <c r="HZ3" s="110" t="s">
        <v>22</v>
      </c>
      <c r="IA3" s="110" t="s">
        <v>23</v>
      </c>
      <c r="IB3" s="110" t="s">
        <v>24</v>
      </c>
      <c r="IC3" s="110" t="s">
        <v>25</v>
      </c>
      <c r="ID3" s="110" t="s">
        <v>26</v>
      </c>
      <c r="IE3" s="110" t="s">
        <v>27</v>
      </c>
      <c r="IF3" s="110" t="s">
        <v>28</v>
      </c>
      <c r="IG3" s="110" t="s">
        <v>29</v>
      </c>
      <c r="IH3" s="110" t="s">
        <v>30</v>
      </c>
      <c r="II3" s="110" t="s">
        <v>31</v>
      </c>
      <c r="IJ3" s="110" t="s">
        <v>32</v>
      </c>
      <c r="IK3" s="110" t="s">
        <v>33</v>
      </c>
      <c r="IL3" s="110" t="s">
        <v>34</v>
      </c>
      <c r="IM3" s="110" t="s">
        <v>35</v>
      </c>
      <c r="IN3" s="110" t="s">
        <v>36</v>
      </c>
      <c r="IO3" s="110" t="s">
        <v>37</v>
      </c>
      <c r="IP3" s="110" t="s">
        <v>38</v>
      </c>
      <c r="IQ3" s="110" t="s">
        <v>39</v>
      </c>
      <c r="IR3" s="110" t="s">
        <v>40</v>
      </c>
      <c r="IS3" s="110" t="s">
        <v>41</v>
      </c>
      <c r="IT3" s="110" t="s">
        <v>151</v>
      </c>
      <c r="IU3" s="110" t="s">
        <v>13</v>
      </c>
      <c r="IV3" s="6" t="s">
        <v>14</v>
      </c>
    </row>
    <row r="4" spans="2:256" x14ac:dyDescent="0.25">
      <c r="B4" s="84" t="s">
        <v>47</v>
      </c>
      <c r="C4" s="8">
        <v>3</v>
      </c>
      <c r="D4" s="8">
        <v>92</v>
      </c>
      <c r="E4" s="8">
        <v>96</v>
      </c>
      <c r="F4" s="8">
        <v>6</v>
      </c>
      <c r="G4" s="8">
        <v>491</v>
      </c>
      <c r="H4" s="8">
        <v>269</v>
      </c>
      <c r="I4" s="8">
        <v>190</v>
      </c>
      <c r="J4" s="8">
        <v>109</v>
      </c>
      <c r="K4" s="8">
        <v>105</v>
      </c>
      <c r="L4" s="8">
        <v>244</v>
      </c>
      <c r="M4" s="8">
        <v>397</v>
      </c>
      <c r="N4" s="8">
        <v>81</v>
      </c>
      <c r="O4" s="8">
        <v>48</v>
      </c>
      <c r="P4" s="8">
        <v>146</v>
      </c>
      <c r="Q4" s="8">
        <v>177</v>
      </c>
      <c r="R4" s="8">
        <v>313</v>
      </c>
      <c r="S4" s="8">
        <v>122</v>
      </c>
      <c r="T4" s="8">
        <v>205</v>
      </c>
      <c r="U4" s="8">
        <v>691</v>
      </c>
      <c r="V4" s="8">
        <v>186</v>
      </c>
      <c r="W4" s="8">
        <v>30</v>
      </c>
      <c r="X4" s="8">
        <v>4</v>
      </c>
      <c r="Y4" s="8">
        <v>251</v>
      </c>
      <c r="Z4" s="8">
        <v>102</v>
      </c>
      <c r="AA4" s="8">
        <v>43</v>
      </c>
      <c r="AB4" s="8">
        <v>678</v>
      </c>
      <c r="AC4" s="8">
        <v>22</v>
      </c>
      <c r="AD4" s="8"/>
      <c r="AE4" s="88">
        <f>SUM(C4:AD4)</f>
        <v>5101</v>
      </c>
      <c r="AF4" s="91">
        <f>AE4/$AE$7</f>
        <v>0.47144177449168206</v>
      </c>
      <c r="AH4" s="84" t="s">
        <v>47</v>
      </c>
      <c r="AI4" s="8">
        <v>74</v>
      </c>
      <c r="AJ4" s="8">
        <v>277</v>
      </c>
      <c r="AK4" s="8">
        <v>533</v>
      </c>
      <c r="AL4" s="8">
        <v>43</v>
      </c>
      <c r="AM4" s="8">
        <v>1352</v>
      </c>
      <c r="AN4" s="8">
        <v>893</v>
      </c>
      <c r="AO4" s="8">
        <v>547</v>
      </c>
      <c r="AP4" s="8">
        <v>369</v>
      </c>
      <c r="AQ4" s="8">
        <v>527</v>
      </c>
      <c r="AR4" s="8">
        <v>641</v>
      </c>
      <c r="AS4" s="8">
        <v>1274</v>
      </c>
      <c r="AT4" s="8">
        <v>337</v>
      </c>
      <c r="AU4" s="8">
        <v>124</v>
      </c>
      <c r="AV4" s="8">
        <v>433</v>
      </c>
      <c r="AW4" s="8">
        <v>491</v>
      </c>
      <c r="AX4" s="8">
        <v>910</v>
      </c>
      <c r="AY4" s="8">
        <v>342</v>
      </c>
      <c r="AZ4" s="8">
        <v>722</v>
      </c>
      <c r="BA4" s="8">
        <v>2549</v>
      </c>
      <c r="BB4" s="8">
        <v>790</v>
      </c>
      <c r="BC4" s="8">
        <v>91</v>
      </c>
      <c r="BD4" s="8">
        <v>13</v>
      </c>
      <c r="BE4" s="8">
        <v>949</v>
      </c>
      <c r="BF4" s="8">
        <v>438</v>
      </c>
      <c r="BG4" s="8">
        <v>140</v>
      </c>
      <c r="BH4" s="8">
        <v>2173</v>
      </c>
      <c r="BI4" s="8">
        <v>74</v>
      </c>
      <c r="BJ4" s="8"/>
      <c r="BK4" s="88">
        <f>SUM(AI4:BJ4)</f>
        <v>17106</v>
      </c>
      <c r="BL4" s="91">
        <f>BK4/$BK$7</f>
        <v>0.64385727190605235</v>
      </c>
      <c r="BN4" s="84" t="s">
        <v>47</v>
      </c>
      <c r="BO4" s="8">
        <v>122</v>
      </c>
      <c r="BP4" s="8">
        <v>388</v>
      </c>
      <c r="BQ4" s="8">
        <v>797</v>
      </c>
      <c r="BR4" s="8">
        <v>45</v>
      </c>
      <c r="BS4" s="8">
        <v>1749</v>
      </c>
      <c r="BT4" s="8">
        <v>1294</v>
      </c>
      <c r="BU4" s="8">
        <v>804</v>
      </c>
      <c r="BV4" s="8">
        <v>604</v>
      </c>
      <c r="BW4" s="8">
        <v>770</v>
      </c>
      <c r="BX4" s="8">
        <v>806</v>
      </c>
      <c r="BY4" s="8">
        <v>2227</v>
      </c>
      <c r="BZ4" s="8">
        <v>496</v>
      </c>
      <c r="CA4" s="8">
        <v>233</v>
      </c>
      <c r="CB4" s="8">
        <v>841</v>
      </c>
      <c r="CC4" s="8">
        <v>791</v>
      </c>
      <c r="CD4" s="8">
        <v>1182</v>
      </c>
      <c r="CE4" s="8">
        <v>422</v>
      </c>
      <c r="CF4" s="8">
        <v>1231</v>
      </c>
      <c r="CG4" s="8">
        <v>4299</v>
      </c>
      <c r="CH4" s="8">
        <v>983</v>
      </c>
      <c r="CI4" s="8">
        <v>144</v>
      </c>
      <c r="CJ4" s="8">
        <v>14</v>
      </c>
      <c r="CK4" s="8">
        <v>1591</v>
      </c>
      <c r="CL4" s="8">
        <v>904</v>
      </c>
      <c r="CM4" s="8">
        <v>249</v>
      </c>
      <c r="CN4" s="8">
        <v>4392</v>
      </c>
      <c r="CO4" s="8">
        <v>104</v>
      </c>
      <c r="CP4" s="8">
        <v>56</v>
      </c>
      <c r="CQ4" s="88">
        <f>SUM(BO4:CP4)</f>
        <v>27538</v>
      </c>
      <c r="CR4" s="91">
        <f>CQ4/$CQ$7</f>
        <v>0.43254535459043431</v>
      </c>
      <c r="CT4" s="84" t="s">
        <v>47</v>
      </c>
      <c r="CU4" s="107">
        <v>47</v>
      </c>
      <c r="CV4" s="107">
        <v>199</v>
      </c>
      <c r="CW4" s="107">
        <v>459</v>
      </c>
      <c r="CX4" s="107">
        <v>23</v>
      </c>
      <c r="CY4" s="107">
        <v>988</v>
      </c>
      <c r="CZ4" s="107">
        <v>753</v>
      </c>
      <c r="DA4" s="107">
        <v>466</v>
      </c>
      <c r="DB4" s="107">
        <v>452</v>
      </c>
      <c r="DC4" s="107">
        <v>528</v>
      </c>
      <c r="DD4" s="107">
        <v>455</v>
      </c>
      <c r="DE4" s="107">
        <v>1575</v>
      </c>
      <c r="DF4" s="107">
        <v>343</v>
      </c>
      <c r="DG4" s="107">
        <v>185</v>
      </c>
      <c r="DH4" s="107">
        <v>452</v>
      </c>
      <c r="DI4" s="107">
        <v>507</v>
      </c>
      <c r="DJ4" s="107">
        <v>671</v>
      </c>
      <c r="DK4" s="107">
        <v>449</v>
      </c>
      <c r="DL4" s="107">
        <v>847</v>
      </c>
      <c r="DM4" s="107">
        <v>2655</v>
      </c>
      <c r="DN4" s="107">
        <v>585</v>
      </c>
      <c r="DO4" s="107">
        <v>114</v>
      </c>
      <c r="DP4" s="107">
        <v>7</v>
      </c>
      <c r="DQ4" s="107">
        <v>1285</v>
      </c>
      <c r="DR4" s="107">
        <v>719</v>
      </c>
      <c r="DS4" s="107">
        <v>110</v>
      </c>
      <c r="DT4" s="107">
        <v>3537</v>
      </c>
      <c r="DU4" s="107">
        <v>58</v>
      </c>
      <c r="DV4" s="107">
        <v>61</v>
      </c>
      <c r="DW4" s="111">
        <f>SUM(CU4:DV4)</f>
        <v>18530</v>
      </c>
      <c r="DX4" s="91">
        <f>DW4/$DW$7</f>
        <v>0.41276842199055513</v>
      </c>
      <c r="DZ4" s="84" t="s">
        <v>47</v>
      </c>
      <c r="EA4" s="107">
        <v>97</v>
      </c>
      <c r="EB4" s="107">
        <v>220</v>
      </c>
      <c r="EC4" s="107">
        <v>618</v>
      </c>
      <c r="ED4" s="107">
        <v>31</v>
      </c>
      <c r="EE4" s="107">
        <v>1082</v>
      </c>
      <c r="EF4" s="107">
        <v>785</v>
      </c>
      <c r="EG4" s="107">
        <v>551</v>
      </c>
      <c r="EH4" s="107">
        <v>444</v>
      </c>
      <c r="EI4" s="107">
        <v>604</v>
      </c>
      <c r="EJ4" s="107">
        <v>471</v>
      </c>
      <c r="EK4" s="107">
        <v>1888</v>
      </c>
      <c r="EL4" s="107">
        <v>370</v>
      </c>
      <c r="EM4" s="107">
        <v>163</v>
      </c>
      <c r="EN4" s="107">
        <v>442</v>
      </c>
      <c r="EO4" s="107">
        <v>677</v>
      </c>
      <c r="EP4" s="107">
        <v>899</v>
      </c>
      <c r="EQ4" s="107">
        <v>418</v>
      </c>
      <c r="ER4" s="107">
        <v>1015</v>
      </c>
      <c r="ES4" s="107">
        <v>2791</v>
      </c>
      <c r="ET4" s="107">
        <v>693</v>
      </c>
      <c r="EU4" s="107">
        <v>124</v>
      </c>
      <c r="EV4" s="107">
        <v>16</v>
      </c>
      <c r="EW4" s="107">
        <v>1411</v>
      </c>
      <c r="EX4" s="107">
        <v>718</v>
      </c>
      <c r="EY4" s="107">
        <v>147</v>
      </c>
      <c r="EZ4" s="107">
        <v>4286</v>
      </c>
      <c r="FA4" s="107">
        <v>48</v>
      </c>
      <c r="FB4" s="107">
        <v>78</v>
      </c>
      <c r="FC4" s="111">
        <f>SUM(EA4:FB4)</f>
        <v>21087</v>
      </c>
      <c r="FD4" s="91">
        <f>FC4/$FC$7</f>
        <v>0.40339365650227649</v>
      </c>
      <c r="FF4" s="84" t="s">
        <v>47</v>
      </c>
      <c r="FG4" s="107">
        <v>83</v>
      </c>
      <c r="FH4" s="107">
        <v>238</v>
      </c>
      <c r="FI4" s="107">
        <v>640</v>
      </c>
      <c r="FJ4" s="107">
        <v>51</v>
      </c>
      <c r="FK4" s="107">
        <v>1103</v>
      </c>
      <c r="FL4" s="107">
        <v>947</v>
      </c>
      <c r="FM4" s="107">
        <v>530</v>
      </c>
      <c r="FN4" s="107">
        <v>459</v>
      </c>
      <c r="FO4" s="107">
        <v>489</v>
      </c>
      <c r="FP4" s="107">
        <v>468</v>
      </c>
      <c r="FQ4" s="107">
        <v>2321</v>
      </c>
      <c r="FR4" s="107">
        <v>340</v>
      </c>
      <c r="FS4" s="107">
        <v>142</v>
      </c>
      <c r="FT4" s="107">
        <v>396</v>
      </c>
      <c r="FU4" s="107">
        <v>604</v>
      </c>
      <c r="FV4" s="107">
        <v>813</v>
      </c>
      <c r="FW4" s="107">
        <v>377</v>
      </c>
      <c r="FX4" s="107">
        <v>924</v>
      </c>
      <c r="FY4" s="107">
        <v>2623</v>
      </c>
      <c r="FZ4" s="107">
        <v>639</v>
      </c>
      <c r="GA4" s="107">
        <v>132</v>
      </c>
      <c r="GB4" s="107">
        <v>15</v>
      </c>
      <c r="GC4" s="107">
        <v>1255</v>
      </c>
      <c r="GD4" s="107">
        <v>706</v>
      </c>
      <c r="GE4" s="107">
        <v>185</v>
      </c>
      <c r="GF4" s="107">
        <v>4627</v>
      </c>
      <c r="GG4" s="107">
        <v>49</v>
      </c>
      <c r="GH4" s="107">
        <v>21</v>
      </c>
      <c r="GI4" s="111">
        <f>SUM(FG4:GH4)</f>
        <v>21177</v>
      </c>
      <c r="GJ4" s="91">
        <f>GI4/$GI$7</f>
        <v>0.38512739374761307</v>
      </c>
      <c r="GL4" s="84" t="s">
        <v>47</v>
      </c>
      <c r="GM4" s="107">
        <v>89</v>
      </c>
      <c r="GN4" s="107">
        <v>237</v>
      </c>
      <c r="GO4" s="107">
        <v>568</v>
      </c>
      <c r="GP4" s="107">
        <v>31</v>
      </c>
      <c r="GQ4" s="107">
        <v>1202</v>
      </c>
      <c r="GR4" s="107">
        <v>1314</v>
      </c>
      <c r="GS4" s="107">
        <v>543</v>
      </c>
      <c r="GT4" s="107">
        <v>526</v>
      </c>
      <c r="GU4" s="107">
        <v>563</v>
      </c>
      <c r="GV4" s="107">
        <v>579</v>
      </c>
      <c r="GW4" s="107">
        <v>3193</v>
      </c>
      <c r="GX4" s="107">
        <v>431</v>
      </c>
      <c r="GY4" s="107">
        <v>203</v>
      </c>
      <c r="GZ4" s="107">
        <v>490</v>
      </c>
      <c r="HA4" s="107">
        <v>687</v>
      </c>
      <c r="HB4" s="107">
        <v>1066</v>
      </c>
      <c r="HC4" s="107">
        <v>357</v>
      </c>
      <c r="HD4" s="107">
        <v>1007</v>
      </c>
      <c r="HE4" s="107">
        <v>3183</v>
      </c>
      <c r="HF4" s="107">
        <v>599</v>
      </c>
      <c r="HG4" s="107">
        <v>123</v>
      </c>
      <c r="HH4" s="107">
        <v>14</v>
      </c>
      <c r="HI4" s="107">
        <v>1214</v>
      </c>
      <c r="HJ4" s="107">
        <v>821</v>
      </c>
      <c r="HK4" s="107">
        <v>204</v>
      </c>
      <c r="HL4" s="107">
        <v>5277</v>
      </c>
      <c r="HM4" s="107">
        <v>63</v>
      </c>
      <c r="HN4" s="107">
        <v>162</v>
      </c>
      <c r="HO4" s="111">
        <f>SUM(GM4:HN4)</f>
        <v>24746</v>
      </c>
      <c r="HP4" s="91">
        <f>HO4/$HO$7</f>
        <v>0.42838347817055017</v>
      </c>
      <c r="HR4" s="84" t="s">
        <v>47</v>
      </c>
      <c r="HS4" s="107">
        <v>101</v>
      </c>
      <c r="HT4" s="107">
        <v>255</v>
      </c>
      <c r="HU4" s="107">
        <v>431</v>
      </c>
      <c r="HV4" s="107">
        <v>44</v>
      </c>
      <c r="HW4" s="107">
        <v>1092</v>
      </c>
      <c r="HX4" s="107">
        <v>1202</v>
      </c>
      <c r="HY4" s="107">
        <v>524</v>
      </c>
      <c r="HZ4" s="107">
        <v>553</v>
      </c>
      <c r="IA4" s="107">
        <v>610</v>
      </c>
      <c r="IB4" s="107">
        <v>619</v>
      </c>
      <c r="IC4" s="107">
        <v>3818</v>
      </c>
      <c r="ID4" s="107">
        <v>389</v>
      </c>
      <c r="IE4" s="107">
        <v>162</v>
      </c>
      <c r="IF4" s="107">
        <v>443</v>
      </c>
      <c r="IG4" s="107">
        <v>691</v>
      </c>
      <c r="IH4" s="107">
        <v>1008</v>
      </c>
      <c r="II4" s="107">
        <v>425</v>
      </c>
      <c r="IJ4" s="107">
        <v>1149</v>
      </c>
      <c r="IK4" s="107">
        <v>3471</v>
      </c>
      <c r="IL4" s="107">
        <v>619</v>
      </c>
      <c r="IM4" s="107">
        <v>141</v>
      </c>
      <c r="IN4" s="107">
        <v>39</v>
      </c>
      <c r="IO4" s="107">
        <v>1318</v>
      </c>
      <c r="IP4" s="107">
        <v>910</v>
      </c>
      <c r="IQ4" s="107">
        <v>236</v>
      </c>
      <c r="IR4" s="107">
        <v>6427</v>
      </c>
      <c r="IS4" s="107">
        <v>115</v>
      </c>
      <c r="IT4" s="107">
        <v>27</v>
      </c>
      <c r="IU4" s="111">
        <f>SUM(HS4:IT4)</f>
        <v>26819</v>
      </c>
      <c r="IV4" s="91">
        <f>IU4/$IU$7</f>
        <v>0.41528980008981248</v>
      </c>
    </row>
    <row r="5" spans="2:256" x14ac:dyDescent="0.25">
      <c r="B5" s="84" t="s">
        <v>48</v>
      </c>
      <c r="C5" s="8">
        <v>18</v>
      </c>
      <c r="D5" s="8">
        <v>58</v>
      </c>
      <c r="E5" s="8">
        <v>117</v>
      </c>
      <c r="F5" s="8">
        <v>4</v>
      </c>
      <c r="G5" s="8">
        <v>420</v>
      </c>
      <c r="H5" s="8">
        <v>257</v>
      </c>
      <c r="I5" s="8">
        <v>188</v>
      </c>
      <c r="J5" s="8">
        <v>97</v>
      </c>
      <c r="K5" s="8">
        <v>131</v>
      </c>
      <c r="L5" s="8">
        <v>245</v>
      </c>
      <c r="M5" s="8">
        <v>387</v>
      </c>
      <c r="N5" s="8">
        <v>78</v>
      </c>
      <c r="O5" s="8">
        <v>40</v>
      </c>
      <c r="P5" s="8">
        <v>114</v>
      </c>
      <c r="Q5" s="8">
        <v>157</v>
      </c>
      <c r="R5" s="8">
        <v>239</v>
      </c>
      <c r="S5" s="8">
        <v>114</v>
      </c>
      <c r="T5" s="8">
        <v>208</v>
      </c>
      <c r="U5" s="8">
        <v>641</v>
      </c>
      <c r="V5" s="8">
        <v>186</v>
      </c>
      <c r="W5" s="8">
        <v>31</v>
      </c>
      <c r="X5" s="8">
        <v>4</v>
      </c>
      <c r="Y5" s="8">
        <v>249</v>
      </c>
      <c r="Z5" s="8">
        <v>125</v>
      </c>
      <c r="AA5" s="8">
        <v>35</v>
      </c>
      <c r="AB5" s="8">
        <v>631</v>
      </c>
      <c r="AC5" s="8">
        <v>28</v>
      </c>
      <c r="AD5" s="8"/>
      <c r="AE5" s="88">
        <f>SUM(C5:AD5)</f>
        <v>4802</v>
      </c>
      <c r="AF5" s="91">
        <f>AE5/$AE$7</f>
        <v>0.44380776340110906</v>
      </c>
      <c r="AH5" s="84" t="s">
        <v>48</v>
      </c>
      <c r="AI5" s="8">
        <v>35</v>
      </c>
      <c r="AJ5" s="8">
        <v>101</v>
      </c>
      <c r="AK5" s="8">
        <v>325</v>
      </c>
      <c r="AL5" s="8">
        <v>16</v>
      </c>
      <c r="AM5" s="8">
        <v>630</v>
      </c>
      <c r="AN5" s="8">
        <v>439</v>
      </c>
      <c r="AO5" s="8">
        <v>231</v>
      </c>
      <c r="AP5" s="8">
        <v>137</v>
      </c>
      <c r="AQ5" s="8">
        <v>244</v>
      </c>
      <c r="AR5" s="8">
        <v>303</v>
      </c>
      <c r="AS5" s="8">
        <v>607</v>
      </c>
      <c r="AT5" s="8">
        <v>163</v>
      </c>
      <c r="AU5" s="8">
        <v>59</v>
      </c>
      <c r="AV5" s="8">
        <v>248</v>
      </c>
      <c r="AW5" s="8">
        <v>233</v>
      </c>
      <c r="AX5" s="8">
        <v>401</v>
      </c>
      <c r="AY5" s="8">
        <v>128</v>
      </c>
      <c r="AZ5" s="8">
        <v>345</v>
      </c>
      <c r="BA5" s="8">
        <v>870</v>
      </c>
      <c r="BB5" s="8">
        <v>393</v>
      </c>
      <c r="BC5" s="8">
        <v>41</v>
      </c>
      <c r="BD5" s="8">
        <v>6</v>
      </c>
      <c r="BE5" s="8">
        <v>413</v>
      </c>
      <c r="BF5" s="8">
        <v>200</v>
      </c>
      <c r="BG5" s="8">
        <v>59</v>
      </c>
      <c r="BH5" s="8">
        <v>989</v>
      </c>
      <c r="BI5" s="8">
        <v>59</v>
      </c>
      <c r="BJ5" s="8"/>
      <c r="BK5" s="88">
        <f>SUM(AI5:BJ5)</f>
        <v>7675</v>
      </c>
      <c r="BL5" s="91">
        <f>BK5/$BK$7</f>
        <v>0.28888136103583256</v>
      </c>
      <c r="BN5" s="84" t="s">
        <v>48</v>
      </c>
      <c r="BO5" s="8">
        <v>109</v>
      </c>
      <c r="BP5" s="8">
        <v>276</v>
      </c>
      <c r="BQ5" s="8">
        <v>778</v>
      </c>
      <c r="BR5" s="8">
        <v>48</v>
      </c>
      <c r="BS5" s="8">
        <v>1740</v>
      </c>
      <c r="BT5" s="8">
        <v>1191</v>
      </c>
      <c r="BU5" s="8">
        <v>751</v>
      </c>
      <c r="BV5" s="8">
        <v>513</v>
      </c>
      <c r="BW5" s="8">
        <v>825</v>
      </c>
      <c r="BX5" s="8">
        <v>774</v>
      </c>
      <c r="BY5" s="8">
        <v>2203</v>
      </c>
      <c r="BZ5" s="8">
        <v>488</v>
      </c>
      <c r="CA5" s="8">
        <v>249</v>
      </c>
      <c r="CB5" s="8">
        <v>699</v>
      </c>
      <c r="CC5" s="8">
        <v>601</v>
      </c>
      <c r="CD5" s="8">
        <v>930</v>
      </c>
      <c r="CE5" s="8">
        <v>408</v>
      </c>
      <c r="CF5" s="8">
        <v>1227</v>
      </c>
      <c r="CG5" s="8">
        <v>3636</v>
      </c>
      <c r="CH5" s="8">
        <v>937</v>
      </c>
      <c r="CI5" s="8">
        <v>139</v>
      </c>
      <c r="CJ5" s="8">
        <v>17</v>
      </c>
      <c r="CK5" s="8">
        <v>1654</v>
      </c>
      <c r="CL5" s="8">
        <v>906</v>
      </c>
      <c r="CM5" s="8">
        <v>190</v>
      </c>
      <c r="CN5" s="8">
        <v>4287</v>
      </c>
      <c r="CO5" s="8">
        <v>126</v>
      </c>
      <c r="CP5" s="8">
        <v>60</v>
      </c>
      <c r="CQ5" s="88">
        <f>SUM(BO5:CP5)</f>
        <v>25762</v>
      </c>
      <c r="CR5" s="91">
        <f>CQ5/$CQ$7</f>
        <v>0.40464933637006206</v>
      </c>
      <c r="CT5" s="84" t="s">
        <v>48</v>
      </c>
      <c r="CU5" s="107">
        <v>39</v>
      </c>
      <c r="CV5" s="107">
        <v>134</v>
      </c>
      <c r="CW5" s="107">
        <v>440</v>
      </c>
      <c r="CX5" s="107">
        <v>22</v>
      </c>
      <c r="CY5" s="107">
        <v>968</v>
      </c>
      <c r="CZ5" s="107">
        <v>766</v>
      </c>
      <c r="DA5" s="107">
        <v>422</v>
      </c>
      <c r="DB5" s="107">
        <v>375</v>
      </c>
      <c r="DC5" s="107">
        <v>544</v>
      </c>
      <c r="DD5" s="107">
        <v>385</v>
      </c>
      <c r="DE5" s="107">
        <v>1559</v>
      </c>
      <c r="DF5" s="107">
        <v>296</v>
      </c>
      <c r="DG5" s="107">
        <v>162</v>
      </c>
      <c r="DH5" s="107">
        <v>407</v>
      </c>
      <c r="DI5" s="107">
        <v>449</v>
      </c>
      <c r="DJ5" s="107">
        <v>538</v>
      </c>
      <c r="DK5" s="107">
        <v>405</v>
      </c>
      <c r="DL5" s="107">
        <v>790</v>
      </c>
      <c r="DM5" s="107">
        <v>2326</v>
      </c>
      <c r="DN5" s="107">
        <v>559</v>
      </c>
      <c r="DO5" s="107">
        <v>120</v>
      </c>
      <c r="DP5" s="107">
        <v>14</v>
      </c>
      <c r="DQ5" s="107">
        <v>1212</v>
      </c>
      <c r="DR5" s="107">
        <v>736</v>
      </c>
      <c r="DS5" s="107">
        <v>98</v>
      </c>
      <c r="DT5" s="107">
        <v>3492</v>
      </c>
      <c r="DU5" s="107">
        <v>47</v>
      </c>
      <c r="DV5" s="107">
        <v>56</v>
      </c>
      <c r="DW5" s="111">
        <f>SUM(CU5:DV5)</f>
        <v>17361</v>
      </c>
      <c r="DX5" s="91">
        <f>DW5/$DW$7</f>
        <v>0.38672814755412993</v>
      </c>
      <c r="DZ5" s="84" t="s">
        <v>48</v>
      </c>
      <c r="EA5" s="107">
        <v>97</v>
      </c>
      <c r="EB5" s="107">
        <v>181</v>
      </c>
      <c r="EC5" s="107">
        <v>702</v>
      </c>
      <c r="ED5" s="107">
        <v>22</v>
      </c>
      <c r="EE5" s="107">
        <v>979</v>
      </c>
      <c r="EF5" s="107">
        <v>803</v>
      </c>
      <c r="EG5" s="107">
        <v>561</v>
      </c>
      <c r="EH5" s="107">
        <v>403</v>
      </c>
      <c r="EI5" s="107">
        <v>643</v>
      </c>
      <c r="EJ5" s="107">
        <v>450</v>
      </c>
      <c r="EK5" s="107">
        <v>1797</v>
      </c>
      <c r="EL5" s="107">
        <v>384</v>
      </c>
      <c r="EM5" s="107">
        <v>164</v>
      </c>
      <c r="EN5" s="107">
        <v>484</v>
      </c>
      <c r="EO5" s="107">
        <v>608</v>
      </c>
      <c r="EP5" s="107">
        <v>740</v>
      </c>
      <c r="EQ5" s="107">
        <v>373</v>
      </c>
      <c r="ER5" s="107">
        <v>956</v>
      </c>
      <c r="ES5" s="107">
        <v>2331</v>
      </c>
      <c r="ET5" s="107">
        <v>630</v>
      </c>
      <c r="EU5" s="107">
        <v>131</v>
      </c>
      <c r="EV5" s="107">
        <v>26</v>
      </c>
      <c r="EW5" s="107">
        <v>1322</v>
      </c>
      <c r="EX5" s="107">
        <v>732</v>
      </c>
      <c r="EY5" s="107">
        <v>127</v>
      </c>
      <c r="EZ5" s="107">
        <v>4095</v>
      </c>
      <c r="FA5" s="107">
        <v>68</v>
      </c>
      <c r="FB5" s="107">
        <v>78</v>
      </c>
      <c r="FC5" s="111">
        <f>SUM(EA5:FB5)</f>
        <v>19887</v>
      </c>
      <c r="FD5" s="91">
        <f>FC5/$FC$7</f>
        <v>0.38043769369093622</v>
      </c>
      <c r="FF5" s="84" t="s">
        <v>48</v>
      </c>
      <c r="FG5" s="107">
        <v>88</v>
      </c>
      <c r="FH5" s="107">
        <v>194</v>
      </c>
      <c r="FI5" s="107">
        <v>687</v>
      </c>
      <c r="FJ5" s="107">
        <v>23</v>
      </c>
      <c r="FK5" s="107">
        <v>1002</v>
      </c>
      <c r="FL5" s="107">
        <v>894</v>
      </c>
      <c r="FM5" s="107">
        <v>490</v>
      </c>
      <c r="FN5" s="107">
        <v>427</v>
      </c>
      <c r="FO5" s="107">
        <v>587</v>
      </c>
      <c r="FP5" s="107">
        <v>477</v>
      </c>
      <c r="FQ5" s="107">
        <v>2226</v>
      </c>
      <c r="FR5" s="107">
        <v>306</v>
      </c>
      <c r="FS5" s="107">
        <v>165</v>
      </c>
      <c r="FT5" s="107">
        <v>409</v>
      </c>
      <c r="FU5" s="107">
        <v>530</v>
      </c>
      <c r="FV5" s="107">
        <v>675</v>
      </c>
      <c r="FW5" s="107">
        <v>383</v>
      </c>
      <c r="FX5" s="107">
        <v>908</v>
      </c>
      <c r="FY5" s="107">
        <v>2369</v>
      </c>
      <c r="FZ5" s="107">
        <v>625</v>
      </c>
      <c r="GA5" s="107">
        <v>119</v>
      </c>
      <c r="GB5" s="107">
        <v>18</v>
      </c>
      <c r="GC5" s="107">
        <v>1184</v>
      </c>
      <c r="GD5" s="107">
        <v>709</v>
      </c>
      <c r="GE5" s="107">
        <v>161</v>
      </c>
      <c r="GF5" s="107">
        <v>4510</v>
      </c>
      <c r="GG5" s="107">
        <v>51</v>
      </c>
      <c r="GH5" s="107">
        <v>34</v>
      </c>
      <c r="GI5" s="111">
        <f>SUM(FG5:GH5)</f>
        <v>20251</v>
      </c>
      <c r="GJ5" s="91">
        <f>GI5/$GI$7</f>
        <v>0.36828704966628478</v>
      </c>
      <c r="GL5" s="84" t="s">
        <v>48</v>
      </c>
      <c r="GM5" s="107">
        <v>100</v>
      </c>
      <c r="GN5" s="107">
        <v>191</v>
      </c>
      <c r="GO5" s="107">
        <v>559</v>
      </c>
      <c r="GP5" s="107">
        <v>39</v>
      </c>
      <c r="GQ5" s="107">
        <v>1089</v>
      </c>
      <c r="GR5" s="107">
        <v>1248</v>
      </c>
      <c r="GS5" s="107">
        <v>462</v>
      </c>
      <c r="GT5" s="107">
        <v>518</v>
      </c>
      <c r="GU5" s="107">
        <v>618</v>
      </c>
      <c r="GV5" s="107">
        <v>592</v>
      </c>
      <c r="GW5" s="107">
        <v>3118</v>
      </c>
      <c r="GX5" s="107">
        <v>397</v>
      </c>
      <c r="GY5" s="107">
        <v>202</v>
      </c>
      <c r="GZ5" s="107">
        <v>489</v>
      </c>
      <c r="HA5" s="107">
        <v>554</v>
      </c>
      <c r="HB5" s="107">
        <v>908</v>
      </c>
      <c r="HC5" s="107">
        <v>327</v>
      </c>
      <c r="HD5" s="107">
        <v>1021</v>
      </c>
      <c r="HE5" s="107">
        <v>2770</v>
      </c>
      <c r="HF5" s="107">
        <v>585</v>
      </c>
      <c r="HG5" s="107">
        <v>145</v>
      </c>
      <c r="HH5" s="107">
        <v>23</v>
      </c>
      <c r="HI5" s="107">
        <v>1098</v>
      </c>
      <c r="HJ5" s="107">
        <v>816</v>
      </c>
      <c r="HK5" s="107">
        <v>181</v>
      </c>
      <c r="HL5" s="107">
        <v>4798</v>
      </c>
      <c r="HM5" s="107">
        <v>68</v>
      </c>
      <c r="HN5" s="107">
        <v>167</v>
      </c>
      <c r="HO5" s="111">
        <f>SUM(GM5:HN5)</f>
        <v>23083</v>
      </c>
      <c r="HP5" s="91">
        <f>HO5/$HO$7</f>
        <v>0.3995949174254752</v>
      </c>
      <c r="HR5" s="84" t="s">
        <v>48</v>
      </c>
      <c r="HS5" s="107">
        <v>81</v>
      </c>
      <c r="HT5" s="107">
        <v>207</v>
      </c>
      <c r="HU5" s="107">
        <v>433</v>
      </c>
      <c r="HV5" s="107">
        <v>47</v>
      </c>
      <c r="HW5" s="107">
        <v>1050</v>
      </c>
      <c r="HX5" s="107">
        <v>1053</v>
      </c>
      <c r="HY5" s="107">
        <v>509</v>
      </c>
      <c r="HZ5" s="107">
        <v>467</v>
      </c>
      <c r="IA5" s="107">
        <v>675</v>
      </c>
      <c r="IB5" s="107">
        <v>561</v>
      </c>
      <c r="IC5" s="107">
        <v>3989</v>
      </c>
      <c r="ID5" s="107">
        <v>380</v>
      </c>
      <c r="IE5" s="107">
        <v>181</v>
      </c>
      <c r="IF5" s="107">
        <v>436</v>
      </c>
      <c r="IG5" s="107">
        <v>560</v>
      </c>
      <c r="IH5" s="107">
        <v>896</v>
      </c>
      <c r="II5" s="107">
        <v>444</v>
      </c>
      <c r="IJ5" s="107">
        <v>1121</v>
      </c>
      <c r="IK5" s="107">
        <v>3104</v>
      </c>
      <c r="IL5" s="107">
        <v>610</v>
      </c>
      <c r="IM5" s="107">
        <v>142</v>
      </c>
      <c r="IN5" s="107">
        <v>23</v>
      </c>
      <c r="IO5" s="107">
        <v>1349</v>
      </c>
      <c r="IP5" s="107">
        <v>916</v>
      </c>
      <c r="IQ5" s="107">
        <v>237</v>
      </c>
      <c r="IR5" s="107">
        <v>6024</v>
      </c>
      <c r="IS5" s="107">
        <v>106</v>
      </c>
      <c r="IT5" s="107">
        <v>26</v>
      </c>
      <c r="IU5" s="111">
        <f>SUM(HS5:IT5)</f>
        <v>25627</v>
      </c>
      <c r="IV5" s="91">
        <f t="shared" ref="IV5:IV6" si="0">IU5/$IU$7</f>
        <v>0.39683178742315611</v>
      </c>
    </row>
    <row r="6" spans="2:256" x14ac:dyDescent="0.25">
      <c r="B6" s="84" t="s">
        <v>69</v>
      </c>
      <c r="C6" s="8">
        <v>2</v>
      </c>
      <c r="D6" s="8">
        <v>9</v>
      </c>
      <c r="E6" s="8">
        <v>11</v>
      </c>
      <c r="F6" s="8"/>
      <c r="G6" s="8">
        <v>82</v>
      </c>
      <c r="H6" s="8">
        <v>37</v>
      </c>
      <c r="I6" s="8">
        <v>51</v>
      </c>
      <c r="J6" s="8">
        <v>24</v>
      </c>
      <c r="K6" s="8">
        <v>21</v>
      </c>
      <c r="L6" s="8">
        <v>24</v>
      </c>
      <c r="M6" s="8">
        <v>63</v>
      </c>
      <c r="N6" s="8">
        <v>21</v>
      </c>
      <c r="O6" s="8">
        <v>7</v>
      </c>
      <c r="P6" s="8">
        <v>21</v>
      </c>
      <c r="Q6" s="8">
        <v>21</v>
      </c>
      <c r="R6" s="8">
        <v>58</v>
      </c>
      <c r="S6" s="8">
        <v>19</v>
      </c>
      <c r="T6" s="8">
        <v>30</v>
      </c>
      <c r="U6" s="8">
        <v>143</v>
      </c>
      <c r="V6" s="8">
        <v>29</v>
      </c>
      <c r="W6" s="8">
        <v>10</v>
      </c>
      <c r="X6" s="8"/>
      <c r="Y6" s="8">
        <v>46</v>
      </c>
      <c r="Z6" s="8">
        <v>33</v>
      </c>
      <c r="AA6" s="8">
        <v>2</v>
      </c>
      <c r="AB6" s="8">
        <v>150</v>
      </c>
      <c r="AC6" s="8">
        <v>3</v>
      </c>
      <c r="AD6" s="8"/>
      <c r="AE6" s="88">
        <f>SUM(C6:AD6)</f>
        <v>917</v>
      </c>
      <c r="AF6" s="91">
        <f>AE6/$AE$7</f>
        <v>8.4750462107208879E-2</v>
      </c>
      <c r="AH6" s="84" t="s">
        <v>69</v>
      </c>
      <c r="AI6" s="8">
        <v>7</v>
      </c>
      <c r="AJ6" s="8">
        <v>20</v>
      </c>
      <c r="AK6" s="8">
        <v>51</v>
      </c>
      <c r="AL6" s="8">
        <v>1</v>
      </c>
      <c r="AM6" s="8">
        <v>147</v>
      </c>
      <c r="AN6" s="8">
        <v>79</v>
      </c>
      <c r="AO6" s="8">
        <v>50</v>
      </c>
      <c r="AP6" s="8">
        <v>31</v>
      </c>
      <c r="AQ6" s="8">
        <v>52</v>
      </c>
      <c r="AR6" s="8">
        <v>59</v>
      </c>
      <c r="AS6" s="8">
        <v>143</v>
      </c>
      <c r="AT6" s="8">
        <v>37</v>
      </c>
      <c r="AU6" s="8">
        <v>19</v>
      </c>
      <c r="AV6" s="8">
        <v>47</v>
      </c>
      <c r="AW6" s="8">
        <v>40</v>
      </c>
      <c r="AX6" s="8">
        <v>94</v>
      </c>
      <c r="AY6" s="8">
        <v>27</v>
      </c>
      <c r="AZ6" s="8">
        <v>82</v>
      </c>
      <c r="BA6" s="8">
        <v>260</v>
      </c>
      <c r="BB6" s="8">
        <v>73</v>
      </c>
      <c r="BC6" s="8">
        <v>12</v>
      </c>
      <c r="BD6" s="8">
        <v>1</v>
      </c>
      <c r="BE6" s="8">
        <v>123</v>
      </c>
      <c r="BF6" s="8">
        <v>52</v>
      </c>
      <c r="BG6" s="8">
        <v>12</v>
      </c>
      <c r="BH6" s="8">
        <v>259</v>
      </c>
      <c r="BI6" s="8">
        <v>8</v>
      </c>
      <c r="BJ6" s="8">
        <v>1</v>
      </c>
      <c r="BK6" s="88">
        <f>SUM(AI6:BJ6)</f>
        <v>1787</v>
      </c>
      <c r="BL6" s="91">
        <f>BK6/$BK$7</f>
        <v>6.7261367058115029E-2</v>
      </c>
      <c r="BN6" s="84" t="s">
        <v>69</v>
      </c>
      <c r="BO6" s="8">
        <v>38</v>
      </c>
      <c r="BP6" s="8">
        <v>110</v>
      </c>
      <c r="BQ6" s="8">
        <v>261</v>
      </c>
      <c r="BR6" s="8">
        <v>9</v>
      </c>
      <c r="BS6" s="8">
        <v>529</v>
      </c>
      <c r="BT6" s="8">
        <v>404</v>
      </c>
      <c r="BU6" s="8">
        <v>328</v>
      </c>
      <c r="BV6" s="8">
        <v>221</v>
      </c>
      <c r="BW6" s="8">
        <v>337</v>
      </c>
      <c r="BX6" s="8">
        <v>198</v>
      </c>
      <c r="BY6" s="8">
        <v>831</v>
      </c>
      <c r="BZ6" s="8">
        <v>199</v>
      </c>
      <c r="CA6" s="8">
        <v>109</v>
      </c>
      <c r="CB6" s="8">
        <v>245</v>
      </c>
      <c r="CC6" s="8">
        <v>242</v>
      </c>
      <c r="CD6" s="8">
        <v>376</v>
      </c>
      <c r="CE6" s="8">
        <v>131</v>
      </c>
      <c r="CF6" s="8">
        <v>470</v>
      </c>
      <c r="CG6" s="8">
        <v>1672</v>
      </c>
      <c r="CH6" s="8">
        <v>263</v>
      </c>
      <c r="CI6" s="8">
        <v>75</v>
      </c>
      <c r="CJ6" s="8">
        <v>7</v>
      </c>
      <c r="CK6" s="8">
        <v>650</v>
      </c>
      <c r="CL6" s="8">
        <v>343</v>
      </c>
      <c r="CM6" s="8">
        <v>68</v>
      </c>
      <c r="CN6" s="8">
        <v>1933</v>
      </c>
      <c r="CO6" s="8">
        <v>47</v>
      </c>
      <c r="CP6" s="8">
        <v>269</v>
      </c>
      <c r="CQ6" s="88">
        <f>SUM(BO6:CP6)</f>
        <v>10365</v>
      </c>
      <c r="CR6" s="91">
        <f>CQ6/$CQ$7</f>
        <v>0.16280530903950366</v>
      </c>
      <c r="CT6" s="84" t="s">
        <v>69</v>
      </c>
      <c r="CU6" s="107">
        <v>23</v>
      </c>
      <c r="CV6" s="107">
        <v>107</v>
      </c>
      <c r="CW6" s="107">
        <v>183</v>
      </c>
      <c r="CX6" s="107">
        <v>8</v>
      </c>
      <c r="CY6" s="107">
        <v>435</v>
      </c>
      <c r="CZ6" s="107">
        <v>282</v>
      </c>
      <c r="DA6" s="107">
        <v>276</v>
      </c>
      <c r="DB6" s="107">
        <v>210</v>
      </c>
      <c r="DC6" s="107">
        <v>264</v>
      </c>
      <c r="DD6" s="107">
        <v>190</v>
      </c>
      <c r="DE6" s="107">
        <v>799</v>
      </c>
      <c r="DF6" s="107">
        <v>141</v>
      </c>
      <c r="DG6" s="107">
        <v>76</v>
      </c>
      <c r="DH6" s="107">
        <v>195</v>
      </c>
      <c r="DI6" s="107">
        <v>233</v>
      </c>
      <c r="DJ6" s="107">
        <v>262</v>
      </c>
      <c r="DK6" s="107">
        <v>144</v>
      </c>
      <c r="DL6" s="107">
        <v>378</v>
      </c>
      <c r="DM6" s="107">
        <v>1313</v>
      </c>
      <c r="DN6" s="107">
        <v>244</v>
      </c>
      <c r="DO6" s="107">
        <v>57</v>
      </c>
      <c r="DP6" s="107">
        <v>8</v>
      </c>
      <c r="DQ6" s="107">
        <v>597</v>
      </c>
      <c r="DR6" s="107">
        <v>318</v>
      </c>
      <c r="DS6" s="107">
        <v>55</v>
      </c>
      <c r="DT6" s="107">
        <v>1832</v>
      </c>
      <c r="DU6" s="107">
        <v>29</v>
      </c>
      <c r="DV6" s="107">
        <v>342</v>
      </c>
      <c r="DW6" s="111">
        <f>SUM(CU6:DV6)</f>
        <v>9001</v>
      </c>
      <c r="DX6" s="91">
        <f>DW6/$DW$7</f>
        <v>0.20050343045531499</v>
      </c>
      <c r="DZ6" s="84" t="s">
        <v>69</v>
      </c>
      <c r="EA6" s="107">
        <v>44</v>
      </c>
      <c r="EB6" s="107">
        <v>91</v>
      </c>
      <c r="EC6" s="107">
        <v>328</v>
      </c>
      <c r="ED6" s="107">
        <v>15</v>
      </c>
      <c r="EE6" s="107">
        <v>552</v>
      </c>
      <c r="EF6" s="107">
        <v>324</v>
      </c>
      <c r="EG6" s="107">
        <v>287</v>
      </c>
      <c r="EH6" s="107">
        <v>241</v>
      </c>
      <c r="EI6" s="107">
        <v>377</v>
      </c>
      <c r="EJ6" s="107">
        <v>213</v>
      </c>
      <c r="EK6" s="107">
        <v>911</v>
      </c>
      <c r="EL6" s="107">
        <v>226</v>
      </c>
      <c r="EM6" s="107">
        <v>94</v>
      </c>
      <c r="EN6" s="107">
        <v>246</v>
      </c>
      <c r="EO6" s="107">
        <v>253</v>
      </c>
      <c r="EP6" s="107">
        <v>396</v>
      </c>
      <c r="EQ6" s="107">
        <v>205</v>
      </c>
      <c r="ER6" s="107">
        <v>483</v>
      </c>
      <c r="ES6" s="107">
        <v>1362</v>
      </c>
      <c r="ET6" s="107">
        <v>245</v>
      </c>
      <c r="EU6" s="107">
        <v>56</v>
      </c>
      <c r="EV6" s="107">
        <v>20</v>
      </c>
      <c r="EW6" s="107">
        <v>762</v>
      </c>
      <c r="EX6" s="107">
        <v>433</v>
      </c>
      <c r="EY6" s="107">
        <v>80</v>
      </c>
      <c r="EZ6" s="107">
        <v>2551</v>
      </c>
      <c r="FA6" s="107">
        <v>41</v>
      </c>
      <c r="FB6" s="107">
        <v>464</v>
      </c>
      <c r="FC6" s="111">
        <f>SUM(EA6:FB6)</f>
        <v>11300</v>
      </c>
      <c r="FD6" s="91">
        <f>FC6/$FC$7</f>
        <v>0.21616864980678732</v>
      </c>
      <c r="FF6" s="84" t="s">
        <v>69</v>
      </c>
      <c r="FG6" s="107">
        <v>42</v>
      </c>
      <c r="FH6" s="107">
        <v>112</v>
      </c>
      <c r="FI6" s="107">
        <v>338</v>
      </c>
      <c r="FJ6" s="107">
        <v>9</v>
      </c>
      <c r="FK6" s="107">
        <v>651</v>
      </c>
      <c r="FL6" s="107">
        <v>433</v>
      </c>
      <c r="FM6" s="107">
        <v>340</v>
      </c>
      <c r="FN6" s="107">
        <v>297</v>
      </c>
      <c r="FO6" s="107">
        <v>399</v>
      </c>
      <c r="FP6" s="107">
        <v>239</v>
      </c>
      <c r="FQ6" s="107">
        <v>1528</v>
      </c>
      <c r="FR6" s="107">
        <v>248</v>
      </c>
      <c r="FS6" s="107">
        <v>92</v>
      </c>
      <c r="FT6" s="107">
        <v>263</v>
      </c>
      <c r="FU6" s="107">
        <v>353</v>
      </c>
      <c r="FV6" s="107">
        <v>405</v>
      </c>
      <c r="FW6" s="107">
        <v>186</v>
      </c>
      <c r="FX6" s="107">
        <v>579</v>
      </c>
      <c r="FY6" s="107">
        <v>1647</v>
      </c>
      <c r="FZ6" s="107">
        <v>367</v>
      </c>
      <c r="GA6" s="107">
        <v>88</v>
      </c>
      <c r="GB6" s="107">
        <v>15</v>
      </c>
      <c r="GC6" s="107">
        <v>848</v>
      </c>
      <c r="GD6" s="107">
        <v>538</v>
      </c>
      <c r="GE6" s="107">
        <v>77</v>
      </c>
      <c r="GF6" s="107">
        <v>3283</v>
      </c>
      <c r="GG6" s="107">
        <v>24</v>
      </c>
      <c r="GH6" s="107">
        <v>158</v>
      </c>
      <c r="GI6" s="111">
        <f>SUM(FG6:GH6)</f>
        <v>13559</v>
      </c>
      <c r="GJ6" s="91">
        <f>GI6/$GI$7</f>
        <v>0.24658555658610218</v>
      </c>
      <c r="GL6" s="84" t="s">
        <v>69</v>
      </c>
      <c r="GM6" s="107">
        <v>29</v>
      </c>
      <c r="GN6" s="107">
        <v>64</v>
      </c>
      <c r="GO6" s="107">
        <v>160</v>
      </c>
      <c r="GP6" s="107">
        <v>24</v>
      </c>
      <c r="GQ6" s="107">
        <v>461</v>
      </c>
      <c r="GR6" s="107">
        <v>399</v>
      </c>
      <c r="GS6" s="107">
        <v>214</v>
      </c>
      <c r="GT6" s="107">
        <v>221</v>
      </c>
      <c r="GU6" s="107">
        <v>246</v>
      </c>
      <c r="GV6" s="107">
        <v>204</v>
      </c>
      <c r="GW6" s="107">
        <v>1228</v>
      </c>
      <c r="GX6" s="107">
        <v>169</v>
      </c>
      <c r="GY6" s="107">
        <v>77</v>
      </c>
      <c r="GZ6" s="107">
        <v>177</v>
      </c>
      <c r="HA6" s="107">
        <v>196</v>
      </c>
      <c r="HB6" s="107">
        <v>332</v>
      </c>
      <c r="HC6" s="107">
        <v>111</v>
      </c>
      <c r="HD6" s="107">
        <v>397</v>
      </c>
      <c r="HE6" s="107">
        <v>1224</v>
      </c>
      <c r="HF6" s="107">
        <v>181</v>
      </c>
      <c r="HG6" s="107">
        <v>37</v>
      </c>
      <c r="HH6" s="107">
        <v>12</v>
      </c>
      <c r="HI6" s="107">
        <v>502</v>
      </c>
      <c r="HJ6" s="107">
        <v>340</v>
      </c>
      <c r="HK6" s="107">
        <v>112</v>
      </c>
      <c r="HL6" s="107">
        <v>2071</v>
      </c>
      <c r="HM6" s="107">
        <v>23</v>
      </c>
      <c r="HN6" s="107">
        <v>726</v>
      </c>
      <c r="HO6" s="111">
        <f>SUM(GM6:HN6)</f>
        <v>9937</v>
      </c>
      <c r="HP6" s="91">
        <f>HO6/$HO$7</f>
        <v>0.17202160440397465</v>
      </c>
      <c r="HR6" s="84" t="s">
        <v>69</v>
      </c>
      <c r="HS6" s="107">
        <v>49</v>
      </c>
      <c r="HT6" s="107">
        <v>107</v>
      </c>
      <c r="HU6" s="107">
        <v>212</v>
      </c>
      <c r="HV6" s="107">
        <v>8</v>
      </c>
      <c r="HW6" s="107">
        <v>484</v>
      </c>
      <c r="HX6" s="107">
        <v>421</v>
      </c>
      <c r="HY6" s="107">
        <v>263</v>
      </c>
      <c r="HZ6" s="107">
        <v>279</v>
      </c>
      <c r="IA6" s="107">
        <v>399</v>
      </c>
      <c r="IB6" s="107">
        <v>203</v>
      </c>
      <c r="IC6" s="107">
        <v>1695</v>
      </c>
      <c r="ID6" s="107">
        <v>211</v>
      </c>
      <c r="IE6" s="107">
        <v>113</v>
      </c>
      <c r="IF6" s="107">
        <v>169</v>
      </c>
      <c r="IG6" s="107">
        <v>281</v>
      </c>
      <c r="IH6" s="107">
        <v>386</v>
      </c>
      <c r="II6" s="107">
        <v>131</v>
      </c>
      <c r="IJ6" s="107">
        <v>512</v>
      </c>
      <c r="IK6" s="107">
        <v>1656</v>
      </c>
      <c r="IL6" s="107">
        <v>194</v>
      </c>
      <c r="IM6" s="107">
        <v>58</v>
      </c>
      <c r="IN6" s="107">
        <v>21</v>
      </c>
      <c r="IO6" s="107">
        <v>674</v>
      </c>
      <c r="IP6" s="107">
        <v>458</v>
      </c>
      <c r="IQ6" s="107">
        <v>110</v>
      </c>
      <c r="IR6" s="107">
        <v>2886</v>
      </c>
      <c r="IS6" s="107">
        <v>46</v>
      </c>
      <c r="IT6" s="107">
        <v>107</v>
      </c>
      <c r="IU6" s="111">
        <f>SUM(HS6:IT6)</f>
        <v>12133</v>
      </c>
      <c r="IV6" s="91">
        <f t="shared" si="0"/>
        <v>0.18787841248703138</v>
      </c>
    </row>
    <row r="7" spans="2:256" ht="15.75" thickBot="1" x14ac:dyDescent="0.3">
      <c r="B7" s="85" t="s">
        <v>50</v>
      </c>
      <c r="C7" s="86">
        <f>SUM(C4:C6)</f>
        <v>23</v>
      </c>
      <c r="D7" s="86">
        <f t="shared" ref="D7:AD7" si="1">SUM(D4:D6)</f>
        <v>159</v>
      </c>
      <c r="E7" s="86">
        <f t="shared" si="1"/>
        <v>224</v>
      </c>
      <c r="F7" s="86">
        <f t="shared" si="1"/>
        <v>10</v>
      </c>
      <c r="G7" s="86">
        <f t="shared" si="1"/>
        <v>993</v>
      </c>
      <c r="H7" s="86">
        <f t="shared" si="1"/>
        <v>563</v>
      </c>
      <c r="I7" s="86">
        <f t="shared" si="1"/>
        <v>429</v>
      </c>
      <c r="J7" s="86">
        <f t="shared" si="1"/>
        <v>230</v>
      </c>
      <c r="K7" s="86">
        <f t="shared" si="1"/>
        <v>257</v>
      </c>
      <c r="L7" s="86">
        <f t="shared" si="1"/>
        <v>513</v>
      </c>
      <c r="M7" s="86">
        <f t="shared" si="1"/>
        <v>847</v>
      </c>
      <c r="N7" s="86">
        <f t="shared" si="1"/>
        <v>180</v>
      </c>
      <c r="O7" s="86">
        <f t="shared" si="1"/>
        <v>95</v>
      </c>
      <c r="P7" s="86">
        <f t="shared" si="1"/>
        <v>281</v>
      </c>
      <c r="Q7" s="86">
        <f t="shared" si="1"/>
        <v>355</v>
      </c>
      <c r="R7" s="86">
        <f t="shared" si="1"/>
        <v>610</v>
      </c>
      <c r="S7" s="86">
        <f t="shared" si="1"/>
        <v>255</v>
      </c>
      <c r="T7" s="86">
        <f t="shared" si="1"/>
        <v>443</v>
      </c>
      <c r="U7" s="86">
        <f t="shared" si="1"/>
        <v>1475</v>
      </c>
      <c r="V7" s="86">
        <f t="shared" si="1"/>
        <v>401</v>
      </c>
      <c r="W7" s="86">
        <f t="shared" si="1"/>
        <v>71</v>
      </c>
      <c r="X7" s="86">
        <f t="shared" si="1"/>
        <v>8</v>
      </c>
      <c r="Y7" s="86">
        <f t="shared" si="1"/>
        <v>546</v>
      </c>
      <c r="Z7" s="86">
        <f t="shared" si="1"/>
        <v>260</v>
      </c>
      <c r="AA7" s="86">
        <f t="shared" si="1"/>
        <v>80</v>
      </c>
      <c r="AB7" s="86">
        <f t="shared" si="1"/>
        <v>1459</v>
      </c>
      <c r="AC7" s="86">
        <f t="shared" si="1"/>
        <v>53</v>
      </c>
      <c r="AD7" s="86">
        <f t="shared" si="1"/>
        <v>0</v>
      </c>
      <c r="AE7" s="86">
        <f>SUM(AE4:AE6)</f>
        <v>10820</v>
      </c>
      <c r="AF7" s="82">
        <f>SUM(AF4:AF6)</f>
        <v>1</v>
      </c>
      <c r="AH7" s="85" t="s">
        <v>50</v>
      </c>
      <c r="AI7" s="86">
        <f t="shared" ref="AI7:BL7" si="2">SUM(AI4:AI6)</f>
        <v>116</v>
      </c>
      <c r="AJ7" s="86">
        <f t="shared" si="2"/>
        <v>398</v>
      </c>
      <c r="AK7" s="86">
        <f t="shared" si="2"/>
        <v>909</v>
      </c>
      <c r="AL7" s="86">
        <f t="shared" si="2"/>
        <v>60</v>
      </c>
      <c r="AM7" s="86">
        <f t="shared" si="2"/>
        <v>2129</v>
      </c>
      <c r="AN7" s="86">
        <f t="shared" si="2"/>
        <v>1411</v>
      </c>
      <c r="AO7" s="86">
        <f t="shared" si="2"/>
        <v>828</v>
      </c>
      <c r="AP7" s="86">
        <f t="shared" si="2"/>
        <v>537</v>
      </c>
      <c r="AQ7" s="86">
        <f t="shared" si="2"/>
        <v>823</v>
      </c>
      <c r="AR7" s="86">
        <f t="shared" si="2"/>
        <v>1003</v>
      </c>
      <c r="AS7" s="86">
        <f t="shared" si="2"/>
        <v>2024</v>
      </c>
      <c r="AT7" s="86">
        <f t="shared" si="2"/>
        <v>537</v>
      </c>
      <c r="AU7" s="86">
        <f t="shared" si="2"/>
        <v>202</v>
      </c>
      <c r="AV7" s="86">
        <f t="shared" si="2"/>
        <v>728</v>
      </c>
      <c r="AW7" s="86">
        <f t="shared" si="2"/>
        <v>764</v>
      </c>
      <c r="AX7" s="86">
        <f t="shared" si="2"/>
        <v>1405</v>
      </c>
      <c r="AY7" s="86">
        <f t="shared" si="2"/>
        <v>497</v>
      </c>
      <c r="AZ7" s="86">
        <f t="shared" si="2"/>
        <v>1149</v>
      </c>
      <c r="BA7" s="86">
        <f t="shared" si="2"/>
        <v>3679</v>
      </c>
      <c r="BB7" s="86">
        <f t="shared" si="2"/>
        <v>1256</v>
      </c>
      <c r="BC7" s="86">
        <f t="shared" si="2"/>
        <v>144</v>
      </c>
      <c r="BD7" s="86">
        <f t="shared" si="2"/>
        <v>20</v>
      </c>
      <c r="BE7" s="86">
        <f t="shared" si="2"/>
        <v>1485</v>
      </c>
      <c r="BF7" s="86">
        <f t="shared" si="2"/>
        <v>690</v>
      </c>
      <c r="BG7" s="86">
        <f>SUM(BG4:BG6)</f>
        <v>211</v>
      </c>
      <c r="BH7" s="86">
        <f t="shared" si="2"/>
        <v>3421</v>
      </c>
      <c r="BI7" s="86">
        <f t="shared" si="2"/>
        <v>141</v>
      </c>
      <c r="BJ7" s="86">
        <f t="shared" si="2"/>
        <v>1</v>
      </c>
      <c r="BK7" s="86">
        <f t="shared" si="2"/>
        <v>26568</v>
      </c>
      <c r="BL7" s="82">
        <f t="shared" si="2"/>
        <v>1</v>
      </c>
      <c r="BN7" s="85" t="s">
        <v>50</v>
      </c>
      <c r="BO7" s="86">
        <f t="shared" ref="BO7:CL7" si="3">SUM(BO4:BO6)</f>
        <v>269</v>
      </c>
      <c r="BP7" s="86">
        <f t="shared" si="3"/>
        <v>774</v>
      </c>
      <c r="BQ7" s="86">
        <f t="shared" si="3"/>
        <v>1836</v>
      </c>
      <c r="BR7" s="86">
        <f t="shared" si="3"/>
        <v>102</v>
      </c>
      <c r="BS7" s="86">
        <f t="shared" si="3"/>
        <v>4018</v>
      </c>
      <c r="BT7" s="86">
        <f t="shared" si="3"/>
        <v>2889</v>
      </c>
      <c r="BU7" s="86">
        <f t="shared" si="3"/>
        <v>1883</v>
      </c>
      <c r="BV7" s="86">
        <f t="shared" si="3"/>
        <v>1338</v>
      </c>
      <c r="BW7" s="86">
        <f t="shared" si="3"/>
        <v>1932</v>
      </c>
      <c r="BX7" s="86">
        <f t="shared" si="3"/>
        <v>1778</v>
      </c>
      <c r="BY7" s="86">
        <f t="shared" si="3"/>
        <v>5261</v>
      </c>
      <c r="BZ7" s="86">
        <f t="shared" si="3"/>
        <v>1183</v>
      </c>
      <c r="CA7" s="86">
        <f t="shared" si="3"/>
        <v>591</v>
      </c>
      <c r="CB7" s="86">
        <f t="shared" si="3"/>
        <v>1785</v>
      </c>
      <c r="CC7" s="86">
        <f t="shared" si="3"/>
        <v>1634</v>
      </c>
      <c r="CD7" s="86">
        <f t="shared" si="3"/>
        <v>2488</v>
      </c>
      <c r="CE7" s="86">
        <f t="shared" si="3"/>
        <v>961</v>
      </c>
      <c r="CF7" s="86">
        <f t="shared" si="3"/>
        <v>2928</v>
      </c>
      <c r="CG7" s="86">
        <f t="shared" si="3"/>
        <v>9607</v>
      </c>
      <c r="CH7" s="86">
        <f t="shared" si="3"/>
        <v>2183</v>
      </c>
      <c r="CI7" s="86">
        <f t="shared" si="3"/>
        <v>358</v>
      </c>
      <c r="CJ7" s="86">
        <f t="shared" si="3"/>
        <v>38</v>
      </c>
      <c r="CK7" s="86">
        <f t="shared" si="3"/>
        <v>3895</v>
      </c>
      <c r="CL7" s="86">
        <f t="shared" si="3"/>
        <v>2153</v>
      </c>
      <c r="CM7" s="86">
        <f t="shared" ref="CM7:CR7" si="4">SUM(CM4:CM6)</f>
        <v>507</v>
      </c>
      <c r="CN7" s="86">
        <f t="shared" si="4"/>
        <v>10612</v>
      </c>
      <c r="CO7" s="86">
        <f t="shared" si="4"/>
        <v>277</v>
      </c>
      <c r="CP7" s="86">
        <f t="shared" si="4"/>
        <v>385</v>
      </c>
      <c r="CQ7" s="86">
        <f t="shared" si="4"/>
        <v>63665</v>
      </c>
      <c r="CR7" s="82">
        <f t="shared" si="4"/>
        <v>1</v>
      </c>
      <c r="CT7" s="85" t="s">
        <v>50</v>
      </c>
      <c r="CU7" s="109">
        <f t="shared" ref="CU7:DR7" si="5">SUM(CU4:CU6)</f>
        <v>109</v>
      </c>
      <c r="CV7" s="109">
        <f t="shared" si="5"/>
        <v>440</v>
      </c>
      <c r="CW7" s="109">
        <f t="shared" si="5"/>
        <v>1082</v>
      </c>
      <c r="CX7" s="109">
        <f t="shared" si="5"/>
        <v>53</v>
      </c>
      <c r="CY7" s="109">
        <f t="shared" si="5"/>
        <v>2391</v>
      </c>
      <c r="CZ7" s="109">
        <f t="shared" si="5"/>
        <v>1801</v>
      </c>
      <c r="DA7" s="109">
        <f t="shared" si="5"/>
        <v>1164</v>
      </c>
      <c r="DB7" s="109">
        <f t="shared" si="5"/>
        <v>1037</v>
      </c>
      <c r="DC7" s="109">
        <f t="shared" si="5"/>
        <v>1336</v>
      </c>
      <c r="DD7" s="109">
        <f t="shared" si="5"/>
        <v>1030</v>
      </c>
      <c r="DE7" s="109">
        <f t="shared" si="5"/>
        <v>3933</v>
      </c>
      <c r="DF7" s="109">
        <f t="shared" si="5"/>
        <v>780</v>
      </c>
      <c r="DG7" s="109">
        <f t="shared" si="5"/>
        <v>423</v>
      </c>
      <c r="DH7" s="109">
        <f t="shared" si="5"/>
        <v>1054</v>
      </c>
      <c r="DI7" s="109">
        <f t="shared" si="5"/>
        <v>1189</v>
      </c>
      <c r="DJ7" s="109">
        <f t="shared" si="5"/>
        <v>1471</v>
      </c>
      <c r="DK7" s="109">
        <f t="shared" si="5"/>
        <v>998</v>
      </c>
      <c r="DL7" s="109">
        <f t="shared" si="5"/>
        <v>2015</v>
      </c>
      <c r="DM7" s="109">
        <f t="shared" si="5"/>
        <v>6294</v>
      </c>
      <c r="DN7" s="109">
        <f t="shared" si="5"/>
        <v>1388</v>
      </c>
      <c r="DO7" s="109">
        <f t="shared" si="5"/>
        <v>291</v>
      </c>
      <c r="DP7" s="109">
        <f t="shared" si="5"/>
        <v>29</v>
      </c>
      <c r="DQ7" s="109">
        <f t="shared" si="5"/>
        <v>3094</v>
      </c>
      <c r="DR7" s="109">
        <f t="shared" si="5"/>
        <v>1773</v>
      </c>
      <c r="DS7" s="109">
        <f t="shared" ref="DS7:DX7" si="6">SUM(DS4:DS6)</f>
        <v>263</v>
      </c>
      <c r="DT7" s="109">
        <f t="shared" si="6"/>
        <v>8861</v>
      </c>
      <c r="DU7" s="109">
        <f t="shared" si="6"/>
        <v>134</v>
      </c>
      <c r="DV7" s="109">
        <f t="shared" si="6"/>
        <v>459</v>
      </c>
      <c r="DW7" s="109">
        <f t="shared" si="6"/>
        <v>44892</v>
      </c>
      <c r="DX7" s="82">
        <f t="shared" si="6"/>
        <v>1</v>
      </c>
      <c r="DZ7" s="85" t="s">
        <v>50</v>
      </c>
      <c r="EA7" s="109">
        <f t="shared" ref="EA7:EX7" si="7">SUM(EA4:EA6)</f>
        <v>238</v>
      </c>
      <c r="EB7" s="109">
        <f t="shared" si="7"/>
        <v>492</v>
      </c>
      <c r="EC7" s="109">
        <f t="shared" si="7"/>
        <v>1648</v>
      </c>
      <c r="ED7" s="109">
        <f t="shared" si="7"/>
        <v>68</v>
      </c>
      <c r="EE7" s="109">
        <f t="shared" si="7"/>
        <v>2613</v>
      </c>
      <c r="EF7" s="109">
        <f t="shared" si="7"/>
        <v>1912</v>
      </c>
      <c r="EG7" s="109">
        <f t="shared" si="7"/>
        <v>1399</v>
      </c>
      <c r="EH7" s="109">
        <f t="shared" si="7"/>
        <v>1088</v>
      </c>
      <c r="EI7" s="109">
        <f t="shared" si="7"/>
        <v>1624</v>
      </c>
      <c r="EJ7" s="109">
        <f t="shared" si="7"/>
        <v>1134</v>
      </c>
      <c r="EK7" s="109">
        <f t="shared" si="7"/>
        <v>4596</v>
      </c>
      <c r="EL7" s="109">
        <f t="shared" si="7"/>
        <v>980</v>
      </c>
      <c r="EM7" s="109">
        <f t="shared" si="7"/>
        <v>421</v>
      </c>
      <c r="EN7" s="109">
        <f t="shared" si="7"/>
        <v>1172</v>
      </c>
      <c r="EO7" s="109">
        <f t="shared" si="7"/>
        <v>1538</v>
      </c>
      <c r="EP7" s="109">
        <f t="shared" si="7"/>
        <v>2035</v>
      </c>
      <c r="EQ7" s="109">
        <f t="shared" si="7"/>
        <v>996</v>
      </c>
      <c r="ER7" s="109">
        <f t="shared" si="7"/>
        <v>2454</v>
      </c>
      <c r="ES7" s="109">
        <f t="shared" si="7"/>
        <v>6484</v>
      </c>
      <c r="ET7" s="109">
        <f t="shared" si="7"/>
        <v>1568</v>
      </c>
      <c r="EU7" s="109">
        <f t="shared" si="7"/>
        <v>311</v>
      </c>
      <c r="EV7" s="109">
        <f t="shared" si="7"/>
        <v>62</v>
      </c>
      <c r="EW7" s="109">
        <f t="shared" si="7"/>
        <v>3495</v>
      </c>
      <c r="EX7" s="109">
        <f t="shared" si="7"/>
        <v>1883</v>
      </c>
      <c r="EY7" s="109">
        <f t="shared" ref="EY7:FD7" si="8">SUM(EY4:EY6)</f>
        <v>354</v>
      </c>
      <c r="EZ7" s="109">
        <f t="shared" si="8"/>
        <v>10932</v>
      </c>
      <c r="FA7" s="109">
        <f t="shared" si="8"/>
        <v>157</v>
      </c>
      <c r="FB7" s="109">
        <f t="shared" si="8"/>
        <v>620</v>
      </c>
      <c r="FC7" s="109">
        <f t="shared" si="8"/>
        <v>52274</v>
      </c>
      <c r="FD7" s="82">
        <f t="shared" si="8"/>
        <v>1</v>
      </c>
      <c r="FF7" s="85" t="s">
        <v>50</v>
      </c>
      <c r="FG7" s="109">
        <f t="shared" ref="FG7:GJ7" si="9">SUM(FG4:FG6)</f>
        <v>213</v>
      </c>
      <c r="FH7" s="109">
        <f t="shared" si="9"/>
        <v>544</v>
      </c>
      <c r="FI7" s="109">
        <f t="shared" si="9"/>
        <v>1665</v>
      </c>
      <c r="FJ7" s="109">
        <f t="shared" si="9"/>
        <v>83</v>
      </c>
      <c r="FK7" s="109">
        <f t="shared" si="9"/>
        <v>2756</v>
      </c>
      <c r="FL7" s="109">
        <f t="shared" si="9"/>
        <v>2274</v>
      </c>
      <c r="FM7" s="109">
        <f t="shared" si="9"/>
        <v>1360</v>
      </c>
      <c r="FN7" s="109">
        <f t="shared" si="9"/>
        <v>1183</v>
      </c>
      <c r="FO7" s="109">
        <f t="shared" si="9"/>
        <v>1475</v>
      </c>
      <c r="FP7" s="109">
        <f t="shared" si="9"/>
        <v>1184</v>
      </c>
      <c r="FQ7" s="109">
        <f t="shared" si="9"/>
        <v>6075</v>
      </c>
      <c r="FR7" s="109">
        <f t="shared" si="9"/>
        <v>894</v>
      </c>
      <c r="FS7" s="109">
        <f t="shared" si="9"/>
        <v>399</v>
      </c>
      <c r="FT7" s="109">
        <f t="shared" si="9"/>
        <v>1068</v>
      </c>
      <c r="FU7" s="109">
        <f t="shared" si="9"/>
        <v>1487</v>
      </c>
      <c r="FV7" s="109">
        <f t="shared" si="9"/>
        <v>1893</v>
      </c>
      <c r="FW7" s="109">
        <f t="shared" si="9"/>
        <v>946</v>
      </c>
      <c r="FX7" s="109">
        <f t="shared" si="9"/>
        <v>2411</v>
      </c>
      <c r="FY7" s="109">
        <f t="shared" si="9"/>
        <v>6639</v>
      </c>
      <c r="FZ7" s="109">
        <f t="shared" si="9"/>
        <v>1631</v>
      </c>
      <c r="GA7" s="109">
        <f t="shared" si="9"/>
        <v>339</v>
      </c>
      <c r="GB7" s="109">
        <f t="shared" si="9"/>
        <v>48</v>
      </c>
      <c r="GC7" s="109">
        <f t="shared" si="9"/>
        <v>3287</v>
      </c>
      <c r="GD7" s="109">
        <f t="shared" si="9"/>
        <v>1953</v>
      </c>
      <c r="GE7" s="109">
        <f t="shared" si="9"/>
        <v>423</v>
      </c>
      <c r="GF7" s="109">
        <f t="shared" si="9"/>
        <v>12420</v>
      </c>
      <c r="GG7" s="109">
        <f t="shared" si="9"/>
        <v>124</v>
      </c>
      <c r="GH7" s="109">
        <f>SUM(GH4:GH6)</f>
        <v>213</v>
      </c>
      <c r="GI7" s="109">
        <f t="shared" si="9"/>
        <v>54987</v>
      </c>
      <c r="GJ7" s="82">
        <f t="shared" si="9"/>
        <v>1</v>
      </c>
      <c r="GL7" s="85" t="s">
        <v>50</v>
      </c>
      <c r="GM7" s="109">
        <f t="shared" ref="GM7:HM7" si="10">SUM(GM4:GM6)</f>
        <v>218</v>
      </c>
      <c r="GN7" s="109">
        <f t="shared" si="10"/>
        <v>492</v>
      </c>
      <c r="GO7" s="109">
        <f t="shared" si="10"/>
        <v>1287</v>
      </c>
      <c r="GP7" s="109">
        <f t="shared" si="10"/>
        <v>94</v>
      </c>
      <c r="GQ7" s="109">
        <f t="shared" si="10"/>
        <v>2752</v>
      </c>
      <c r="GR7" s="109">
        <f t="shared" si="10"/>
        <v>2961</v>
      </c>
      <c r="GS7" s="109">
        <f t="shared" si="10"/>
        <v>1219</v>
      </c>
      <c r="GT7" s="109">
        <f t="shared" si="10"/>
        <v>1265</v>
      </c>
      <c r="GU7" s="109">
        <f t="shared" si="10"/>
        <v>1427</v>
      </c>
      <c r="GV7" s="109">
        <f t="shared" si="10"/>
        <v>1375</v>
      </c>
      <c r="GW7" s="109">
        <f t="shared" si="10"/>
        <v>7539</v>
      </c>
      <c r="GX7" s="109">
        <f t="shared" si="10"/>
        <v>997</v>
      </c>
      <c r="GY7" s="109">
        <f t="shared" si="10"/>
        <v>482</v>
      </c>
      <c r="GZ7" s="109">
        <f t="shared" si="10"/>
        <v>1156</v>
      </c>
      <c r="HA7" s="109">
        <f t="shared" si="10"/>
        <v>1437</v>
      </c>
      <c r="HB7" s="109">
        <f t="shared" si="10"/>
        <v>2306</v>
      </c>
      <c r="HC7" s="109">
        <f t="shared" si="10"/>
        <v>795</v>
      </c>
      <c r="HD7" s="109">
        <f t="shared" si="10"/>
        <v>2425</v>
      </c>
      <c r="HE7" s="109">
        <f t="shared" si="10"/>
        <v>7177</v>
      </c>
      <c r="HF7" s="109">
        <f t="shared" si="10"/>
        <v>1365</v>
      </c>
      <c r="HG7" s="109">
        <f t="shared" si="10"/>
        <v>305</v>
      </c>
      <c r="HH7" s="109">
        <f t="shared" si="10"/>
        <v>49</v>
      </c>
      <c r="HI7" s="109">
        <f t="shared" si="10"/>
        <v>2814</v>
      </c>
      <c r="HJ7" s="109">
        <f t="shared" si="10"/>
        <v>1977</v>
      </c>
      <c r="HK7" s="109">
        <f t="shared" si="10"/>
        <v>497</v>
      </c>
      <c r="HL7" s="109">
        <f t="shared" si="10"/>
        <v>12146</v>
      </c>
      <c r="HM7" s="109">
        <f t="shared" si="10"/>
        <v>154</v>
      </c>
      <c r="HN7" s="109">
        <f>SUM(HN4:HN6)</f>
        <v>1055</v>
      </c>
      <c r="HO7" s="109">
        <f>SUM(HO4:HO6)</f>
        <v>57766</v>
      </c>
      <c r="HP7" s="82">
        <f>SUM(HP4:HP6)</f>
        <v>1</v>
      </c>
      <c r="HR7" s="85" t="s">
        <v>50</v>
      </c>
      <c r="HS7" s="109">
        <f t="shared" ref="HS7:IS7" si="11">SUM(HS4:HS6)</f>
        <v>231</v>
      </c>
      <c r="HT7" s="109">
        <f t="shared" si="11"/>
        <v>569</v>
      </c>
      <c r="HU7" s="109">
        <f t="shared" si="11"/>
        <v>1076</v>
      </c>
      <c r="HV7" s="109">
        <f t="shared" si="11"/>
        <v>99</v>
      </c>
      <c r="HW7" s="109">
        <f t="shared" si="11"/>
        <v>2626</v>
      </c>
      <c r="HX7" s="109">
        <f t="shared" si="11"/>
        <v>2676</v>
      </c>
      <c r="HY7" s="109">
        <f t="shared" si="11"/>
        <v>1296</v>
      </c>
      <c r="HZ7" s="109">
        <f t="shared" si="11"/>
        <v>1299</v>
      </c>
      <c r="IA7" s="109">
        <f t="shared" si="11"/>
        <v>1684</v>
      </c>
      <c r="IB7" s="109">
        <f t="shared" si="11"/>
        <v>1383</v>
      </c>
      <c r="IC7" s="109">
        <f t="shared" si="11"/>
        <v>9502</v>
      </c>
      <c r="ID7" s="109">
        <f t="shared" si="11"/>
        <v>980</v>
      </c>
      <c r="IE7" s="109">
        <f t="shared" si="11"/>
        <v>456</v>
      </c>
      <c r="IF7" s="109">
        <f t="shared" si="11"/>
        <v>1048</v>
      </c>
      <c r="IG7" s="109">
        <f t="shared" si="11"/>
        <v>1532</v>
      </c>
      <c r="IH7" s="109">
        <f t="shared" si="11"/>
        <v>2290</v>
      </c>
      <c r="II7" s="109">
        <f t="shared" si="11"/>
        <v>1000</v>
      </c>
      <c r="IJ7" s="109">
        <f t="shared" si="11"/>
        <v>2782</v>
      </c>
      <c r="IK7" s="109">
        <f t="shared" si="11"/>
        <v>8231</v>
      </c>
      <c r="IL7" s="109">
        <f t="shared" si="11"/>
        <v>1423</v>
      </c>
      <c r="IM7" s="109">
        <f t="shared" si="11"/>
        <v>341</v>
      </c>
      <c r="IN7" s="109">
        <f t="shared" si="11"/>
        <v>83</v>
      </c>
      <c r="IO7" s="109">
        <f t="shared" si="11"/>
        <v>3341</v>
      </c>
      <c r="IP7" s="109">
        <f t="shared" si="11"/>
        <v>2284</v>
      </c>
      <c r="IQ7" s="109">
        <f t="shared" si="11"/>
        <v>583</v>
      </c>
      <c r="IR7" s="109">
        <f t="shared" si="11"/>
        <v>15337</v>
      </c>
      <c r="IS7" s="109">
        <f t="shared" si="11"/>
        <v>267</v>
      </c>
      <c r="IT7" s="109">
        <f>SUM(IT4:IT6)</f>
        <v>160</v>
      </c>
      <c r="IU7" s="109">
        <f>SUM(IU4:IU6)</f>
        <v>64579</v>
      </c>
      <c r="IV7" s="82">
        <f>SUM(IV4:IV6)</f>
        <v>1</v>
      </c>
    </row>
    <row r="8" spans="2:256" ht="16.5" thickTop="1" thickBot="1" x14ac:dyDescent="0.3">
      <c r="B8" s="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15"/>
      <c r="AH8" s="4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BK8" s="115"/>
      <c r="BN8" s="4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T8" s="4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13"/>
      <c r="DZ8" s="4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FD8" s="113"/>
      <c r="FF8" s="4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GJ8" s="113"/>
      <c r="GL8" s="4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P8" s="113"/>
      <c r="HR8" s="4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13"/>
    </row>
    <row r="9" spans="2:256" ht="15.75" thickTop="1" x14ac:dyDescent="0.25">
      <c r="B9" s="296" t="s">
        <v>140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8"/>
      <c r="AH9" s="296" t="s">
        <v>141</v>
      </c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8"/>
      <c r="BN9" s="296" t="s">
        <v>233</v>
      </c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8"/>
      <c r="CT9" s="296" t="s">
        <v>308</v>
      </c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DQ9" s="297"/>
      <c r="DR9" s="297"/>
      <c r="DS9" s="297"/>
      <c r="DT9" s="297"/>
      <c r="DU9" s="297"/>
      <c r="DV9" s="297"/>
      <c r="DW9" s="297"/>
      <c r="DX9" s="298"/>
      <c r="DZ9" s="296" t="s">
        <v>366</v>
      </c>
      <c r="EA9" s="297"/>
      <c r="EB9" s="297"/>
      <c r="EC9" s="297"/>
      <c r="ED9" s="297"/>
      <c r="EE9" s="297"/>
      <c r="EF9" s="297"/>
      <c r="EG9" s="297"/>
      <c r="EH9" s="297"/>
      <c r="EI9" s="297"/>
      <c r="EJ9" s="297"/>
      <c r="EK9" s="297"/>
      <c r="EL9" s="297"/>
      <c r="EM9" s="297"/>
      <c r="EN9" s="297"/>
      <c r="EO9" s="297"/>
      <c r="EP9" s="297"/>
      <c r="EQ9" s="297"/>
      <c r="ER9" s="297"/>
      <c r="ES9" s="297"/>
      <c r="ET9" s="297"/>
      <c r="EU9" s="297"/>
      <c r="EV9" s="297"/>
      <c r="EW9" s="297"/>
      <c r="EX9" s="297"/>
      <c r="EY9" s="297"/>
      <c r="EZ9" s="297"/>
      <c r="FA9" s="297"/>
      <c r="FB9" s="297"/>
      <c r="FC9" s="297"/>
      <c r="FD9" s="298"/>
      <c r="FF9" s="296" t="s">
        <v>386</v>
      </c>
      <c r="FG9" s="297"/>
      <c r="FH9" s="297"/>
      <c r="FI9" s="297"/>
      <c r="FJ9" s="297"/>
      <c r="FK9" s="297"/>
      <c r="FL9" s="297"/>
      <c r="FM9" s="297"/>
      <c r="FN9" s="297"/>
      <c r="FO9" s="297"/>
      <c r="FP9" s="297"/>
      <c r="FQ9" s="297"/>
      <c r="FR9" s="297"/>
      <c r="FS9" s="297"/>
      <c r="FT9" s="297"/>
      <c r="FU9" s="297"/>
      <c r="FV9" s="297"/>
      <c r="FW9" s="297"/>
      <c r="FX9" s="297"/>
      <c r="FY9" s="297"/>
      <c r="FZ9" s="297"/>
      <c r="GA9" s="297"/>
      <c r="GB9" s="297"/>
      <c r="GC9" s="297"/>
      <c r="GD9" s="297"/>
      <c r="GE9" s="297"/>
      <c r="GF9" s="297"/>
      <c r="GG9" s="297"/>
      <c r="GH9" s="297"/>
      <c r="GI9" s="297"/>
      <c r="GJ9" s="298"/>
      <c r="GL9" s="296" t="s">
        <v>414</v>
      </c>
      <c r="GM9" s="297"/>
      <c r="GN9" s="297"/>
      <c r="GO9" s="297"/>
      <c r="GP9" s="297"/>
      <c r="GQ9" s="297"/>
      <c r="GR9" s="297"/>
      <c r="GS9" s="297"/>
      <c r="GT9" s="297"/>
      <c r="GU9" s="297"/>
      <c r="GV9" s="297"/>
      <c r="GW9" s="297"/>
      <c r="GX9" s="297"/>
      <c r="GY9" s="297"/>
      <c r="GZ9" s="297"/>
      <c r="HA9" s="297"/>
      <c r="HB9" s="297"/>
      <c r="HC9" s="297"/>
      <c r="HD9" s="297"/>
      <c r="HE9" s="297"/>
      <c r="HF9" s="297"/>
      <c r="HG9" s="297"/>
      <c r="HH9" s="297"/>
      <c r="HI9" s="297"/>
      <c r="HJ9" s="297"/>
      <c r="HK9" s="297"/>
      <c r="HL9" s="297"/>
      <c r="HM9" s="297"/>
      <c r="HN9" s="297"/>
      <c r="HO9" s="297"/>
      <c r="HP9" s="298"/>
      <c r="HR9" s="296" t="s">
        <v>438</v>
      </c>
      <c r="HS9" s="297"/>
      <c r="HT9" s="297"/>
      <c r="HU9" s="297"/>
      <c r="HV9" s="297"/>
      <c r="HW9" s="297"/>
      <c r="HX9" s="297"/>
      <c r="HY9" s="297"/>
      <c r="HZ9" s="297"/>
      <c r="IA9" s="297"/>
      <c r="IB9" s="297"/>
      <c r="IC9" s="297"/>
      <c r="ID9" s="297"/>
      <c r="IE9" s="297"/>
      <c r="IF9" s="297"/>
      <c r="IG9" s="297"/>
      <c r="IH9" s="297"/>
      <c r="II9" s="297"/>
      <c r="IJ9" s="297"/>
      <c r="IK9" s="297"/>
      <c r="IL9" s="297"/>
      <c r="IM9" s="297"/>
      <c r="IN9" s="297"/>
      <c r="IO9" s="297"/>
      <c r="IP9" s="297"/>
      <c r="IQ9" s="297"/>
      <c r="IR9" s="297"/>
      <c r="IS9" s="297"/>
      <c r="IT9" s="297"/>
      <c r="IU9" s="297"/>
      <c r="IV9" s="298"/>
    </row>
    <row r="10" spans="2:256" x14ac:dyDescent="0.25">
      <c r="B10" s="89" t="s">
        <v>52</v>
      </c>
      <c r="C10" s="87" t="s">
        <v>15</v>
      </c>
      <c r="D10" s="87" t="s">
        <v>16</v>
      </c>
      <c r="E10" s="87" t="s">
        <v>17</v>
      </c>
      <c r="F10" s="87" t="s">
        <v>18</v>
      </c>
      <c r="G10" s="87" t="s">
        <v>19</v>
      </c>
      <c r="H10" s="87" t="s">
        <v>20</v>
      </c>
      <c r="I10" s="87" t="s">
        <v>21</v>
      </c>
      <c r="J10" s="87" t="s">
        <v>22</v>
      </c>
      <c r="K10" s="87" t="s">
        <v>23</v>
      </c>
      <c r="L10" s="87" t="s">
        <v>24</v>
      </c>
      <c r="M10" s="87" t="s">
        <v>25</v>
      </c>
      <c r="N10" s="87" t="s">
        <v>26</v>
      </c>
      <c r="O10" s="87" t="s">
        <v>27</v>
      </c>
      <c r="P10" s="87" t="s">
        <v>28</v>
      </c>
      <c r="Q10" s="87" t="s">
        <v>29</v>
      </c>
      <c r="R10" s="87" t="s">
        <v>30</v>
      </c>
      <c r="S10" s="87" t="s">
        <v>31</v>
      </c>
      <c r="T10" s="87" t="s">
        <v>32</v>
      </c>
      <c r="U10" s="87" t="s">
        <v>33</v>
      </c>
      <c r="V10" s="87" t="s">
        <v>34</v>
      </c>
      <c r="W10" s="87" t="s">
        <v>35</v>
      </c>
      <c r="X10" s="87" t="s">
        <v>36</v>
      </c>
      <c r="Y10" s="87" t="s">
        <v>37</v>
      </c>
      <c r="Z10" s="87" t="s">
        <v>38</v>
      </c>
      <c r="AA10" s="87" t="s">
        <v>39</v>
      </c>
      <c r="AB10" s="87" t="s">
        <v>40</v>
      </c>
      <c r="AC10" s="87" t="s">
        <v>41</v>
      </c>
      <c r="AD10" s="87" t="s">
        <v>151</v>
      </c>
      <c r="AE10" s="87" t="s">
        <v>13</v>
      </c>
      <c r="AF10" s="6" t="s">
        <v>14</v>
      </c>
      <c r="AH10" s="89" t="s">
        <v>52</v>
      </c>
      <c r="AI10" s="87" t="s">
        <v>15</v>
      </c>
      <c r="AJ10" s="87" t="s">
        <v>16</v>
      </c>
      <c r="AK10" s="87" t="s">
        <v>17</v>
      </c>
      <c r="AL10" s="87" t="s">
        <v>18</v>
      </c>
      <c r="AM10" s="87" t="s">
        <v>19</v>
      </c>
      <c r="AN10" s="87" t="s">
        <v>20</v>
      </c>
      <c r="AO10" s="87" t="s">
        <v>21</v>
      </c>
      <c r="AP10" s="87" t="s">
        <v>22</v>
      </c>
      <c r="AQ10" s="87" t="s">
        <v>23</v>
      </c>
      <c r="AR10" s="87" t="s">
        <v>24</v>
      </c>
      <c r="AS10" s="87" t="s">
        <v>25</v>
      </c>
      <c r="AT10" s="87" t="s">
        <v>26</v>
      </c>
      <c r="AU10" s="87" t="s">
        <v>27</v>
      </c>
      <c r="AV10" s="87" t="s">
        <v>28</v>
      </c>
      <c r="AW10" s="87" t="s">
        <v>29</v>
      </c>
      <c r="AX10" s="87" t="s">
        <v>30</v>
      </c>
      <c r="AY10" s="87" t="s">
        <v>31</v>
      </c>
      <c r="AZ10" s="87" t="s">
        <v>32</v>
      </c>
      <c r="BA10" s="87" t="s">
        <v>33</v>
      </c>
      <c r="BB10" s="87" t="s">
        <v>34</v>
      </c>
      <c r="BC10" s="87" t="s">
        <v>35</v>
      </c>
      <c r="BD10" s="87" t="s">
        <v>36</v>
      </c>
      <c r="BE10" s="87" t="s">
        <v>37</v>
      </c>
      <c r="BF10" s="87" t="s">
        <v>38</v>
      </c>
      <c r="BG10" s="87" t="s">
        <v>39</v>
      </c>
      <c r="BH10" s="87" t="s">
        <v>40</v>
      </c>
      <c r="BI10" s="87" t="s">
        <v>41</v>
      </c>
      <c r="BJ10" s="87" t="s">
        <v>151</v>
      </c>
      <c r="BK10" s="87" t="s">
        <v>13</v>
      </c>
      <c r="BL10" s="6" t="s">
        <v>14</v>
      </c>
      <c r="BN10" s="89" t="s">
        <v>52</v>
      </c>
      <c r="BO10" s="87" t="s">
        <v>15</v>
      </c>
      <c r="BP10" s="87" t="s">
        <v>16</v>
      </c>
      <c r="BQ10" s="87" t="s">
        <v>17</v>
      </c>
      <c r="BR10" s="87" t="s">
        <v>18</v>
      </c>
      <c r="BS10" s="87" t="s">
        <v>19</v>
      </c>
      <c r="BT10" s="87" t="s">
        <v>20</v>
      </c>
      <c r="BU10" s="87" t="s">
        <v>21</v>
      </c>
      <c r="BV10" s="87" t="s">
        <v>22</v>
      </c>
      <c r="BW10" s="87" t="s">
        <v>23</v>
      </c>
      <c r="BX10" s="87" t="s">
        <v>24</v>
      </c>
      <c r="BY10" s="87" t="s">
        <v>25</v>
      </c>
      <c r="BZ10" s="87" t="s">
        <v>26</v>
      </c>
      <c r="CA10" s="87" t="s">
        <v>27</v>
      </c>
      <c r="CB10" s="87" t="s">
        <v>28</v>
      </c>
      <c r="CC10" s="87" t="s">
        <v>29</v>
      </c>
      <c r="CD10" s="87" t="s">
        <v>30</v>
      </c>
      <c r="CE10" s="87" t="s">
        <v>31</v>
      </c>
      <c r="CF10" s="87" t="s">
        <v>32</v>
      </c>
      <c r="CG10" s="87" t="s">
        <v>33</v>
      </c>
      <c r="CH10" s="87" t="s">
        <v>34</v>
      </c>
      <c r="CI10" s="87" t="s">
        <v>35</v>
      </c>
      <c r="CJ10" s="87" t="s">
        <v>36</v>
      </c>
      <c r="CK10" s="87" t="s">
        <v>37</v>
      </c>
      <c r="CL10" s="87" t="s">
        <v>38</v>
      </c>
      <c r="CM10" s="87" t="s">
        <v>39</v>
      </c>
      <c r="CN10" s="87" t="s">
        <v>40</v>
      </c>
      <c r="CO10" s="87" t="s">
        <v>41</v>
      </c>
      <c r="CP10" s="87" t="s">
        <v>151</v>
      </c>
      <c r="CQ10" s="87" t="s">
        <v>13</v>
      </c>
      <c r="CR10" s="6" t="s">
        <v>14</v>
      </c>
      <c r="CT10" s="112" t="s">
        <v>52</v>
      </c>
      <c r="CU10" s="110" t="s">
        <v>15</v>
      </c>
      <c r="CV10" s="110" t="s">
        <v>16</v>
      </c>
      <c r="CW10" s="110" t="s">
        <v>17</v>
      </c>
      <c r="CX10" s="110" t="s">
        <v>18</v>
      </c>
      <c r="CY10" s="110" t="s">
        <v>19</v>
      </c>
      <c r="CZ10" s="110" t="s">
        <v>20</v>
      </c>
      <c r="DA10" s="110" t="s">
        <v>21</v>
      </c>
      <c r="DB10" s="110" t="s">
        <v>22</v>
      </c>
      <c r="DC10" s="110" t="s">
        <v>23</v>
      </c>
      <c r="DD10" s="110" t="s">
        <v>24</v>
      </c>
      <c r="DE10" s="110" t="s">
        <v>25</v>
      </c>
      <c r="DF10" s="110" t="s">
        <v>26</v>
      </c>
      <c r="DG10" s="110" t="s">
        <v>27</v>
      </c>
      <c r="DH10" s="110" t="s">
        <v>28</v>
      </c>
      <c r="DI10" s="110" t="s">
        <v>29</v>
      </c>
      <c r="DJ10" s="110" t="s">
        <v>30</v>
      </c>
      <c r="DK10" s="110" t="s">
        <v>31</v>
      </c>
      <c r="DL10" s="110" t="s">
        <v>32</v>
      </c>
      <c r="DM10" s="110" t="s">
        <v>33</v>
      </c>
      <c r="DN10" s="110" t="s">
        <v>34</v>
      </c>
      <c r="DO10" s="110" t="s">
        <v>35</v>
      </c>
      <c r="DP10" s="110" t="s">
        <v>36</v>
      </c>
      <c r="DQ10" s="110" t="s">
        <v>37</v>
      </c>
      <c r="DR10" s="110" t="s">
        <v>38</v>
      </c>
      <c r="DS10" s="110" t="s">
        <v>39</v>
      </c>
      <c r="DT10" s="110" t="s">
        <v>40</v>
      </c>
      <c r="DU10" s="110" t="s">
        <v>41</v>
      </c>
      <c r="DV10" s="110" t="s">
        <v>151</v>
      </c>
      <c r="DW10" s="110" t="s">
        <v>13</v>
      </c>
      <c r="DX10" s="6" t="s">
        <v>14</v>
      </c>
      <c r="DZ10" s="112" t="s">
        <v>52</v>
      </c>
      <c r="EA10" s="110" t="s">
        <v>15</v>
      </c>
      <c r="EB10" s="110" t="s">
        <v>16</v>
      </c>
      <c r="EC10" s="110" t="s">
        <v>17</v>
      </c>
      <c r="ED10" s="110" t="s">
        <v>18</v>
      </c>
      <c r="EE10" s="110" t="s">
        <v>19</v>
      </c>
      <c r="EF10" s="110" t="s">
        <v>20</v>
      </c>
      <c r="EG10" s="110" t="s">
        <v>21</v>
      </c>
      <c r="EH10" s="110" t="s">
        <v>22</v>
      </c>
      <c r="EI10" s="110" t="s">
        <v>23</v>
      </c>
      <c r="EJ10" s="110" t="s">
        <v>24</v>
      </c>
      <c r="EK10" s="110" t="s">
        <v>25</v>
      </c>
      <c r="EL10" s="110" t="s">
        <v>26</v>
      </c>
      <c r="EM10" s="110" t="s">
        <v>27</v>
      </c>
      <c r="EN10" s="110" t="s">
        <v>28</v>
      </c>
      <c r="EO10" s="110" t="s">
        <v>29</v>
      </c>
      <c r="EP10" s="110" t="s">
        <v>30</v>
      </c>
      <c r="EQ10" s="110" t="s">
        <v>31</v>
      </c>
      <c r="ER10" s="110" t="s">
        <v>32</v>
      </c>
      <c r="ES10" s="110" t="s">
        <v>33</v>
      </c>
      <c r="ET10" s="110" t="s">
        <v>34</v>
      </c>
      <c r="EU10" s="110" t="s">
        <v>35</v>
      </c>
      <c r="EV10" s="110" t="s">
        <v>36</v>
      </c>
      <c r="EW10" s="110" t="s">
        <v>37</v>
      </c>
      <c r="EX10" s="110" t="s">
        <v>38</v>
      </c>
      <c r="EY10" s="110" t="s">
        <v>39</v>
      </c>
      <c r="EZ10" s="110" t="s">
        <v>40</v>
      </c>
      <c r="FA10" s="110" t="s">
        <v>41</v>
      </c>
      <c r="FB10" s="110" t="s">
        <v>151</v>
      </c>
      <c r="FC10" s="110" t="s">
        <v>13</v>
      </c>
      <c r="FD10" s="6" t="s">
        <v>14</v>
      </c>
      <c r="FF10" s="112" t="s">
        <v>52</v>
      </c>
      <c r="FG10" s="110" t="s">
        <v>15</v>
      </c>
      <c r="FH10" s="110" t="s">
        <v>16</v>
      </c>
      <c r="FI10" s="110" t="s">
        <v>17</v>
      </c>
      <c r="FJ10" s="110" t="s">
        <v>18</v>
      </c>
      <c r="FK10" s="110" t="s">
        <v>19</v>
      </c>
      <c r="FL10" s="110" t="s">
        <v>20</v>
      </c>
      <c r="FM10" s="110" t="s">
        <v>21</v>
      </c>
      <c r="FN10" s="110" t="s">
        <v>22</v>
      </c>
      <c r="FO10" s="110" t="s">
        <v>23</v>
      </c>
      <c r="FP10" s="110" t="s">
        <v>24</v>
      </c>
      <c r="FQ10" s="110" t="s">
        <v>25</v>
      </c>
      <c r="FR10" s="110" t="s">
        <v>26</v>
      </c>
      <c r="FS10" s="110" t="s">
        <v>27</v>
      </c>
      <c r="FT10" s="110" t="s">
        <v>28</v>
      </c>
      <c r="FU10" s="110" t="s">
        <v>29</v>
      </c>
      <c r="FV10" s="110" t="s">
        <v>30</v>
      </c>
      <c r="FW10" s="110" t="s">
        <v>31</v>
      </c>
      <c r="FX10" s="110" t="s">
        <v>32</v>
      </c>
      <c r="FY10" s="110" t="s">
        <v>33</v>
      </c>
      <c r="FZ10" s="110" t="s">
        <v>34</v>
      </c>
      <c r="GA10" s="110" t="s">
        <v>35</v>
      </c>
      <c r="GB10" s="110" t="s">
        <v>36</v>
      </c>
      <c r="GC10" s="110" t="s">
        <v>37</v>
      </c>
      <c r="GD10" s="110" t="s">
        <v>38</v>
      </c>
      <c r="GE10" s="110" t="s">
        <v>39</v>
      </c>
      <c r="GF10" s="110" t="s">
        <v>40</v>
      </c>
      <c r="GG10" s="110" t="s">
        <v>41</v>
      </c>
      <c r="GH10" s="110" t="s">
        <v>151</v>
      </c>
      <c r="GI10" s="110" t="s">
        <v>13</v>
      </c>
      <c r="GJ10" s="6" t="s">
        <v>14</v>
      </c>
      <c r="GL10" s="112" t="s">
        <v>52</v>
      </c>
      <c r="GM10" s="110" t="s">
        <v>15</v>
      </c>
      <c r="GN10" s="110" t="s">
        <v>16</v>
      </c>
      <c r="GO10" s="110" t="s">
        <v>17</v>
      </c>
      <c r="GP10" s="110" t="s">
        <v>18</v>
      </c>
      <c r="GQ10" s="110" t="s">
        <v>19</v>
      </c>
      <c r="GR10" s="110" t="s">
        <v>20</v>
      </c>
      <c r="GS10" s="110" t="s">
        <v>21</v>
      </c>
      <c r="GT10" s="110" t="s">
        <v>22</v>
      </c>
      <c r="GU10" s="110" t="s">
        <v>23</v>
      </c>
      <c r="GV10" s="110" t="s">
        <v>24</v>
      </c>
      <c r="GW10" s="110" t="s">
        <v>25</v>
      </c>
      <c r="GX10" s="110" t="s">
        <v>26</v>
      </c>
      <c r="GY10" s="110" t="s">
        <v>27</v>
      </c>
      <c r="GZ10" s="110" t="s">
        <v>28</v>
      </c>
      <c r="HA10" s="110" t="s">
        <v>29</v>
      </c>
      <c r="HB10" s="110" t="s">
        <v>30</v>
      </c>
      <c r="HC10" s="110" t="s">
        <v>31</v>
      </c>
      <c r="HD10" s="110" t="s">
        <v>32</v>
      </c>
      <c r="HE10" s="110" t="s">
        <v>33</v>
      </c>
      <c r="HF10" s="110" t="s">
        <v>34</v>
      </c>
      <c r="HG10" s="110" t="s">
        <v>35</v>
      </c>
      <c r="HH10" s="110" t="s">
        <v>36</v>
      </c>
      <c r="HI10" s="110" t="s">
        <v>37</v>
      </c>
      <c r="HJ10" s="110" t="s">
        <v>38</v>
      </c>
      <c r="HK10" s="110" t="s">
        <v>39</v>
      </c>
      <c r="HL10" s="110" t="s">
        <v>40</v>
      </c>
      <c r="HM10" s="110" t="s">
        <v>41</v>
      </c>
      <c r="HN10" s="110" t="s">
        <v>151</v>
      </c>
      <c r="HO10" s="110" t="s">
        <v>13</v>
      </c>
      <c r="HP10" s="6" t="s">
        <v>14</v>
      </c>
      <c r="HR10" s="112" t="s">
        <v>52</v>
      </c>
      <c r="HS10" s="110" t="s">
        <v>15</v>
      </c>
      <c r="HT10" s="110" t="s">
        <v>16</v>
      </c>
      <c r="HU10" s="110" t="s">
        <v>17</v>
      </c>
      <c r="HV10" s="110" t="s">
        <v>18</v>
      </c>
      <c r="HW10" s="110" t="s">
        <v>19</v>
      </c>
      <c r="HX10" s="110" t="s">
        <v>20</v>
      </c>
      <c r="HY10" s="110" t="s">
        <v>21</v>
      </c>
      <c r="HZ10" s="110" t="s">
        <v>22</v>
      </c>
      <c r="IA10" s="110" t="s">
        <v>23</v>
      </c>
      <c r="IB10" s="110" t="s">
        <v>24</v>
      </c>
      <c r="IC10" s="110" t="s">
        <v>25</v>
      </c>
      <c r="ID10" s="110" t="s">
        <v>26</v>
      </c>
      <c r="IE10" s="110" t="s">
        <v>27</v>
      </c>
      <c r="IF10" s="110" t="s">
        <v>28</v>
      </c>
      <c r="IG10" s="110" t="s">
        <v>29</v>
      </c>
      <c r="IH10" s="110" t="s">
        <v>30</v>
      </c>
      <c r="II10" s="110" t="s">
        <v>31</v>
      </c>
      <c r="IJ10" s="110" t="s">
        <v>32</v>
      </c>
      <c r="IK10" s="110" t="s">
        <v>33</v>
      </c>
      <c r="IL10" s="110" t="s">
        <v>34</v>
      </c>
      <c r="IM10" s="110" t="s">
        <v>35</v>
      </c>
      <c r="IN10" s="110" t="s">
        <v>36</v>
      </c>
      <c r="IO10" s="110" t="s">
        <v>37</v>
      </c>
      <c r="IP10" s="110" t="s">
        <v>38</v>
      </c>
      <c r="IQ10" s="110" t="s">
        <v>39</v>
      </c>
      <c r="IR10" s="110" t="s">
        <v>40</v>
      </c>
      <c r="IS10" s="110" t="s">
        <v>41</v>
      </c>
      <c r="IT10" s="110" t="s">
        <v>151</v>
      </c>
      <c r="IU10" s="110" t="s">
        <v>13</v>
      </c>
      <c r="IV10" s="6" t="s">
        <v>14</v>
      </c>
    </row>
    <row r="11" spans="2:256" x14ac:dyDescent="0.25">
      <c r="B11" s="84" t="s">
        <v>69</v>
      </c>
      <c r="C11" s="8">
        <v>3</v>
      </c>
      <c r="D11" s="8">
        <v>27</v>
      </c>
      <c r="E11" s="8">
        <v>46</v>
      </c>
      <c r="F11" s="8">
        <v>2</v>
      </c>
      <c r="G11" s="8">
        <v>172</v>
      </c>
      <c r="H11" s="8">
        <v>90</v>
      </c>
      <c r="I11" s="8">
        <v>108</v>
      </c>
      <c r="J11" s="8">
        <v>38</v>
      </c>
      <c r="K11" s="8">
        <v>43</v>
      </c>
      <c r="L11" s="8">
        <v>100</v>
      </c>
      <c r="M11" s="8">
        <v>163</v>
      </c>
      <c r="N11" s="8">
        <v>42</v>
      </c>
      <c r="O11" s="8">
        <v>17</v>
      </c>
      <c r="P11" s="8">
        <v>45</v>
      </c>
      <c r="Q11" s="8">
        <v>64</v>
      </c>
      <c r="R11" s="8">
        <v>127</v>
      </c>
      <c r="S11" s="8">
        <v>40</v>
      </c>
      <c r="T11" s="8">
        <v>81</v>
      </c>
      <c r="U11" s="8">
        <v>266</v>
      </c>
      <c r="V11" s="8">
        <v>60</v>
      </c>
      <c r="W11" s="8">
        <v>10</v>
      </c>
      <c r="X11" s="8">
        <v>0</v>
      </c>
      <c r="Y11" s="8">
        <v>98</v>
      </c>
      <c r="Z11" s="8">
        <v>62</v>
      </c>
      <c r="AA11" s="8">
        <v>14</v>
      </c>
      <c r="AB11" s="8">
        <v>309</v>
      </c>
      <c r="AC11" s="8">
        <v>16</v>
      </c>
      <c r="AD11" s="8">
        <v>0</v>
      </c>
      <c r="AE11" s="88">
        <f>SUM(C11:AD11)</f>
        <v>2043</v>
      </c>
      <c r="AF11" s="91">
        <f t="shared" ref="AF11:AF28" si="12">AE11/$AE$29</f>
        <v>0.18881700554528649</v>
      </c>
      <c r="AH11" s="84" t="s">
        <v>69</v>
      </c>
      <c r="AI11" s="8">
        <v>1</v>
      </c>
      <c r="AJ11" s="8">
        <v>14</v>
      </c>
      <c r="AK11" s="8">
        <v>37</v>
      </c>
      <c r="AL11" s="8">
        <v>1</v>
      </c>
      <c r="AM11" s="8">
        <v>111</v>
      </c>
      <c r="AN11" s="8">
        <v>51</v>
      </c>
      <c r="AO11" s="8">
        <v>34</v>
      </c>
      <c r="AP11" s="8">
        <v>20</v>
      </c>
      <c r="AQ11" s="8">
        <v>35</v>
      </c>
      <c r="AR11" s="8">
        <v>37</v>
      </c>
      <c r="AS11" s="8">
        <v>81</v>
      </c>
      <c r="AT11" s="8">
        <v>22</v>
      </c>
      <c r="AU11" s="8">
        <v>12</v>
      </c>
      <c r="AV11" s="8">
        <v>23</v>
      </c>
      <c r="AW11" s="8">
        <v>27</v>
      </c>
      <c r="AX11" s="8">
        <v>71</v>
      </c>
      <c r="AY11" s="8">
        <v>22</v>
      </c>
      <c r="AZ11" s="8">
        <v>56</v>
      </c>
      <c r="BA11" s="8">
        <v>170</v>
      </c>
      <c r="BB11" s="8">
        <v>47</v>
      </c>
      <c r="BC11" s="8">
        <v>6</v>
      </c>
      <c r="BD11" s="8">
        <v>0</v>
      </c>
      <c r="BE11" s="8">
        <v>85</v>
      </c>
      <c r="BF11" s="8">
        <v>37</v>
      </c>
      <c r="BG11" s="8">
        <v>8</v>
      </c>
      <c r="BH11" s="8">
        <v>165</v>
      </c>
      <c r="BI11" s="8">
        <v>11</v>
      </c>
      <c r="BJ11" s="8">
        <v>1</v>
      </c>
      <c r="BK11" s="88">
        <f>SUM(AI11:BJ11)</f>
        <v>1185</v>
      </c>
      <c r="BL11" s="91">
        <f t="shared" ref="BL11:BL29" si="13">BK11/$BK$29</f>
        <v>4.4602529358626922E-2</v>
      </c>
      <c r="BN11" s="84" t="s">
        <v>69</v>
      </c>
      <c r="BO11" s="8">
        <v>78</v>
      </c>
      <c r="BP11" s="8">
        <v>248</v>
      </c>
      <c r="BQ11" s="8">
        <v>582</v>
      </c>
      <c r="BR11" s="8">
        <v>30</v>
      </c>
      <c r="BS11" s="8">
        <v>1226</v>
      </c>
      <c r="BT11" s="8">
        <v>839</v>
      </c>
      <c r="BU11" s="8">
        <v>655</v>
      </c>
      <c r="BV11" s="8">
        <v>438</v>
      </c>
      <c r="BW11" s="8">
        <v>684</v>
      </c>
      <c r="BX11" s="8">
        <v>484</v>
      </c>
      <c r="BY11" s="8">
        <v>1686</v>
      </c>
      <c r="BZ11" s="8">
        <v>387</v>
      </c>
      <c r="CA11" s="8">
        <v>217</v>
      </c>
      <c r="CB11" s="8">
        <v>482</v>
      </c>
      <c r="CC11" s="8">
        <v>471</v>
      </c>
      <c r="CD11" s="8">
        <v>776</v>
      </c>
      <c r="CE11" s="8">
        <v>304</v>
      </c>
      <c r="CF11" s="8">
        <v>983</v>
      </c>
      <c r="CG11" s="8">
        <v>3237</v>
      </c>
      <c r="CH11" s="8">
        <v>594</v>
      </c>
      <c r="CI11" s="8">
        <v>127</v>
      </c>
      <c r="CJ11" s="8">
        <v>8</v>
      </c>
      <c r="CK11" s="8">
        <v>1326</v>
      </c>
      <c r="CL11" s="8">
        <v>735</v>
      </c>
      <c r="CM11" s="8">
        <v>147</v>
      </c>
      <c r="CN11" s="8">
        <v>3699</v>
      </c>
      <c r="CO11" s="8">
        <v>98</v>
      </c>
      <c r="CP11" s="8">
        <v>324</v>
      </c>
      <c r="CQ11" s="88">
        <f>SUM(BO11:CP11)</f>
        <v>20865</v>
      </c>
      <c r="CR11" s="91">
        <f t="shared" ref="CR11:CR28" si="14">CQ11/$CQ$29</f>
        <v>0.32773109243697479</v>
      </c>
      <c r="CT11" s="84" t="s">
        <v>69</v>
      </c>
      <c r="CU11" s="107">
        <v>37</v>
      </c>
      <c r="CV11" s="107">
        <v>166</v>
      </c>
      <c r="CW11" s="107">
        <v>377</v>
      </c>
      <c r="CX11" s="107">
        <v>21</v>
      </c>
      <c r="CY11" s="107">
        <v>805</v>
      </c>
      <c r="CZ11" s="107">
        <v>618</v>
      </c>
      <c r="DA11" s="107">
        <v>430</v>
      </c>
      <c r="DB11" s="107">
        <v>352</v>
      </c>
      <c r="DC11" s="107">
        <v>517</v>
      </c>
      <c r="DD11" s="107">
        <v>355</v>
      </c>
      <c r="DE11" s="107">
        <v>1387</v>
      </c>
      <c r="DF11" s="107">
        <v>282</v>
      </c>
      <c r="DG11" s="107">
        <v>148</v>
      </c>
      <c r="DH11" s="107">
        <v>380</v>
      </c>
      <c r="DI11" s="107">
        <v>406</v>
      </c>
      <c r="DJ11" s="107">
        <v>482</v>
      </c>
      <c r="DK11" s="107">
        <v>263</v>
      </c>
      <c r="DL11" s="107">
        <v>678</v>
      </c>
      <c r="DM11" s="107">
        <v>2303</v>
      </c>
      <c r="DN11" s="107">
        <v>437</v>
      </c>
      <c r="DO11" s="107">
        <v>103</v>
      </c>
      <c r="DP11" s="107">
        <v>11</v>
      </c>
      <c r="DQ11" s="107">
        <v>1081</v>
      </c>
      <c r="DR11" s="107">
        <v>607</v>
      </c>
      <c r="DS11" s="107">
        <v>83</v>
      </c>
      <c r="DT11" s="107">
        <v>3185</v>
      </c>
      <c r="DU11" s="107">
        <v>52</v>
      </c>
      <c r="DV11" s="107">
        <v>371</v>
      </c>
      <c r="DW11" s="111">
        <f>SUM(CU11:DV11)</f>
        <v>15937</v>
      </c>
      <c r="DX11" s="91">
        <f>DW11/$DW$29</f>
        <v>0.35500757373251357</v>
      </c>
      <c r="DZ11" s="84" t="s">
        <v>69</v>
      </c>
      <c r="EA11" s="107">
        <v>96</v>
      </c>
      <c r="EB11" s="107">
        <v>188</v>
      </c>
      <c r="EC11" s="107">
        <v>650</v>
      </c>
      <c r="ED11" s="107">
        <v>31</v>
      </c>
      <c r="EE11" s="107">
        <v>944</v>
      </c>
      <c r="EF11" s="107">
        <v>686</v>
      </c>
      <c r="EG11" s="107">
        <v>551</v>
      </c>
      <c r="EH11" s="107">
        <v>466</v>
      </c>
      <c r="EI11" s="107">
        <v>648</v>
      </c>
      <c r="EJ11" s="107">
        <v>371</v>
      </c>
      <c r="EK11" s="107">
        <v>1702</v>
      </c>
      <c r="EL11" s="107">
        <v>404</v>
      </c>
      <c r="EM11" s="107">
        <v>165</v>
      </c>
      <c r="EN11" s="107">
        <v>498</v>
      </c>
      <c r="EO11" s="107">
        <v>513</v>
      </c>
      <c r="EP11" s="107">
        <v>786</v>
      </c>
      <c r="EQ11" s="107">
        <v>378</v>
      </c>
      <c r="ER11" s="107">
        <v>903</v>
      </c>
      <c r="ES11" s="107">
        <v>2436</v>
      </c>
      <c r="ET11" s="107">
        <v>536</v>
      </c>
      <c r="EU11" s="107">
        <v>106</v>
      </c>
      <c r="EV11" s="107">
        <v>21</v>
      </c>
      <c r="EW11" s="107">
        <v>1369</v>
      </c>
      <c r="EX11" s="107">
        <v>705</v>
      </c>
      <c r="EY11" s="107">
        <v>143</v>
      </c>
      <c r="EZ11" s="107">
        <v>4396</v>
      </c>
      <c r="FA11" s="107">
        <v>80</v>
      </c>
      <c r="FB11" s="107">
        <v>526</v>
      </c>
      <c r="FC11" s="111">
        <f>SUM(EA11:FB11)</f>
        <v>20298</v>
      </c>
      <c r="FD11" s="91">
        <f>FC11/$FC$29</f>
        <v>0.38830011095382028</v>
      </c>
      <c r="FF11" s="84" t="s">
        <v>69</v>
      </c>
      <c r="FG11" s="107">
        <v>85</v>
      </c>
      <c r="FH11" s="107">
        <v>216</v>
      </c>
      <c r="FI11" s="107">
        <v>553</v>
      </c>
      <c r="FJ11" s="107">
        <v>25</v>
      </c>
      <c r="FK11" s="107">
        <v>1130</v>
      </c>
      <c r="FL11" s="107">
        <v>702</v>
      </c>
      <c r="FM11" s="107">
        <v>499</v>
      </c>
      <c r="FN11" s="107">
        <v>442</v>
      </c>
      <c r="FO11" s="107">
        <v>603</v>
      </c>
      <c r="FP11" s="107">
        <v>381</v>
      </c>
      <c r="FQ11" s="107">
        <v>2321</v>
      </c>
      <c r="FR11" s="107">
        <v>350</v>
      </c>
      <c r="FS11" s="107">
        <v>149</v>
      </c>
      <c r="FT11" s="107">
        <v>393</v>
      </c>
      <c r="FU11" s="107">
        <v>545</v>
      </c>
      <c r="FV11" s="107">
        <v>647</v>
      </c>
      <c r="FW11" s="107">
        <v>316</v>
      </c>
      <c r="FX11" s="107">
        <v>865</v>
      </c>
      <c r="FY11" s="107">
        <v>2439</v>
      </c>
      <c r="FZ11" s="107">
        <v>575</v>
      </c>
      <c r="GA11" s="107">
        <v>123</v>
      </c>
      <c r="GB11" s="107">
        <v>22</v>
      </c>
      <c r="GC11" s="107">
        <v>1304</v>
      </c>
      <c r="GD11" s="107">
        <v>766</v>
      </c>
      <c r="GE11" s="107">
        <v>142</v>
      </c>
      <c r="GF11" s="107">
        <v>5054</v>
      </c>
      <c r="GG11" s="107">
        <v>58</v>
      </c>
      <c r="GH11" s="107">
        <v>183</v>
      </c>
      <c r="GI11" s="111">
        <f>SUM(FG11:GH11)</f>
        <v>20888</v>
      </c>
      <c r="GJ11" s="91">
        <f t="shared" ref="GJ11:GJ28" si="15">GI11/$GI$29</f>
        <v>0.37987160601596742</v>
      </c>
      <c r="GL11" s="84" t="s">
        <v>69</v>
      </c>
      <c r="GM11" s="107">
        <v>76</v>
      </c>
      <c r="GN11" s="107">
        <v>161</v>
      </c>
      <c r="GO11" s="107">
        <v>399</v>
      </c>
      <c r="GP11" s="107">
        <v>37</v>
      </c>
      <c r="GQ11" s="107">
        <v>978</v>
      </c>
      <c r="GR11" s="107">
        <v>942</v>
      </c>
      <c r="GS11" s="107">
        <v>415</v>
      </c>
      <c r="GT11" s="107">
        <v>462</v>
      </c>
      <c r="GU11" s="107">
        <v>506</v>
      </c>
      <c r="GV11" s="107">
        <v>415</v>
      </c>
      <c r="GW11" s="107">
        <v>2458</v>
      </c>
      <c r="GX11" s="107">
        <v>353</v>
      </c>
      <c r="GY11" s="107">
        <v>184</v>
      </c>
      <c r="GZ11" s="107">
        <v>379</v>
      </c>
      <c r="HA11" s="107">
        <v>440</v>
      </c>
      <c r="HB11" s="107">
        <v>737</v>
      </c>
      <c r="HC11" s="107">
        <v>222</v>
      </c>
      <c r="HD11" s="107">
        <v>765</v>
      </c>
      <c r="HE11" s="107">
        <v>2449</v>
      </c>
      <c r="HF11" s="107">
        <v>405</v>
      </c>
      <c r="HG11" s="107">
        <v>103</v>
      </c>
      <c r="HH11" s="107">
        <v>16</v>
      </c>
      <c r="HI11" s="107">
        <v>938</v>
      </c>
      <c r="HJ11" s="107">
        <v>703</v>
      </c>
      <c r="HK11" s="107">
        <v>184</v>
      </c>
      <c r="HL11" s="107">
        <v>4124</v>
      </c>
      <c r="HM11" s="107">
        <v>56</v>
      </c>
      <c r="HN11" s="107">
        <v>914</v>
      </c>
      <c r="HO11" s="111">
        <f>SUM(GM11:HN11)</f>
        <v>19821</v>
      </c>
      <c r="HP11" s="91">
        <f t="shared" ref="HP11:HP28" si="16">HO11/$HO$29</f>
        <v>0.34312571408787174</v>
      </c>
      <c r="HR11" s="84" t="s">
        <v>69</v>
      </c>
      <c r="HS11" s="107">
        <v>94</v>
      </c>
      <c r="HT11" s="107">
        <v>223</v>
      </c>
      <c r="HU11" s="107">
        <v>442</v>
      </c>
      <c r="HV11" s="107">
        <v>26</v>
      </c>
      <c r="HW11" s="107">
        <v>1000</v>
      </c>
      <c r="HX11" s="107">
        <v>913</v>
      </c>
      <c r="HY11" s="107">
        <v>493</v>
      </c>
      <c r="HZ11" s="107">
        <v>540</v>
      </c>
      <c r="IA11" s="107">
        <v>702</v>
      </c>
      <c r="IB11" s="107">
        <v>447</v>
      </c>
      <c r="IC11" s="107">
        <v>3146</v>
      </c>
      <c r="ID11" s="107">
        <v>412</v>
      </c>
      <c r="IE11" s="107">
        <v>210</v>
      </c>
      <c r="IF11" s="107">
        <v>406</v>
      </c>
      <c r="IG11" s="107">
        <v>510</v>
      </c>
      <c r="IH11" s="107">
        <v>797</v>
      </c>
      <c r="II11" s="107">
        <v>306</v>
      </c>
      <c r="IJ11" s="107">
        <v>997</v>
      </c>
      <c r="IK11" s="107">
        <v>2982</v>
      </c>
      <c r="IL11" s="107">
        <v>447</v>
      </c>
      <c r="IM11" s="107">
        <v>128</v>
      </c>
      <c r="IN11" s="107">
        <v>30</v>
      </c>
      <c r="IO11" s="107">
        <v>1287</v>
      </c>
      <c r="IP11" s="107">
        <v>848</v>
      </c>
      <c r="IQ11" s="107">
        <v>206</v>
      </c>
      <c r="IR11" s="107">
        <v>5524</v>
      </c>
      <c r="IS11" s="107">
        <v>88</v>
      </c>
      <c r="IT11" s="107">
        <v>157</v>
      </c>
      <c r="IU11" s="111">
        <f>SUM(HS11:IT11)</f>
        <v>23361</v>
      </c>
      <c r="IV11" s="91">
        <f>IU11/$IU$29</f>
        <v>0.3617429814645628</v>
      </c>
    </row>
    <row r="12" spans="2:256" x14ac:dyDescent="0.25">
      <c r="B12" s="84" t="s">
        <v>53</v>
      </c>
      <c r="C12" s="8"/>
      <c r="D12" s="8"/>
      <c r="E12" s="8"/>
      <c r="F12" s="8"/>
      <c r="G12" s="8">
        <v>1</v>
      </c>
      <c r="H12" s="8"/>
      <c r="I12" s="8"/>
      <c r="J12" s="8"/>
      <c r="K12" s="8"/>
      <c r="L12" s="8"/>
      <c r="M12" s="8"/>
      <c r="N12" s="8">
        <v>1</v>
      </c>
      <c r="O12" s="8">
        <v>1</v>
      </c>
      <c r="P12" s="8"/>
      <c r="Q12" s="8">
        <v>1</v>
      </c>
      <c r="R12" s="8"/>
      <c r="S12" s="8">
        <v>4</v>
      </c>
      <c r="T12" s="8">
        <v>1</v>
      </c>
      <c r="U12" s="8"/>
      <c r="V12" s="8"/>
      <c r="W12" s="8"/>
      <c r="X12" s="8"/>
      <c r="Y12" s="8">
        <v>1</v>
      </c>
      <c r="Z12" s="8"/>
      <c r="AA12" s="8"/>
      <c r="AB12" s="8">
        <v>1</v>
      </c>
      <c r="AC12" s="8"/>
      <c r="AD12" s="8"/>
      <c r="AE12" s="88">
        <f>SUM(C12:AD12)</f>
        <v>11</v>
      </c>
      <c r="AF12" s="91">
        <f t="shared" si="12"/>
        <v>1.0166358595194084E-3</v>
      </c>
      <c r="AH12" s="84" t="s">
        <v>53</v>
      </c>
      <c r="AI12" s="8">
        <v>1</v>
      </c>
      <c r="AJ12" s="8">
        <v>1</v>
      </c>
      <c r="AK12" s="8">
        <v>3</v>
      </c>
      <c r="AL12" s="8"/>
      <c r="AM12" s="8">
        <v>5</v>
      </c>
      <c r="AN12" s="8">
        <v>4</v>
      </c>
      <c r="AO12" s="8">
        <v>2</v>
      </c>
      <c r="AP12" s="8">
        <v>2</v>
      </c>
      <c r="AQ12" s="8"/>
      <c r="AR12" s="8">
        <v>3</v>
      </c>
      <c r="AS12" s="8">
        <v>4</v>
      </c>
      <c r="AT12" s="8"/>
      <c r="AU12" s="8">
        <v>2</v>
      </c>
      <c r="AV12" s="8"/>
      <c r="AW12" s="8">
        <v>1</v>
      </c>
      <c r="AX12" s="8">
        <v>4</v>
      </c>
      <c r="AY12" s="8"/>
      <c r="AZ12" s="8">
        <v>1</v>
      </c>
      <c r="BA12" s="8">
        <v>6</v>
      </c>
      <c r="BB12" s="8">
        <v>3</v>
      </c>
      <c r="BC12" s="8"/>
      <c r="BD12" s="8"/>
      <c r="BE12" s="8"/>
      <c r="BF12" s="8">
        <v>2</v>
      </c>
      <c r="BG12" s="8"/>
      <c r="BH12" s="8">
        <v>7</v>
      </c>
      <c r="BI12" s="8"/>
      <c r="BJ12" s="8"/>
      <c r="BK12" s="88">
        <f t="shared" ref="BK12:BK27" si="17">SUM(AI12:BJ12)</f>
        <v>51</v>
      </c>
      <c r="BL12" s="91">
        <f t="shared" si="13"/>
        <v>1.9196025293586269E-3</v>
      </c>
      <c r="BN12" s="84" t="s">
        <v>53</v>
      </c>
      <c r="BO12" s="8"/>
      <c r="BP12" s="8">
        <v>2</v>
      </c>
      <c r="BQ12" s="8">
        <v>15</v>
      </c>
      <c r="BR12" s="8"/>
      <c r="BS12" s="8">
        <v>24</v>
      </c>
      <c r="BT12" s="8">
        <v>31</v>
      </c>
      <c r="BU12" s="8">
        <v>16</v>
      </c>
      <c r="BV12" s="8">
        <v>9</v>
      </c>
      <c r="BW12" s="8">
        <v>19</v>
      </c>
      <c r="BX12" s="8">
        <v>19</v>
      </c>
      <c r="BY12" s="8">
        <v>22</v>
      </c>
      <c r="BZ12" s="8">
        <v>7</v>
      </c>
      <c r="CA12" s="8">
        <v>4</v>
      </c>
      <c r="CB12" s="8">
        <v>5</v>
      </c>
      <c r="CC12" s="8">
        <v>8</v>
      </c>
      <c r="CD12" s="8">
        <v>13</v>
      </c>
      <c r="CE12" s="8">
        <v>5</v>
      </c>
      <c r="CF12" s="8">
        <v>22</v>
      </c>
      <c r="CG12" s="8">
        <v>56</v>
      </c>
      <c r="CH12" s="8">
        <v>16</v>
      </c>
      <c r="CI12" s="8"/>
      <c r="CJ12" s="8"/>
      <c r="CK12" s="8">
        <v>28</v>
      </c>
      <c r="CL12" s="8">
        <v>10</v>
      </c>
      <c r="CM12" s="8">
        <v>10</v>
      </c>
      <c r="CN12" s="8">
        <v>46</v>
      </c>
      <c r="CO12" s="8"/>
      <c r="CP12" s="8">
        <v>1</v>
      </c>
      <c r="CQ12" s="88">
        <f>SUM(BO12:CP12)</f>
        <v>388</v>
      </c>
      <c r="CR12" s="91">
        <f t="shared" si="14"/>
        <v>6.094400376973219E-3</v>
      </c>
      <c r="CT12" s="84" t="s">
        <v>53</v>
      </c>
      <c r="CU12" s="107"/>
      <c r="CV12" s="107">
        <v>4</v>
      </c>
      <c r="CW12" s="107">
        <v>5</v>
      </c>
      <c r="CX12" s="107"/>
      <c r="CY12" s="107">
        <v>24</v>
      </c>
      <c r="CZ12" s="107">
        <v>22</v>
      </c>
      <c r="DA12" s="107">
        <v>7</v>
      </c>
      <c r="DB12" s="107">
        <v>6</v>
      </c>
      <c r="DC12" s="107">
        <v>8</v>
      </c>
      <c r="DD12" s="107">
        <v>11</v>
      </c>
      <c r="DE12" s="107">
        <v>33</v>
      </c>
      <c r="DF12" s="107">
        <v>1</v>
      </c>
      <c r="DG12" s="107">
        <v>1</v>
      </c>
      <c r="DH12" s="107">
        <v>7</v>
      </c>
      <c r="DI12" s="107">
        <v>7</v>
      </c>
      <c r="DJ12" s="107">
        <v>20</v>
      </c>
      <c r="DK12" s="107">
        <v>14</v>
      </c>
      <c r="DL12" s="107">
        <v>12</v>
      </c>
      <c r="DM12" s="107">
        <v>36</v>
      </c>
      <c r="DN12" s="107">
        <v>9</v>
      </c>
      <c r="DO12" s="107">
        <v>3</v>
      </c>
      <c r="DP12" s="107"/>
      <c r="DQ12" s="107">
        <v>24</v>
      </c>
      <c r="DR12" s="107">
        <v>11</v>
      </c>
      <c r="DS12" s="107">
        <v>5</v>
      </c>
      <c r="DT12" s="107">
        <v>65</v>
      </c>
      <c r="DU12" s="107"/>
      <c r="DV12" s="107"/>
      <c r="DW12" s="111">
        <f t="shared" ref="DW12:DW28" si="18">SUM(CU12:DV12)</f>
        <v>335</v>
      </c>
      <c r="DX12" s="91">
        <f t="shared" ref="DX12:DX28" si="19">DW12/$DW$29</f>
        <v>7.4623540942706937E-3</v>
      </c>
      <c r="DZ12" s="84" t="s">
        <v>53</v>
      </c>
      <c r="EA12" s="107">
        <v>4</v>
      </c>
      <c r="EB12" s="107">
        <v>5</v>
      </c>
      <c r="EC12" s="107">
        <v>6</v>
      </c>
      <c r="ED12" s="107"/>
      <c r="EE12" s="107">
        <v>23</v>
      </c>
      <c r="EF12" s="107">
        <v>20</v>
      </c>
      <c r="EG12" s="107">
        <v>8</v>
      </c>
      <c r="EH12" s="107">
        <v>12</v>
      </c>
      <c r="EI12" s="107">
        <v>15</v>
      </c>
      <c r="EJ12" s="107">
        <v>14</v>
      </c>
      <c r="EK12" s="107">
        <v>32</v>
      </c>
      <c r="EL12" s="107">
        <v>12</v>
      </c>
      <c r="EM12" s="107">
        <v>2</v>
      </c>
      <c r="EN12" s="107">
        <v>3</v>
      </c>
      <c r="EO12" s="107">
        <v>10</v>
      </c>
      <c r="EP12" s="107">
        <v>14</v>
      </c>
      <c r="EQ12" s="107">
        <v>10</v>
      </c>
      <c r="ER12" s="107">
        <v>22</v>
      </c>
      <c r="ES12" s="107">
        <v>33</v>
      </c>
      <c r="ET12" s="107">
        <v>13</v>
      </c>
      <c r="EU12" s="107">
        <v>2</v>
      </c>
      <c r="EV12" s="107"/>
      <c r="EW12" s="107">
        <v>12</v>
      </c>
      <c r="EX12" s="107">
        <v>16</v>
      </c>
      <c r="EY12" s="107">
        <v>2</v>
      </c>
      <c r="EZ12" s="107">
        <v>70</v>
      </c>
      <c r="FA12" s="107">
        <v>3</v>
      </c>
      <c r="FB12" s="107"/>
      <c r="FC12" s="111">
        <f t="shared" ref="FC12:FC28" si="20">SUM(EA12:FB12)</f>
        <v>363</v>
      </c>
      <c r="FD12" s="91">
        <f t="shared" ref="FD12:FD28" si="21">FC12/$FC$29</f>
        <v>6.944178750430424E-3</v>
      </c>
      <c r="FF12" s="84" t="s">
        <v>53</v>
      </c>
      <c r="FG12" s="107">
        <v>2</v>
      </c>
      <c r="FH12" s="107"/>
      <c r="FI12" s="107">
        <v>18</v>
      </c>
      <c r="FJ12" s="107"/>
      <c r="FK12" s="107">
        <v>16</v>
      </c>
      <c r="FL12" s="107">
        <v>14</v>
      </c>
      <c r="FM12" s="107">
        <v>13</v>
      </c>
      <c r="FN12" s="107">
        <v>9</v>
      </c>
      <c r="FO12" s="107">
        <v>11</v>
      </c>
      <c r="FP12" s="107">
        <v>8</v>
      </c>
      <c r="FQ12" s="107">
        <v>42</v>
      </c>
      <c r="FR12" s="107">
        <v>3</v>
      </c>
      <c r="FS12" s="107">
        <v>9</v>
      </c>
      <c r="FT12" s="107">
        <v>11</v>
      </c>
      <c r="FU12" s="107">
        <v>9</v>
      </c>
      <c r="FV12" s="107">
        <v>20</v>
      </c>
      <c r="FW12" s="107">
        <v>5</v>
      </c>
      <c r="FX12" s="107">
        <v>7</v>
      </c>
      <c r="FY12" s="107">
        <v>41</v>
      </c>
      <c r="FZ12" s="107">
        <v>8</v>
      </c>
      <c r="GA12" s="107">
        <v>2</v>
      </c>
      <c r="GB12" s="107"/>
      <c r="GC12" s="107">
        <v>14</v>
      </c>
      <c r="GD12" s="107">
        <v>9</v>
      </c>
      <c r="GE12" s="107">
        <v>3</v>
      </c>
      <c r="GF12" s="107">
        <v>51</v>
      </c>
      <c r="GG12" s="107">
        <v>1</v>
      </c>
      <c r="GH12" s="107"/>
      <c r="GI12" s="111">
        <f t="shared" ref="GI12:GI28" si="22">SUM(FG12:GH12)</f>
        <v>326</v>
      </c>
      <c r="GJ12" s="91">
        <f t="shared" si="15"/>
        <v>5.9286740502300546E-3</v>
      </c>
      <c r="GL12" s="84" t="s">
        <v>53</v>
      </c>
      <c r="GM12" s="107">
        <v>2</v>
      </c>
      <c r="GN12" s="107">
        <v>7</v>
      </c>
      <c r="GO12" s="107">
        <v>8</v>
      </c>
      <c r="GP12" s="107"/>
      <c r="GQ12" s="107">
        <v>15</v>
      </c>
      <c r="GR12" s="107">
        <v>21</v>
      </c>
      <c r="GS12" s="107">
        <v>10</v>
      </c>
      <c r="GT12" s="107">
        <v>12</v>
      </c>
      <c r="GU12" s="107">
        <v>20</v>
      </c>
      <c r="GV12" s="107">
        <v>12</v>
      </c>
      <c r="GW12" s="107">
        <v>47</v>
      </c>
      <c r="GX12" s="107">
        <v>11</v>
      </c>
      <c r="GY12" s="107">
        <v>3</v>
      </c>
      <c r="GZ12" s="107">
        <v>5</v>
      </c>
      <c r="HA12" s="107">
        <v>10</v>
      </c>
      <c r="HB12" s="107">
        <v>12</v>
      </c>
      <c r="HC12" s="107">
        <v>8</v>
      </c>
      <c r="HD12" s="107">
        <v>22</v>
      </c>
      <c r="HE12" s="107">
        <v>48</v>
      </c>
      <c r="HF12" s="107">
        <v>14</v>
      </c>
      <c r="HG12" s="107">
        <v>4</v>
      </c>
      <c r="HH12" s="107"/>
      <c r="HI12" s="107">
        <v>19</v>
      </c>
      <c r="HJ12" s="107">
        <v>8</v>
      </c>
      <c r="HK12" s="107">
        <v>4</v>
      </c>
      <c r="HL12" s="107">
        <v>59</v>
      </c>
      <c r="HM12" s="107">
        <v>2</v>
      </c>
      <c r="HN12" s="107"/>
      <c r="HO12" s="111">
        <f t="shared" ref="HO12:HO28" si="23">SUM(GM12:HN12)</f>
        <v>383</v>
      </c>
      <c r="HP12" s="91">
        <f t="shared" si="16"/>
        <v>6.6301976941453454E-3</v>
      </c>
      <c r="HR12" s="84" t="s">
        <v>53</v>
      </c>
      <c r="HS12" s="107">
        <v>2</v>
      </c>
      <c r="HT12" s="107">
        <v>5</v>
      </c>
      <c r="HU12" s="107">
        <v>5</v>
      </c>
      <c r="HV12" s="107">
        <v>1</v>
      </c>
      <c r="HW12" s="107">
        <v>10</v>
      </c>
      <c r="HX12" s="107">
        <v>15</v>
      </c>
      <c r="HY12" s="107">
        <v>6</v>
      </c>
      <c r="HZ12" s="107">
        <v>6</v>
      </c>
      <c r="IA12" s="107">
        <v>11</v>
      </c>
      <c r="IB12" s="107">
        <v>15</v>
      </c>
      <c r="IC12" s="107">
        <v>45</v>
      </c>
      <c r="ID12" s="107">
        <v>6</v>
      </c>
      <c r="IE12" s="107">
        <v>1</v>
      </c>
      <c r="IF12" s="107">
        <v>2</v>
      </c>
      <c r="IG12" s="107">
        <v>15</v>
      </c>
      <c r="IH12" s="107">
        <v>15</v>
      </c>
      <c r="II12" s="107">
        <v>7</v>
      </c>
      <c r="IJ12" s="107">
        <v>17</v>
      </c>
      <c r="IK12" s="107">
        <v>32</v>
      </c>
      <c r="IL12" s="107">
        <v>9</v>
      </c>
      <c r="IM12" s="107">
        <v>1</v>
      </c>
      <c r="IN12" s="107">
        <v>2</v>
      </c>
      <c r="IO12" s="107">
        <v>13</v>
      </c>
      <c r="IP12" s="107">
        <v>14</v>
      </c>
      <c r="IQ12" s="107">
        <v>8</v>
      </c>
      <c r="IR12" s="107">
        <v>63</v>
      </c>
      <c r="IS12" s="107"/>
      <c r="IT12" s="107"/>
      <c r="IU12" s="111">
        <f t="shared" ref="IU12:IU28" si="24">SUM(HS12:IT12)</f>
        <v>326</v>
      </c>
      <c r="IV12" s="91">
        <f t="shared" ref="IV12:IV28" si="25">IU12/$IU$29</f>
        <v>5.0480806454110466E-3</v>
      </c>
    </row>
    <row r="13" spans="2:256" x14ac:dyDescent="0.25">
      <c r="B13" s="84" t="s">
        <v>54</v>
      </c>
      <c r="C13" s="8"/>
      <c r="D13" s="8"/>
      <c r="E13" s="8"/>
      <c r="F13" s="8"/>
      <c r="G13" s="8">
        <v>6</v>
      </c>
      <c r="H13" s="8">
        <v>1</v>
      </c>
      <c r="I13" s="8">
        <v>4</v>
      </c>
      <c r="J13" s="8"/>
      <c r="K13" s="8"/>
      <c r="L13" s="8">
        <v>1</v>
      </c>
      <c r="M13" s="8">
        <v>1</v>
      </c>
      <c r="N13" s="8"/>
      <c r="O13" s="8">
        <v>1</v>
      </c>
      <c r="P13" s="8"/>
      <c r="Q13" s="8"/>
      <c r="R13" s="8">
        <v>3</v>
      </c>
      <c r="S13" s="8">
        <v>1</v>
      </c>
      <c r="T13" s="8">
        <v>2</v>
      </c>
      <c r="U13" s="8">
        <v>1</v>
      </c>
      <c r="V13" s="8">
        <v>4</v>
      </c>
      <c r="W13" s="8">
        <v>2</v>
      </c>
      <c r="X13" s="8"/>
      <c r="Y13" s="8">
        <v>1</v>
      </c>
      <c r="Z13" s="8"/>
      <c r="AA13" s="8"/>
      <c r="AB13" s="8">
        <v>4</v>
      </c>
      <c r="AC13" s="8"/>
      <c r="AD13" s="8"/>
      <c r="AE13" s="88">
        <f t="shared" ref="AE13:AE28" si="26">SUM(C13:AD13)</f>
        <v>32</v>
      </c>
      <c r="AF13" s="91">
        <f t="shared" si="12"/>
        <v>2.9574861367837337E-3</v>
      </c>
      <c r="AH13" s="84" t="s">
        <v>54</v>
      </c>
      <c r="AI13" s="8"/>
      <c r="AJ13" s="8">
        <v>1</v>
      </c>
      <c r="AK13" s="8">
        <v>7</v>
      </c>
      <c r="AL13" s="8"/>
      <c r="AM13" s="8">
        <v>5</v>
      </c>
      <c r="AN13" s="8">
        <v>6</v>
      </c>
      <c r="AO13" s="8">
        <v>3</v>
      </c>
      <c r="AP13" s="8">
        <v>4</v>
      </c>
      <c r="AQ13" s="8">
        <v>4</v>
      </c>
      <c r="AR13" s="8">
        <v>1</v>
      </c>
      <c r="AS13" s="8">
        <v>6</v>
      </c>
      <c r="AT13" s="8">
        <v>1</v>
      </c>
      <c r="AU13" s="8">
        <v>1</v>
      </c>
      <c r="AV13" s="8">
        <v>5</v>
      </c>
      <c r="AW13" s="8">
        <v>3</v>
      </c>
      <c r="AX13" s="8">
        <v>3</v>
      </c>
      <c r="AY13" s="8">
        <v>5</v>
      </c>
      <c r="AZ13" s="8">
        <v>4</v>
      </c>
      <c r="BA13" s="8">
        <v>6</v>
      </c>
      <c r="BB13" s="8">
        <v>1</v>
      </c>
      <c r="BC13" s="8">
        <v>1</v>
      </c>
      <c r="BD13" s="8"/>
      <c r="BE13" s="8">
        <v>3</v>
      </c>
      <c r="BF13" s="8">
        <v>2</v>
      </c>
      <c r="BG13" s="8"/>
      <c r="BH13" s="8">
        <v>19</v>
      </c>
      <c r="BI13" s="8"/>
      <c r="BJ13" s="8"/>
      <c r="BK13" s="88">
        <f t="shared" si="17"/>
        <v>91</v>
      </c>
      <c r="BL13" s="91">
        <f t="shared" si="13"/>
        <v>3.425173140620295E-3</v>
      </c>
      <c r="BN13" s="84" t="s">
        <v>54</v>
      </c>
      <c r="BO13" s="8">
        <v>6</v>
      </c>
      <c r="BP13" s="8">
        <v>13</v>
      </c>
      <c r="BQ13" s="8">
        <v>27</v>
      </c>
      <c r="BR13" s="8">
        <v>3</v>
      </c>
      <c r="BS13" s="8">
        <v>59</v>
      </c>
      <c r="BT13" s="8">
        <v>52</v>
      </c>
      <c r="BU13" s="8">
        <v>23</v>
      </c>
      <c r="BV13" s="8">
        <v>15</v>
      </c>
      <c r="BW13" s="8">
        <v>29</v>
      </c>
      <c r="BX13" s="8">
        <v>31</v>
      </c>
      <c r="BY13" s="8">
        <v>68</v>
      </c>
      <c r="BZ13" s="8">
        <v>16</v>
      </c>
      <c r="CA13" s="8">
        <v>4</v>
      </c>
      <c r="CB13" s="8">
        <v>24</v>
      </c>
      <c r="CC13" s="8">
        <v>26</v>
      </c>
      <c r="CD13" s="8">
        <v>41</v>
      </c>
      <c r="CE13" s="8">
        <v>16</v>
      </c>
      <c r="CF13" s="8">
        <v>39</v>
      </c>
      <c r="CG13" s="8">
        <v>117</v>
      </c>
      <c r="CH13" s="8">
        <v>25</v>
      </c>
      <c r="CI13" s="8">
        <v>1</v>
      </c>
      <c r="CJ13" s="8">
        <v>2</v>
      </c>
      <c r="CK13" s="8">
        <v>41</v>
      </c>
      <c r="CL13" s="8">
        <v>21</v>
      </c>
      <c r="CM13" s="8">
        <v>5</v>
      </c>
      <c r="CN13" s="8">
        <v>111</v>
      </c>
      <c r="CO13" s="8">
        <v>4</v>
      </c>
      <c r="CP13" s="8">
        <v>2</v>
      </c>
      <c r="CQ13" s="88">
        <f t="shared" ref="CQ13:CQ28" si="27">SUM(BO13:CP13)</f>
        <v>821</v>
      </c>
      <c r="CR13" s="91">
        <f t="shared" si="14"/>
        <v>1.2895625539935601E-2</v>
      </c>
      <c r="CT13" s="84" t="s">
        <v>54</v>
      </c>
      <c r="CU13" s="107">
        <v>1</v>
      </c>
      <c r="CV13" s="107">
        <v>10</v>
      </c>
      <c r="CW13" s="107">
        <v>10</v>
      </c>
      <c r="CX13" s="107"/>
      <c r="CY13" s="107">
        <v>36</v>
      </c>
      <c r="CZ13" s="107">
        <v>28</v>
      </c>
      <c r="DA13" s="107">
        <v>21</v>
      </c>
      <c r="DB13" s="107">
        <v>8</v>
      </c>
      <c r="DC13" s="107">
        <v>20</v>
      </c>
      <c r="DD13" s="107">
        <v>16</v>
      </c>
      <c r="DE13" s="107">
        <v>72</v>
      </c>
      <c r="DF13" s="107">
        <v>8</v>
      </c>
      <c r="DG13" s="107">
        <v>5</v>
      </c>
      <c r="DH13" s="107">
        <v>14</v>
      </c>
      <c r="DI13" s="107">
        <v>11</v>
      </c>
      <c r="DJ13" s="107">
        <v>28</v>
      </c>
      <c r="DK13" s="107">
        <v>14</v>
      </c>
      <c r="DL13" s="107">
        <v>17</v>
      </c>
      <c r="DM13" s="107">
        <v>80</v>
      </c>
      <c r="DN13" s="107">
        <v>23</v>
      </c>
      <c r="DO13" s="107">
        <v>2</v>
      </c>
      <c r="DP13" s="107"/>
      <c r="DQ13" s="107">
        <v>45</v>
      </c>
      <c r="DR13" s="107">
        <v>27</v>
      </c>
      <c r="DS13" s="107">
        <v>4</v>
      </c>
      <c r="DT13" s="107">
        <v>109</v>
      </c>
      <c r="DU13" s="107">
        <v>1</v>
      </c>
      <c r="DV13" s="107"/>
      <c r="DW13" s="111">
        <f t="shared" si="18"/>
        <v>610</v>
      </c>
      <c r="DX13" s="91">
        <f t="shared" si="19"/>
        <v>1.3588167156731711E-2</v>
      </c>
      <c r="DZ13" s="84" t="s">
        <v>54</v>
      </c>
      <c r="EA13" s="107">
        <v>3</v>
      </c>
      <c r="EB13" s="107">
        <v>13</v>
      </c>
      <c r="EC13" s="107">
        <v>26</v>
      </c>
      <c r="ED13" s="107">
        <v>2</v>
      </c>
      <c r="EE13" s="107">
        <v>42</v>
      </c>
      <c r="EF13" s="107">
        <v>13</v>
      </c>
      <c r="EG13" s="107">
        <v>21</v>
      </c>
      <c r="EH13" s="107">
        <v>11</v>
      </c>
      <c r="EI13" s="107">
        <v>24</v>
      </c>
      <c r="EJ13" s="107">
        <v>14</v>
      </c>
      <c r="EK13" s="107">
        <v>77</v>
      </c>
      <c r="EL13" s="107">
        <v>6</v>
      </c>
      <c r="EM13" s="107">
        <v>5</v>
      </c>
      <c r="EN13" s="107">
        <v>11</v>
      </c>
      <c r="EO13" s="107">
        <v>26</v>
      </c>
      <c r="EP13" s="107">
        <v>20</v>
      </c>
      <c r="EQ13" s="107">
        <v>15</v>
      </c>
      <c r="ER13" s="107">
        <v>32</v>
      </c>
      <c r="ES13" s="107">
        <v>83</v>
      </c>
      <c r="ET13" s="107">
        <v>23</v>
      </c>
      <c r="EU13" s="107">
        <v>6</v>
      </c>
      <c r="EV13" s="107">
        <v>5</v>
      </c>
      <c r="EW13" s="107">
        <v>45</v>
      </c>
      <c r="EX13" s="107">
        <v>19</v>
      </c>
      <c r="EY13" s="107">
        <v>8</v>
      </c>
      <c r="EZ13" s="107">
        <v>126</v>
      </c>
      <c r="FA13" s="107">
        <v>2</v>
      </c>
      <c r="FB13" s="107">
        <v>1</v>
      </c>
      <c r="FC13" s="111">
        <f t="shared" si="20"/>
        <v>679</v>
      </c>
      <c r="FD13" s="91">
        <f t="shared" si="21"/>
        <v>1.2989248957416689E-2</v>
      </c>
      <c r="FF13" s="84" t="s">
        <v>54</v>
      </c>
      <c r="FG13" s="107">
        <v>4</v>
      </c>
      <c r="FH13" s="107">
        <v>1</v>
      </c>
      <c r="FI13" s="107">
        <v>26</v>
      </c>
      <c r="FJ13" s="107">
        <v>1</v>
      </c>
      <c r="FK13" s="107">
        <v>36</v>
      </c>
      <c r="FL13" s="107">
        <v>37</v>
      </c>
      <c r="FM13" s="107">
        <v>23</v>
      </c>
      <c r="FN13" s="107">
        <v>13</v>
      </c>
      <c r="FO13" s="107">
        <v>18</v>
      </c>
      <c r="FP13" s="107">
        <v>25</v>
      </c>
      <c r="FQ13" s="107">
        <v>87</v>
      </c>
      <c r="FR13" s="107">
        <v>6</v>
      </c>
      <c r="FS13" s="107">
        <v>10</v>
      </c>
      <c r="FT13" s="107">
        <v>15</v>
      </c>
      <c r="FU13" s="107">
        <v>29</v>
      </c>
      <c r="FV13" s="107">
        <v>27</v>
      </c>
      <c r="FW13" s="107">
        <v>16</v>
      </c>
      <c r="FX13" s="107">
        <v>34</v>
      </c>
      <c r="FY13" s="107">
        <v>102</v>
      </c>
      <c r="FZ13" s="107">
        <v>22</v>
      </c>
      <c r="GA13" s="107">
        <v>4</v>
      </c>
      <c r="GB13" s="107">
        <v>1</v>
      </c>
      <c r="GC13" s="107">
        <v>32</v>
      </c>
      <c r="GD13" s="107">
        <v>17</v>
      </c>
      <c r="GE13" s="107">
        <v>6</v>
      </c>
      <c r="GF13" s="107">
        <v>128</v>
      </c>
      <c r="GG13" s="107">
        <v>2</v>
      </c>
      <c r="GH13" s="107"/>
      <c r="GI13" s="111">
        <f t="shared" si="22"/>
        <v>722</v>
      </c>
      <c r="GJ13" s="91">
        <f t="shared" si="15"/>
        <v>1.3130376270754906E-2</v>
      </c>
      <c r="GL13" s="84" t="s">
        <v>54</v>
      </c>
      <c r="GM13" s="107">
        <v>4</v>
      </c>
      <c r="GN13" s="107">
        <v>11</v>
      </c>
      <c r="GO13" s="107">
        <v>29</v>
      </c>
      <c r="GP13" s="107"/>
      <c r="GQ13" s="107">
        <v>43</v>
      </c>
      <c r="GR13" s="107">
        <v>36</v>
      </c>
      <c r="GS13" s="107">
        <v>19</v>
      </c>
      <c r="GT13" s="107">
        <v>20</v>
      </c>
      <c r="GU13" s="107">
        <v>18</v>
      </c>
      <c r="GV13" s="107">
        <v>20</v>
      </c>
      <c r="GW13" s="107">
        <v>104</v>
      </c>
      <c r="GX13" s="107">
        <v>19</v>
      </c>
      <c r="GY13" s="107">
        <v>9</v>
      </c>
      <c r="GZ13" s="107">
        <v>18</v>
      </c>
      <c r="HA13" s="107">
        <v>26</v>
      </c>
      <c r="HB13" s="107">
        <v>31</v>
      </c>
      <c r="HC13" s="107">
        <v>10</v>
      </c>
      <c r="HD13" s="107">
        <v>32</v>
      </c>
      <c r="HE13" s="107">
        <v>89</v>
      </c>
      <c r="HF13" s="107">
        <v>28</v>
      </c>
      <c r="HG13" s="107">
        <v>9</v>
      </c>
      <c r="HH13" s="107"/>
      <c r="HI13" s="107">
        <v>33</v>
      </c>
      <c r="HJ13" s="107">
        <v>24</v>
      </c>
      <c r="HK13" s="107">
        <v>5</v>
      </c>
      <c r="HL13" s="107">
        <v>159</v>
      </c>
      <c r="HM13" s="107">
        <v>2</v>
      </c>
      <c r="HN13" s="107">
        <v>1</v>
      </c>
      <c r="HO13" s="111">
        <f t="shared" si="23"/>
        <v>799</v>
      </c>
      <c r="HP13" s="91">
        <f t="shared" si="16"/>
        <v>1.3831665685697469E-2</v>
      </c>
      <c r="HR13" s="84" t="s">
        <v>54</v>
      </c>
      <c r="HS13" s="107">
        <v>3</v>
      </c>
      <c r="HT13" s="107">
        <v>15</v>
      </c>
      <c r="HU13" s="107">
        <v>9</v>
      </c>
      <c r="HV13" s="107">
        <v>2</v>
      </c>
      <c r="HW13" s="107">
        <v>33</v>
      </c>
      <c r="HX13" s="107">
        <v>37</v>
      </c>
      <c r="HY13" s="107">
        <v>19</v>
      </c>
      <c r="HZ13" s="107">
        <v>10</v>
      </c>
      <c r="IA13" s="107">
        <v>20</v>
      </c>
      <c r="IB13" s="107">
        <v>15</v>
      </c>
      <c r="IC13" s="107">
        <v>124</v>
      </c>
      <c r="ID13" s="107">
        <v>4</v>
      </c>
      <c r="IE13" s="107">
        <v>7</v>
      </c>
      <c r="IF13" s="107">
        <v>8</v>
      </c>
      <c r="IG13" s="107">
        <v>20</v>
      </c>
      <c r="IH13" s="107">
        <v>18</v>
      </c>
      <c r="II13" s="107">
        <v>16</v>
      </c>
      <c r="IJ13" s="107">
        <v>24</v>
      </c>
      <c r="IK13" s="107">
        <v>74</v>
      </c>
      <c r="IL13" s="107">
        <v>16</v>
      </c>
      <c r="IM13" s="107"/>
      <c r="IN13" s="107">
        <v>3</v>
      </c>
      <c r="IO13" s="107">
        <v>29</v>
      </c>
      <c r="IP13" s="107">
        <v>20</v>
      </c>
      <c r="IQ13" s="107">
        <v>12</v>
      </c>
      <c r="IR13" s="107">
        <v>159</v>
      </c>
      <c r="IS13" s="107">
        <v>1</v>
      </c>
      <c r="IT13" s="107"/>
      <c r="IU13" s="111">
        <f t="shared" si="24"/>
        <v>698</v>
      </c>
      <c r="IV13" s="91">
        <f t="shared" si="25"/>
        <v>1.080846714876353E-2</v>
      </c>
    </row>
    <row r="14" spans="2:256" x14ac:dyDescent="0.25">
      <c r="B14" s="84" t="s">
        <v>59</v>
      </c>
      <c r="C14" s="8">
        <v>4</v>
      </c>
      <c r="D14" s="8">
        <v>9</v>
      </c>
      <c r="E14" s="8">
        <v>25</v>
      </c>
      <c r="F14" s="8">
        <v>2</v>
      </c>
      <c r="G14" s="8">
        <v>89</v>
      </c>
      <c r="H14" s="8">
        <v>59</v>
      </c>
      <c r="I14" s="8">
        <v>29</v>
      </c>
      <c r="J14" s="8">
        <v>24</v>
      </c>
      <c r="K14" s="8">
        <v>21</v>
      </c>
      <c r="L14" s="8">
        <v>66</v>
      </c>
      <c r="M14" s="8">
        <v>68</v>
      </c>
      <c r="N14" s="8">
        <v>15</v>
      </c>
      <c r="O14" s="8">
        <v>6</v>
      </c>
      <c r="P14" s="8">
        <v>26</v>
      </c>
      <c r="Q14" s="8">
        <v>30</v>
      </c>
      <c r="R14" s="8">
        <v>60</v>
      </c>
      <c r="S14" s="8">
        <v>28</v>
      </c>
      <c r="T14" s="8">
        <v>32</v>
      </c>
      <c r="U14" s="8">
        <v>117</v>
      </c>
      <c r="V14" s="8">
        <v>33</v>
      </c>
      <c r="W14" s="8">
        <v>3</v>
      </c>
      <c r="X14" s="8"/>
      <c r="Y14" s="8">
        <v>19</v>
      </c>
      <c r="Z14" s="8">
        <v>15</v>
      </c>
      <c r="AA14" s="8">
        <v>7</v>
      </c>
      <c r="AB14" s="8">
        <v>83</v>
      </c>
      <c r="AC14" s="8">
        <v>4</v>
      </c>
      <c r="AD14" s="8"/>
      <c r="AE14" s="88">
        <f t="shared" si="26"/>
        <v>874</v>
      </c>
      <c r="AF14" s="91">
        <f t="shared" si="12"/>
        <v>8.0776340110905731E-2</v>
      </c>
      <c r="AH14" s="84" t="s">
        <v>59</v>
      </c>
      <c r="AI14" s="8"/>
      <c r="AJ14" s="8">
        <v>1</v>
      </c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>
        <v>1</v>
      </c>
      <c r="BB14" s="8">
        <v>1</v>
      </c>
      <c r="BC14" s="8"/>
      <c r="BD14" s="8"/>
      <c r="BE14" s="8"/>
      <c r="BF14" s="8"/>
      <c r="BG14" s="8"/>
      <c r="BH14" s="8">
        <v>2</v>
      </c>
      <c r="BI14" s="8"/>
      <c r="BJ14" s="8"/>
      <c r="BK14" s="88">
        <f t="shared" si="17"/>
        <v>5</v>
      </c>
      <c r="BL14" s="91">
        <f t="shared" si="13"/>
        <v>1.8819632640770852E-4</v>
      </c>
      <c r="BN14" s="84" t="s">
        <v>59</v>
      </c>
      <c r="BO14" s="8">
        <v>12</v>
      </c>
      <c r="BP14" s="8">
        <v>71</v>
      </c>
      <c r="BQ14" s="8">
        <v>168</v>
      </c>
      <c r="BR14" s="8">
        <v>8</v>
      </c>
      <c r="BS14" s="8">
        <v>249</v>
      </c>
      <c r="BT14" s="8">
        <v>238</v>
      </c>
      <c r="BU14" s="8">
        <v>140</v>
      </c>
      <c r="BV14" s="8">
        <v>61</v>
      </c>
      <c r="BW14" s="8">
        <v>104</v>
      </c>
      <c r="BX14" s="8">
        <v>170</v>
      </c>
      <c r="BY14" s="8">
        <v>296</v>
      </c>
      <c r="BZ14" s="8">
        <v>62</v>
      </c>
      <c r="CA14" s="8">
        <v>36</v>
      </c>
      <c r="CB14" s="8">
        <v>107</v>
      </c>
      <c r="CC14" s="8">
        <v>135</v>
      </c>
      <c r="CD14" s="8">
        <v>188</v>
      </c>
      <c r="CE14" s="8">
        <v>82</v>
      </c>
      <c r="CF14" s="8">
        <v>174</v>
      </c>
      <c r="CG14" s="8">
        <v>487</v>
      </c>
      <c r="CH14" s="8">
        <v>170</v>
      </c>
      <c r="CI14" s="8">
        <v>22</v>
      </c>
      <c r="CJ14" s="8"/>
      <c r="CK14" s="8">
        <v>212</v>
      </c>
      <c r="CL14" s="8">
        <v>114</v>
      </c>
      <c r="CM14" s="8">
        <v>34</v>
      </c>
      <c r="CN14" s="8">
        <v>495</v>
      </c>
      <c r="CO14" s="8">
        <v>18</v>
      </c>
      <c r="CP14" s="8">
        <v>1</v>
      </c>
      <c r="CQ14" s="88">
        <f t="shared" si="27"/>
        <v>3854</v>
      </c>
      <c r="CR14" s="91">
        <f t="shared" si="14"/>
        <v>6.0535616115605123E-2</v>
      </c>
      <c r="CT14" s="84" t="s">
        <v>59</v>
      </c>
      <c r="CU14" s="107">
        <v>7</v>
      </c>
      <c r="CV14" s="107">
        <v>31</v>
      </c>
      <c r="CW14" s="107">
        <v>86</v>
      </c>
      <c r="CX14" s="107">
        <v>1</v>
      </c>
      <c r="CY14" s="107">
        <v>140</v>
      </c>
      <c r="CZ14" s="107">
        <v>109</v>
      </c>
      <c r="DA14" s="107">
        <v>60</v>
      </c>
      <c r="DB14" s="107">
        <v>46</v>
      </c>
      <c r="DC14" s="107">
        <v>68</v>
      </c>
      <c r="DD14" s="107">
        <v>90</v>
      </c>
      <c r="DE14" s="107">
        <v>215</v>
      </c>
      <c r="DF14" s="107">
        <v>36</v>
      </c>
      <c r="DG14" s="107">
        <v>33</v>
      </c>
      <c r="DH14" s="107">
        <v>67</v>
      </c>
      <c r="DI14" s="107">
        <v>83</v>
      </c>
      <c r="DJ14" s="107">
        <v>100</v>
      </c>
      <c r="DK14" s="107">
        <v>70</v>
      </c>
      <c r="DL14" s="107">
        <v>128</v>
      </c>
      <c r="DM14" s="107">
        <v>285</v>
      </c>
      <c r="DN14" s="107">
        <v>92</v>
      </c>
      <c r="DO14" s="107">
        <v>17</v>
      </c>
      <c r="DP14" s="107"/>
      <c r="DQ14" s="107">
        <v>151</v>
      </c>
      <c r="DR14" s="107">
        <v>91</v>
      </c>
      <c r="DS14" s="107">
        <v>14</v>
      </c>
      <c r="DT14" s="107">
        <v>420</v>
      </c>
      <c r="DU14" s="107">
        <v>6</v>
      </c>
      <c r="DV14" s="107">
        <v>3</v>
      </c>
      <c r="DW14" s="111">
        <f t="shared" si="18"/>
        <v>2449</v>
      </c>
      <c r="DX14" s="91">
        <f t="shared" si="19"/>
        <v>5.4553149781698299E-2</v>
      </c>
      <c r="DZ14" s="84" t="s">
        <v>59</v>
      </c>
      <c r="EA14" s="107">
        <v>5</v>
      </c>
      <c r="EB14" s="107">
        <v>31</v>
      </c>
      <c r="EC14" s="107">
        <v>117</v>
      </c>
      <c r="ED14" s="107">
        <v>8</v>
      </c>
      <c r="EE14" s="107">
        <v>176</v>
      </c>
      <c r="EF14" s="107">
        <v>96</v>
      </c>
      <c r="EG14" s="107">
        <v>50</v>
      </c>
      <c r="EH14" s="107">
        <v>41</v>
      </c>
      <c r="EI14" s="107">
        <v>64</v>
      </c>
      <c r="EJ14" s="107">
        <v>93</v>
      </c>
      <c r="EK14" s="107">
        <v>245</v>
      </c>
      <c r="EL14" s="107">
        <v>46</v>
      </c>
      <c r="EM14" s="107">
        <v>25</v>
      </c>
      <c r="EN14" s="107">
        <v>72</v>
      </c>
      <c r="EO14" s="107">
        <v>104</v>
      </c>
      <c r="EP14" s="107">
        <v>123</v>
      </c>
      <c r="EQ14" s="107">
        <v>61</v>
      </c>
      <c r="ER14" s="107">
        <v>139</v>
      </c>
      <c r="ES14" s="107">
        <v>306</v>
      </c>
      <c r="ET14" s="107">
        <v>90</v>
      </c>
      <c r="EU14" s="107">
        <v>18</v>
      </c>
      <c r="EV14" s="107">
        <v>4</v>
      </c>
      <c r="EW14" s="107">
        <v>150</v>
      </c>
      <c r="EX14" s="107">
        <v>85</v>
      </c>
      <c r="EY14" s="107">
        <v>12</v>
      </c>
      <c r="EZ14" s="107">
        <v>508</v>
      </c>
      <c r="FA14" s="107">
        <v>4</v>
      </c>
      <c r="FB14" s="107">
        <v>2</v>
      </c>
      <c r="FC14" s="111">
        <f t="shared" si="20"/>
        <v>2675</v>
      </c>
      <c r="FD14" s="91">
        <f t="shared" si="21"/>
        <v>5.1172667100279297E-2</v>
      </c>
      <c r="FF14" s="84" t="s">
        <v>59</v>
      </c>
      <c r="FG14" s="107">
        <v>15</v>
      </c>
      <c r="FH14" s="107">
        <v>35</v>
      </c>
      <c r="FI14" s="107">
        <v>143</v>
      </c>
      <c r="FJ14" s="107">
        <v>8</v>
      </c>
      <c r="FK14" s="107">
        <v>134</v>
      </c>
      <c r="FL14" s="107">
        <v>150</v>
      </c>
      <c r="FM14" s="107">
        <v>69</v>
      </c>
      <c r="FN14" s="107">
        <v>69</v>
      </c>
      <c r="FO14" s="107">
        <v>66</v>
      </c>
      <c r="FP14" s="107">
        <v>78</v>
      </c>
      <c r="FQ14" s="107">
        <v>291</v>
      </c>
      <c r="FR14" s="107">
        <v>52</v>
      </c>
      <c r="FS14" s="107">
        <v>28</v>
      </c>
      <c r="FT14" s="107">
        <v>84</v>
      </c>
      <c r="FU14" s="107">
        <v>84</v>
      </c>
      <c r="FV14" s="107">
        <v>108</v>
      </c>
      <c r="FW14" s="107">
        <v>61</v>
      </c>
      <c r="FX14" s="107">
        <v>153</v>
      </c>
      <c r="FY14" s="107">
        <v>285</v>
      </c>
      <c r="FZ14" s="107">
        <v>112</v>
      </c>
      <c r="GA14" s="107">
        <v>22</v>
      </c>
      <c r="GB14" s="107">
        <v>2</v>
      </c>
      <c r="GC14" s="107">
        <v>156</v>
      </c>
      <c r="GD14" s="107">
        <v>79</v>
      </c>
      <c r="GE14" s="107">
        <v>38</v>
      </c>
      <c r="GF14" s="107">
        <v>546</v>
      </c>
      <c r="GG14" s="107">
        <v>8</v>
      </c>
      <c r="GH14" s="107">
        <v>2</v>
      </c>
      <c r="GI14" s="111">
        <f t="shared" si="22"/>
        <v>2878</v>
      </c>
      <c r="GJ14" s="91">
        <f t="shared" si="15"/>
        <v>5.2339643915834649E-2</v>
      </c>
      <c r="GL14" s="84" t="s">
        <v>59</v>
      </c>
      <c r="GM14" s="107">
        <v>18</v>
      </c>
      <c r="GN14" s="107">
        <v>34</v>
      </c>
      <c r="GO14" s="107">
        <v>103</v>
      </c>
      <c r="GP14" s="107">
        <v>9</v>
      </c>
      <c r="GQ14" s="107">
        <v>130</v>
      </c>
      <c r="GR14" s="107">
        <v>186</v>
      </c>
      <c r="GS14" s="107">
        <v>64</v>
      </c>
      <c r="GT14" s="107">
        <v>61</v>
      </c>
      <c r="GU14" s="107">
        <v>76</v>
      </c>
      <c r="GV14" s="107">
        <v>100</v>
      </c>
      <c r="GW14" s="107">
        <v>367</v>
      </c>
      <c r="GX14" s="107">
        <v>48</v>
      </c>
      <c r="GY14" s="107">
        <v>22</v>
      </c>
      <c r="GZ14" s="107">
        <v>81</v>
      </c>
      <c r="HA14" s="107">
        <v>75</v>
      </c>
      <c r="HB14" s="107">
        <v>133</v>
      </c>
      <c r="HC14" s="107">
        <v>73</v>
      </c>
      <c r="HD14" s="107">
        <v>132</v>
      </c>
      <c r="HE14" s="107">
        <v>353</v>
      </c>
      <c r="HF14" s="107">
        <v>91</v>
      </c>
      <c r="HG14" s="107">
        <v>19</v>
      </c>
      <c r="HH14" s="107">
        <v>5</v>
      </c>
      <c r="HI14" s="107">
        <v>137</v>
      </c>
      <c r="HJ14" s="107">
        <v>78</v>
      </c>
      <c r="HK14" s="107">
        <v>31</v>
      </c>
      <c r="HL14" s="107">
        <v>543</v>
      </c>
      <c r="HM14" s="107">
        <v>2</v>
      </c>
      <c r="HN14" s="107">
        <v>3</v>
      </c>
      <c r="HO14" s="111">
        <f t="shared" si="23"/>
        <v>2974</v>
      </c>
      <c r="HP14" s="91">
        <f t="shared" si="16"/>
        <v>5.1483571651144269E-2</v>
      </c>
      <c r="HR14" s="84" t="s">
        <v>59</v>
      </c>
      <c r="HS14" s="107">
        <v>14</v>
      </c>
      <c r="HT14" s="107">
        <v>34</v>
      </c>
      <c r="HU14" s="107">
        <v>76</v>
      </c>
      <c r="HV14" s="107">
        <v>5</v>
      </c>
      <c r="HW14" s="107">
        <v>105</v>
      </c>
      <c r="HX14" s="107">
        <v>163</v>
      </c>
      <c r="HY14" s="107">
        <v>75</v>
      </c>
      <c r="HZ14" s="107">
        <v>53</v>
      </c>
      <c r="IA14" s="107">
        <v>79</v>
      </c>
      <c r="IB14" s="107">
        <v>69</v>
      </c>
      <c r="IC14" s="107">
        <v>468</v>
      </c>
      <c r="ID14" s="107">
        <v>39</v>
      </c>
      <c r="IE14" s="107">
        <v>22</v>
      </c>
      <c r="IF14" s="107">
        <v>50</v>
      </c>
      <c r="IG14" s="107">
        <v>80</v>
      </c>
      <c r="IH14" s="107">
        <v>116</v>
      </c>
      <c r="II14" s="107">
        <v>66</v>
      </c>
      <c r="IJ14" s="107">
        <v>165</v>
      </c>
      <c r="IK14" s="107">
        <v>367</v>
      </c>
      <c r="IL14" s="107">
        <v>73</v>
      </c>
      <c r="IM14" s="107">
        <v>12</v>
      </c>
      <c r="IN14" s="107">
        <v>4</v>
      </c>
      <c r="IO14" s="107">
        <v>141</v>
      </c>
      <c r="IP14" s="107">
        <v>82</v>
      </c>
      <c r="IQ14" s="107">
        <v>23</v>
      </c>
      <c r="IR14" s="107">
        <v>668</v>
      </c>
      <c r="IS14" s="107">
        <v>15</v>
      </c>
      <c r="IT14" s="107"/>
      <c r="IU14" s="111">
        <f t="shared" si="24"/>
        <v>3064</v>
      </c>
      <c r="IV14" s="91">
        <f t="shared" si="25"/>
        <v>4.7445764102881739E-2</v>
      </c>
    </row>
    <row r="15" spans="2:256" x14ac:dyDescent="0.25">
      <c r="B15" s="84" t="s">
        <v>57</v>
      </c>
      <c r="C15" s="8">
        <v>6</v>
      </c>
      <c r="D15" s="8">
        <v>30</v>
      </c>
      <c r="E15" s="8">
        <v>41</v>
      </c>
      <c r="F15" s="8">
        <v>2</v>
      </c>
      <c r="G15" s="8">
        <v>140</v>
      </c>
      <c r="H15" s="8">
        <v>76</v>
      </c>
      <c r="I15" s="8">
        <v>43</v>
      </c>
      <c r="J15" s="8">
        <v>27</v>
      </c>
      <c r="K15" s="8">
        <v>30</v>
      </c>
      <c r="L15" s="8">
        <v>89</v>
      </c>
      <c r="M15" s="8">
        <v>77</v>
      </c>
      <c r="N15" s="8">
        <v>16</v>
      </c>
      <c r="O15" s="8">
        <v>17</v>
      </c>
      <c r="P15" s="8">
        <v>36</v>
      </c>
      <c r="Q15" s="8">
        <v>38</v>
      </c>
      <c r="R15" s="8">
        <v>58</v>
      </c>
      <c r="S15" s="8">
        <v>42</v>
      </c>
      <c r="T15" s="8">
        <v>46</v>
      </c>
      <c r="U15" s="8">
        <v>158</v>
      </c>
      <c r="V15" s="8">
        <v>61</v>
      </c>
      <c r="W15" s="8">
        <v>11</v>
      </c>
      <c r="X15" s="8"/>
      <c r="Y15" s="8">
        <v>59</v>
      </c>
      <c r="Z15" s="8">
        <v>21</v>
      </c>
      <c r="AA15" s="8">
        <v>12</v>
      </c>
      <c r="AB15" s="8">
        <v>176</v>
      </c>
      <c r="AC15" s="8">
        <v>10</v>
      </c>
      <c r="AD15" s="8"/>
      <c r="AE15" s="88">
        <f t="shared" si="26"/>
        <v>1322</v>
      </c>
      <c r="AF15" s="91">
        <f t="shared" si="12"/>
        <v>0.122181146025878</v>
      </c>
      <c r="AH15" s="84" t="s">
        <v>57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/>
      <c r="AR15" s="8"/>
      <c r="AS15" s="8">
        <v>3</v>
      </c>
      <c r="AT15" s="8"/>
      <c r="AU15" s="8"/>
      <c r="AV15" s="8"/>
      <c r="AW15" s="8"/>
      <c r="AX15" s="8"/>
      <c r="AY15" s="8"/>
      <c r="AZ15" s="8">
        <v>1</v>
      </c>
      <c r="BA15" s="8">
        <v>1</v>
      </c>
      <c r="BB15" s="8"/>
      <c r="BC15" s="8"/>
      <c r="BD15" s="8"/>
      <c r="BE15" s="8"/>
      <c r="BF15" s="8">
        <v>1</v>
      </c>
      <c r="BG15" s="8"/>
      <c r="BH15" s="8">
        <v>3</v>
      </c>
      <c r="BI15" s="8"/>
      <c r="BJ15" s="8"/>
      <c r="BK15" s="88">
        <f t="shared" si="17"/>
        <v>11</v>
      </c>
      <c r="BL15" s="91">
        <f t="shared" si="13"/>
        <v>4.1403191809695873E-4</v>
      </c>
      <c r="BN15" s="84" t="s">
        <v>57</v>
      </c>
      <c r="BO15" s="8">
        <v>45</v>
      </c>
      <c r="BP15" s="8">
        <v>91</v>
      </c>
      <c r="BQ15" s="8">
        <v>240</v>
      </c>
      <c r="BR15" s="8">
        <v>13</v>
      </c>
      <c r="BS15" s="8">
        <v>451</v>
      </c>
      <c r="BT15" s="8">
        <v>322</v>
      </c>
      <c r="BU15" s="8">
        <v>182</v>
      </c>
      <c r="BV15" s="8">
        <v>100</v>
      </c>
      <c r="BW15" s="8">
        <v>173</v>
      </c>
      <c r="BX15" s="8">
        <v>267</v>
      </c>
      <c r="BY15" s="8">
        <v>486</v>
      </c>
      <c r="BZ15" s="8">
        <v>132</v>
      </c>
      <c r="CA15" s="8">
        <v>54</v>
      </c>
      <c r="CB15" s="8">
        <v>202</v>
      </c>
      <c r="CC15" s="8">
        <v>165</v>
      </c>
      <c r="CD15" s="8">
        <v>255</v>
      </c>
      <c r="CE15" s="8">
        <v>103</v>
      </c>
      <c r="CF15" s="8">
        <v>259</v>
      </c>
      <c r="CG15" s="8">
        <v>788</v>
      </c>
      <c r="CH15" s="8">
        <v>264</v>
      </c>
      <c r="CI15" s="8">
        <v>45</v>
      </c>
      <c r="CJ15" s="8">
        <v>3</v>
      </c>
      <c r="CK15" s="8">
        <v>352</v>
      </c>
      <c r="CL15" s="8">
        <v>181</v>
      </c>
      <c r="CM15" s="8">
        <v>55</v>
      </c>
      <c r="CN15" s="8">
        <v>988</v>
      </c>
      <c r="CO15" s="8">
        <v>32</v>
      </c>
      <c r="CP15" s="8">
        <v>6</v>
      </c>
      <c r="CQ15" s="88">
        <f t="shared" si="27"/>
        <v>6254</v>
      </c>
      <c r="CR15" s="91">
        <f t="shared" si="14"/>
        <v>9.8232938035027098E-2</v>
      </c>
      <c r="CT15" s="84" t="s">
        <v>57</v>
      </c>
      <c r="CU15" s="107">
        <v>14</v>
      </c>
      <c r="CV15" s="107">
        <v>42</v>
      </c>
      <c r="CW15" s="107">
        <v>133</v>
      </c>
      <c r="CX15" s="107">
        <v>4</v>
      </c>
      <c r="CY15" s="107">
        <v>261</v>
      </c>
      <c r="CZ15" s="107">
        <v>169</v>
      </c>
      <c r="DA15" s="107">
        <v>103</v>
      </c>
      <c r="DB15" s="107">
        <v>83</v>
      </c>
      <c r="DC15" s="107">
        <v>114</v>
      </c>
      <c r="DD15" s="107">
        <v>137</v>
      </c>
      <c r="DE15" s="107">
        <v>336</v>
      </c>
      <c r="DF15" s="107">
        <v>82</v>
      </c>
      <c r="DG15" s="107">
        <v>30</v>
      </c>
      <c r="DH15" s="107">
        <v>99</v>
      </c>
      <c r="DI15" s="107">
        <v>129</v>
      </c>
      <c r="DJ15" s="107">
        <v>142</v>
      </c>
      <c r="DK15" s="107">
        <v>122</v>
      </c>
      <c r="DL15" s="107">
        <v>153</v>
      </c>
      <c r="DM15" s="107">
        <v>486</v>
      </c>
      <c r="DN15" s="107">
        <v>146</v>
      </c>
      <c r="DO15" s="107">
        <v>25</v>
      </c>
      <c r="DP15" s="107">
        <v>4</v>
      </c>
      <c r="DQ15" s="107">
        <v>263</v>
      </c>
      <c r="DR15" s="107">
        <v>120</v>
      </c>
      <c r="DS15" s="107">
        <v>30</v>
      </c>
      <c r="DT15" s="107">
        <v>814</v>
      </c>
      <c r="DU15" s="107">
        <v>16</v>
      </c>
      <c r="DV15" s="107">
        <v>7</v>
      </c>
      <c r="DW15" s="111">
        <f t="shared" si="18"/>
        <v>4064</v>
      </c>
      <c r="DX15" s="91">
        <f t="shared" si="19"/>
        <v>9.0528379221242086E-2</v>
      </c>
      <c r="DZ15" s="84" t="s">
        <v>57</v>
      </c>
      <c r="EA15" s="107">
        <v>20</v>
      </c>
      <c r="EB15" s="107">
        <v>43</v>
      </c>
      <c r="EC15" s="107">
        <v>181</v>
      </c>
      <c r="ED15" s="107">
        <v>8</v>
      </c>
      <c r="EE15" s="107">
        <v>214</v>
      </c>
      <c r="EF15" s="107">
        <v>181</v>
      </c>
      <c r="EG15" s="107">
        <v>118</v>
      </c>
      <c r="EH15" s="107">
        <v>71</v>
      </c>
      <c r="EI15" s="107">
        <v>119</v>
      </c>
      <c r="EJ15" s="107">
        <v>122</v>
      </c>
      <c r="EK15" s="107">
        <v>396</v>
      </c>
      <c r="EL15" s="107">
        <v>77</v>
      </c>
      <c r="EM15" s="107">
        <v>54</v>
      </c>
      <c r="EN15" s="107">
        <v>98</v>
      </c>
      <c r="EO15" s="107">
        <v>144</v>
      </c>
      <c r="EP15" s="107">
        <v>196</v>
      </c>
      <c r="EQ15" s="107">
        <v>107</v>
      </c>
      <c r="ER15" s="107">
        <v>220</v>
      </c>
      <c r="ES15" s="107">
        <v>484</v>
      </c>
      <c r="ET15" s="107">
        <v>139</v>
      </c>
      <c r="EU15" s="107">
        <v>28</v>
      </c>
      <c r="EV15" s="107">
        <v>7</v>
      </c>
      <c r="EW15" s="107">
        <v>264</v>
      </c>
      <c r="EX15" s="107">
        <v>121</v>
      </c>
      <c r="EY15" s="107">
        <v>35</v>
      </c>
      <c r="EZ15" s="107">
        <v>802</v>
      </c>
      <c r="FA15" s="107">
        <v>10</v>
      </c>
      <c r="FB15" s="107">
        <v>13</v>
      </c>
      <c r="FC15" s="111">
        <f t="shared" si="20"/>
        <v>4272</v>
      </c>
      <c r="FD15" s="91">
        <f t="shared" si="21"/>
        <v>8.1723227608371279E-2</v>
      </c>
      <c r="FF15" s="84" t="s">
        <v>57</v>
      </c>
      <c r="FG15" s="107">
        <v>24</v>
      </c>
      <c r="FH15" s="107">
        <v>43</v>
      </c>
      <c r="FI15" s="107">
        <v>176</v>
      </c>
      <c r="FJ15" s="107">
        <v>5</v>
      </c>
      <c r="FK15" s="107">
        <v>222</v>
      </c>
      <c r="FL15" s="107">
        <v>244</v>
      </c>
      <c r="FM15" s="107">
        <v>113</v>
      </c>
      <c r="FN15" s="107">
        <v>84</v>
      </c>
      <c r="FO15" s="107">
        <v>102</v>
      </c>
      <c r="FP15" s="107">
        <v>145</v>
      </c>
      <c r="FQ15" s="107">
        <v>486</v>
      </c>
      <c r="FR15" s="107">
        <v>70</v>
      </c>
      <c r="FS15" s="107">
        <v>29</v>
      </c>
      <c r="FT15" s="107">
        <v>106</v>
      </c>
      <c r="FU15" s="107">
        <v>137</v>
      </c>
      <c r="FV15" s="107">
        <v>185</v>
      </c>
      <c r="FW15" s="107">
        <v>103</v>
      </c>
      <c r="FX15" s="107">
        <v>168</v>
      </c>
      <c r="FY15" s="107">
        <v>445</v>
      </c>
      <c r="FZ15" s="107">
        <v>164</v>
      </c>
      <c r="GA15" s="107">
        <v>21</v>
      </c>
      <c r="GB15" s="107">
        <v>3</v>
      </c>
      <c r="GC15" s="107">
        <v>221</v>
      </c>
      <c r="GD15" s="107">
        <v>129</v>
      </c>
      <c r="GE15" s="107">
        <v>48</v>
      </c>
      <c r="GF15" s="107">
        <v>868</v>
      </c>
      <c r="GG15" s="107">
        <v>10</v>
      </c>
      <c r="GH15" s="107">
        <v>3</v>
      </c>
      <c r="GI15" s="111">
        <f t="shared" si="22"/>
        <v>4354</v>
      </c>
      <c r="GJ15" s="91">
        <f t="shared" si="15"/>
        <v>7.9182352192336367E-2</v>
      </c>
      <c r="GL15" s="84" t="s">
        <v>57</v>
      </c>
      <c r="GM15" s="107">
        <v>17</v>
      </c>
      <c r="GN15" s="107">
        <v>39</v>
      </c>
      <c r="GO15" s="107">
        <v>137</v>
      </c>
      <c r="GP15" s="107">
        <v>6</v>
      </c>
      <c r="GQ15" s="107">
        <v>216</v>
      </c>
      <c r="GR15" s="107">
        <v>304</v>
      </c>
      <c r="GS15" s="107">
        <v>83</v>
      </c>
      <c r="GT15" s="107">
        <v>98</v>
      </c>
      <c r="GU15" s="107">
        <v>99</v>
      </c>
      <c r="GV15" s="107">
        <v>155</v>
      </c>
      <c r="GW15" s="107">
        <v>566</v>
      </c>
      <c r="GX15" s="107">
        <v>80</v>
      </c>
      <c r="GY15" s="107">
        <v>33</v>
      </c>
      <c r="GZ15" s="107">
        <v>110</v>
      </c>
      <c r="HA15" s="107">
        <v>134</v>
      </c>
      <c r="HB15" s="107">
        <v>191</v>
      </c>
      <c r="HC15" s="107">
        <v>93</v>
      </c>
      <c r="HD15" s="107">
        <v>199</v>
      </c>
      <c r="HE15" s="107">
        <v>501</v>
      </c>
      <c r="HF15" s="107">
        <v>136</v>
      </c>
      <c r="HG15" s="107">
        <v>24</v>
      </c>
      <c r="HH15" s="107">
        <v>4</v>
      </c>
      <c r="HI15" s="107">
        <v>200</v>
      </c>
      <c r="HJ15" s="107">
        <v>125</v>
      </c>
      <c r="HK15" s="107">
        <v>50</v>
      </c>
      <c r="HL15" s="107">
        <v>990</v>
      </c>
      <c r="HM15" s="107">
        <v>13</v>
      </c>
      <c r="HN15" s="107">
        <v>16</v>
      </c>
      <c r="HO15" s="111">
        <f t="shared" si="23"/>
        <v>4619</v>
      </c>
      <c r="HP15" s="91">
        <f t="shared" si="16"/>
        <v>7.9960530415815537E-2</v>
      </c>
      <c r="HR15" s="84" t="s">
        <v>57</v>
      </c>
      <c r="HS15" s="107">
        <v>21</v>
      </c>
      <c r="HT15" s="107">
        <v>43</v>
      </c>
      <c r="HU15" s="107">
        <v>98</v>
      </c>
      <c r="HV15" s="107">
        <v>14</v>
      </c>
      <c r="HW15" s="107">
        <v>196</v>
      </c>
      <c r="HX15" s="107">
        <v>278</v>
      </c>
      <c r="HY15" s="107">
        <v>106</v>
      </c>
      <c r="HZ15" s="107">
        <v>76</v>
      </c>
      <c r="IA15" s="107">
        <v>109</v>
      </c>
      <c r="IB15" s="107">
        <v>167</v>
      </c>
      <c r="IC15" s="107">
        <v>710</v>
      </c>
      <c r="ID15" s="107">
        <v>71</v>
      </c>
      <c r="IE15" s="107">
        <v>31</v>
      </c>
      <c r="IF15" s="107">
        <v>90</v>
      </c>
      <c r="IG15" s="107">
        <v>126</v>
      </c>
      <c r="IH15" s="107">
        <v>183</v>
      </c>
      <c r="II15" s="107">
        <v>81</v>
      </c>
      <c r="IJ15" s="107">
        <v>196</v>
      </c>
      <c r="IK15" s="107">
        <v>563</v>
      </c>
      <c r="IL15" s="107">
        <v>133</v>
      </c>
      <c r="IM15" s="107">
        <v>27</v>
      </c>
      <c r="IN15" s="107">
        <v>10</v>
      </c>
      <c r="IO15" s="107">
        <v>204</v>
      </c>
      <c r="IP15" s="107">
        <v>125</v>
      </c>
      <c r="IQ15" s="107">
        <v>47</v>
      </c>
      <c r="IR15" s="107">
        <v>1040</v>
      </c>
      <c r="IS15" s="107">
        <v>22</v>
      </c>
      <c r="IT15" s="107">
        <v>1</v>
      </c>
      <c r="IU15" s="111">
        <f t="shared" si="24"/>
        <v>4768</v>
      </c>
      <c r="IV15" s="91">
        <f t="shared" si="25"/>
        <v>7.3832050666625376E-2</v>
      </c>
    </row>
    <row r="16" spans="2:256" x14ac:dyDescent="0.25">
      <c r="B16" s="84" t="s">
        <v>64</v>
      </c>
      <c r="C16" s="8">
        <v>3</v>
      </c>
      <c r="D16" s="8">
        <v>14</v>
      </c>
      <c r="E16" s="8">
        <v>29</v>
      </c>
      <c r="F16" s="8">
        <v>1</v>
      </c>
      <c r="G16" s="8">
        <v>101</v>
      </c>
      <c r="H16" s="8">
        <v>58</v>
      </c>
      <c r="I16" s="8">
        <v>38</v>
      </c>
      <c r="J16" s="8">
        <v>21</v>
      </c>
      <c r="K16" s="8">
        <v>24</v>
      </c>
      <c r="L16" s="8">
        <v>52</v>
      </c>
      <c r="M16" s="8">
        <v>84</v>
      </c>
      <c r="N16" s="8">
        <v>11</v>
      </c>
      <c r="O16" s="8">
        <v>9</v>
      </c>
      <c r="P16" s="8">
        <v>33</v>
      </c>
      <c r="Q16" s="8">
        <v>30</v>
      </c>
      <c r="R16" s="8">
        <v>59</v>
      </c>
      <c r="S16" s="8">
        <v>26</v>
      </c>
      <c r="T16" s="8">
        <v>38</v>
      </c>
      <c r="U16" s="8">
        <v>151</v>
      </c>
      <c r="V16" s="8">
        <v>50</v>
      </c>
      <c r="W16" s="8">
        <v>4</v>
      </c>
      <c r="X16" s="8">
        <v>2</v>
      </c>
      <c r="Y16" s="8">
        <v>66</v>
      </c>
      <c r="Z16" s="8">
        <v>23</v>
      </c>
      <c r="AA16" s="8">
        <v>10</v>
      </c>
      <c r="AB16" s="8">
        <v>151</v>
      </c>
      <c r="AC16" s="8">
        <v>5</v>
      </c>
      <c r="AD16" s="8"/>
      <c r="AE16" s="88">
        <f t="shared" si="26"/>
        <v>1093</v>
      </c>
      <c r="AF16" s="91">
        <f t="shared" si="12"/>
        <v>0.10101663585951941</v>
      </c>
      <c r="AH16" s="84" t="s">
        <v>64</v>
      </c>
      <c r="AI16" s="8"/>
      <c r="AJ16" s="8"/>
      <c r="AK16" s="8"/>
      <c r="AL16" s="8"/>
      <c r="AM16" s="8"/>
      <c r="AN16" s="8"/>
      <c r="AO16" s="8">
        <v>1</v>
      </c>
      <c r="AP16" s="8"/>
      <c r="AQ16" s="8"/>
      <c r="AR16" s="8"/>
      <c r="AS16" s="8">
        <v>1</v>
      </c>
      <c r="AT16" s="8"/>
      <c r="AU16" s="8"/>
      <c r="AV16" s="8"/>
      <c r="AW16" s="8"/>
      <c r="AX16" s="8"/>
      <c r="AY16" s="8"/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2</v>
      </c>
      <c r="BI16" s="8"/>
      <c r="BJ16" s="8"/>
      <c r="BK16" s="88">
        <f t="shared" si="17"/>
        <v>6</v>
      </c>
      <c r="BL16" s="91">
        <f t="shared" si="13"/>
        <v>2.2583559168925022E-4</v>
      </c>
      <c r="BN16" s="84" t="s">
        <v>64</v>
      </c>
      <c r="BO16" s="8">
        <v>29</v>
      </c>
      <c r="BP16" s="8">
        <v>68</v>
      </c>
      <c r="BQ16" s="8">
        <v>174</v>
      </c>
      <c r="BR16" s="8">
        <v>12</v>
      </c>
      <c r="BS16" s="8">
        <v>336</v>
      </c>
      <c r="BT16" s="8">
        <v>243</v>
      </c>
      <c r="BU16" s="8">
        <v>144</v>
      </c>
      <c r="BV16" s="8">
        <v>96</v>
      </c>
      <c r="BW16" s="8">
        <v>141</v>
      </c>
      <c r="BX16" s="8">
        <v>179</v>
      </c>
      <c r="BY16" s="8">
        <v>416</v>
      </c>
      <c r="BZ16" s="8">
        <v>93</v>
      </c>
      <c r="CA16" s="8">
        <v>44</v>
      </c>
      <c r="CB16" s="8">
        <v>142</v>
      </c>
      <c r="CC16" s="8">
        <v>123</v>
      </c>
      <c r="CD16" s="8">
        <v>200</v>
      </c>
      <c r="CE16" s="8">
        <v>73</v>
      </c>
      <c r="CF16" s="8">
        <v>201</v>
      </c>
      <c r="CG16" s="8">
        <v>682</v>
      </c>
      <c r="CH16" s="8">
        <v>196</v>
      </c>
      <c r="CI16" s="8">
        <v>28</v>
      </c>
      <c r="CJ16" s="8">
        <v>6</v>
      </c>
      <c r="CK16" s="8">
        <v>278</v>
      </c>
      <c r="CL16" s="8">
        <v>148</v>
      </c>
      <c r="CM16" s="8">
        <v>37</v>
      </c>
      <c r="CN16" s="8">
        <v>823</v>
      </c>
      <c r="CO16" s="8">
        <v>26</v>
      </c>
      <c r="CP16" s="8">
        <v>9</v>
      </c>
      <c r="CQ16" s="88">
        <f t="shared" si="27"/>
        <v>4947</v>
      </c>
      <c r="CR16" s="91">
        <f t="shared" si="14"/>
        <v>7.7703604806408547E-2</v>
      </c>
      <c r="CT16" s="84" t="s">
        <v>64</v>
      </c>
      <c r="CU16" s="107">
        <v>9</v>
      </c>
      <c r="CV16" s="107">
        <v>34</v>
      </c>
      <c r="CW16" s="107">
        <v>82</v>
      </c>
      <c r="CX16" s="107">
        <v>8</v>
      </c>
      <c r="CY16" s="107">
        <v>199</v>
      </c>
      <c r="CZ16" s="107">
        <v>141</v>
      </c>
      <c r="DA16" s="107">
        <v>106</v>
      </c>
      <c r="DB16" s="107">
        <v>83</v>
      </c>
      <c r="DC16" s="107">
        <v>101</v>
      </c>
      <c r="DD16" s="107">
        <v>67</v>
      </c>
      <c r="DE16" s="107">
        <v>293</v>
      </c>
      <c r="DF16" s="107">
        <v>60</v>
      </c>
      <c r="DG16" s="107">
        <v>41</v>
      </c>
      <c r="DH16" s="107">
        <v>90</v>
      </c>
      <c r="DI16" s="107">
        <v>79</v>
      </c>
      <c r="DJ16" s="107">
        <v>97</v>
      </c>
      <c r="DK16" s="107">
        <v>88</v>
      </c>
      <c r="DL16" s="107">
        <v>163</v>
      </c>
      <c r="DM16" s="107">
        <v>436</v>
      </c>
      <c r="DN16" s="107">
        <v>106</v>
      </c>
      <c r="DO16" s="107">
        <v>24</v>
      </c>
      <c r="DP16" s="107">
        <v>2</v>
      </c>
      <c r="DQ16" s="107">
        <v>207</v>
      </c>
      <c r="DR16" s="107">
        <v>135</v>
      </c>
      <c r="DS16" s="107">
        <v>21</v>
      </c>
      <c r="DT16" s="107">
        <v>594</v>
      </c>
      <c r="DU16" s="107">
        <v>12</v>
      </c>
      <c r="DV16" s="107">
        <v>12</v>
      </c>
      <c r="DW16" s="111">
        <f t="shared" si="18"/>
        <v>3290</v>
      </c>
      <c r="DX16" s="91">
        <f t="shared" si="19"/>
        <v>7.3286999910897266E-2</v>
      </c>
      <c r="DZ16" s="84" t="s">
        <v>64</v>
      </c>
      <c r="EA16" s="107">
        <v>27</v>
      </c>
      <c r="EB16" s="107">
        <v>37</v>
      </c>
      <c r="EC16" s="107">
        <v>125</v>
      </c>
      <c r="ED16" s="107">
        <v>3</v>
      </c>
      <c r="EE16" s="107">
        <v>188</v>
      </c>
      <c r="EF16" s="107">
        <v>149</v>
      </c>
      <c r="EG16" s="107">
        <v>108</v>
      </c>
      <c r="EH16" s="107">
        <v>72</v>
      </c>
      <c r="EI16" s="107">
        <v>110</v>
      </c>
      <c r="EJ16" s="107">
        <v>86</v>
      </c>
      <c r="EK16" s="107">
        <v>307</v>
      </c>
      <c r="EL16" s="107">
        <v>65</v>
      </c>
      <c r="EM16" s="107">
        <v>28</v>
      </c>
      <c r="EN16" s="107">
        <v>87</v>
      </c>
      <c r="EO16" s="107">
        <v>111</v>
      </c>
      <c r="EP16" s="107">
        <v>156</v>
      </c>
      <c r="EQ16" s="107">
        <v>76</v>
      </c>
      <c r="ER16" s="107">
        <v>147</v>
      </c>
      <c r="ES16" s="107">
        <v>412</v>
      </c>
      <c r="ET16" s="107">
        <v>104</v>
      </c>
      <c r="EU16" s="107">
        <v>29</v>
      </c>
      <c r="EV16" s="107">
        <v>2</v>
      </c>
      <c r="EW16" s="107">
        <v>199</v>
      </c>
      <c r="EX16" s="107">
        <v>137</v>
      </c>
      <c r="EY16" s="107">
        <v>36</v>
      </c>
      <c r="EZ16" s="107">
        <v>649</v>
      </c>
      <c r="FA16" s="107">
        <v>8</v>
      </c>
      <c r="FB16" s="107">
        <v>8</v>
      </c>
      <c r="FC16" s="111">
        <f t="shared" si="20"/>
        <v>3466</v>
      </c>
      <c r="FD16" s="91">
        <f t="shared" si="21"/>
        <v>6.6304472586754412E-2</v>
      </c>
      <c r="FF16" s="84" t="s">
        <v>64</v>
      </c>
      <c r="FG16" s="107">
        <v>11</v>
      </c>
      <c r="FH16" s="107">
        <v>38</v>
      </c>
      <c r="FI16" s="107">
        <v>133</v>
      </c>
      <c r="FJ16" s="107">
        <v>9</v>
      </c>
      <c r="FK16" s="107">
        <v>185</v>
      </c>
      <c r="FL16" s="107">
        <v>174</v>
      </c>
      <c r="FM16" s="107">
        <v>90</v>
      </c>
      <c r="FN16" s="107">
        <v>102</v>
      </c>
      <c r="FO16" s="107">
        <v>90</v>
      </c>
      <c r="FP16" s="107">
        <v>87</v>
      </c>
      <c r="FQ16" s="107">
        <v>409</v>
      </c>
      <c r="FR16" s="107">
        <v>44</v>
      </c>
      <c r="FS16" s="107">
        <v>22</v>
      </c>
      <c r="FT16" s="107">
        <v>75</v>
      </c>
      <c r="FU16" s="107">
        <v>99</v>
      </c>
      <c r="FV16" s="107">
        <v>141</v>
      </c>
      <c r="FW16" s="107">
        <v>78</v>
      </c>
      <c r="FX16" s="107">
        <v>152</v>
      </c>
      <c r="FY16" s="107">
        <v>440</v>
      </c>
      <c r="FZ16" s="107">
        <v>125</v>
      </c>
      <c r="GA16" s="107">
        <v>23</v>
      </c>
      <c r="GB16" s="107">
        <v>2</v>
      </c>
      <c r="GC16" s="107">
        <v>217</v>
      </c>
      <c r="GD16" s="107">
        <v>131</v>
      </c>
      <c r="GE16" s="107">
        <v>31</v>
      </c>
      <c r="GF16" s="107">
        <v>770</v>
      </c>
      <c r="GG16" s="107">
        <v>7</v>
      </c>
      <c r="GH16" s="107">
        <v>1</v>
      </c>
      <c r="GI16" s="111">
        <f t="shared" si="22"/>
        <v>3686</v>
      </c>
      <c r="GJ16" s="91">
        <f t="shared" si="15"/>
        <v>6.7034026224380303E-2</v>
      </c>
      <c r="GL16" s="84" t="s">
        <v>64</v>
      </c>
      <c r="GM16" s="107">
        <v>17</v>
      </c>
      <c r="GN16" s="107">
        <v>30</v>
      </c>
      <c r="GO16" s="107">
        <v>106</v>
      </c>
      <c r="GP16" s="107">
        <v>8</v>
      </c>
      <c r="GQ16" s="107">
        <v>198</v>
      </c>
      <c r="GR16" s="107">
        <v>236</v>
      </c>
      <c r="GS16" s="107">
        <v>86</v>
      </c>
      <c r="GT16" s="107">
        <v>81</v>
      </c>
      <c r="GU16" s="107">
        <v>98</v>
      </c>
      <c r="GV16" s="107">
        <v>115</v>
      </c>
      <c r="GW16" s="107">
        <v>572</v>
      </c>
      <c r="GX16" s="107">
        <v>68</v>
      </c>
      <c r="GY16" s="107">
        <v>46</v>
      </c>
      <c r="GZ16" s="107">
        <v>92</v>
      </c>
      <c r="HA16" s="107">
        <v>121</v>
      </c>
      <c r="HB16" s="107">
        <v>184</v>
      </c>
      <c r="HC16" s="107">
        <v>56</v>
      </c>
      <c r="HD16" s="107">
        <v>159</v>
      </c>
      <c r="HE16" s="107">
        <v>485</v>
      </c>
      <c r="HF16" s="107">
        <v>98</v>
      </c>
      <c r="HG16" s="107">
        <v>17</v>
      </c>
      <c r="HH16" s="107">
        <v>5</v>
      </c>
      <c r="HI16" s="107">
        <v>217</v>
      </c>
      <c r="HJ16" s="107">
        <v>131</v>
      </c>
      <c r="HK16" s="107">
        <v>38</v>
      </c>
      <c r="HL16" s="107">
        <v>866</v>
      </c>
      <c r="HM16" s="107">
        <v>11</v>
      </c>
      <c r="HN16" s="107">
        <v>15</v>
      </c>
      <c r="HO16" s="111">
        <f t="shared" si="23"/>
        <v>4156</v>
      </c>
      <c r="HP16" s="91">
        <f t="shared" si="16"/>
        <v>7.194543503098709E-2</v>
      </c>
      <c r="HR16" s="84" t="s">
        <v>64</v>
      </c>
      <c r="HS16" s="107">
        <v>15</v>
      </c>
      <c r="HT16" s="107">
        <v>33</v>
      </c>
      <c r="HU16" s="107">
        <v>80</v>
      </c>
      <c r="HV16" s="107">
        <v>4</v>
      </c>
      <c r="HW16" s="107">
        <v>157</v>
      </c>
      <c r="HX16" s="107">
        <v>163</v>
      </c>
      <c r="HY16" s="107">
        <v>105</v>
      </c>
      <c r="HZ16" s="107">
        <v>89</v>
      </c>
      <c r="IA16" s="107">
        <v>102</v>
      </c>
      <c r="IB16" s="107">
        <v>121</v>
      </c>
      <c r="IC16" s="107">
        <v>634</v>
      </c>
      <c r="ID16" s="107">
        <v>62</v>
      </c>
      <c r="IE16" s="107">
        <v>24</v>
      </c>
      <c r="IF16" s="107">
        <v>60</v>
      </c>
      <c r="IG16" s="107">
        <v>134</v>
      </c>
      <c r="IH16" s="107">
        <v>153</v>
      </c>
      <c r="II16" s="107">
        <v>63</v>
      </c>
      <c r="IJ16" s="107">
        <v>174</v>
      </c>
      <c r="IK16" s="107">
        <v>545</v>
      </c>
      <c r="IL16" s="107">
        <v>100</v>
      </c>
      <c r="IM16" s="107">
        <v>21</v>
      </c>
      <c r="IN16" s="107">
        <v>6</v>
      </c>
      <c r="IO16" s="107">
        <v>214</v>
      </c>
      <c r="IP16" s="107">
        <v>173</v>
      </c>
      <c r="IQ16" s="107">
        <v>42</v>
      </c>
      <c r="IR16" s="107">
        <v>1021</v>
      </c>
      <c r="IS16" s="107">
        <v>28</v>
      </c>
      <c r="IT16" s="107">
        <v>1</v>
      </c>
      <c r="IU16" s="111">
        <f t="shared" si="24"/>
        <v>4324</v>
      </c>
      <c r="IV16" s="91">
        <f t="shared" si="25"/>
        <v>6.6956750646494992E-2</v>
      </c>
    </row>
    <row r="17" spans="1:256" x14ac:dyDescent="0.25">
      <c r="B17" s="84" t="s">
        <v>63</v>
      </c>
      <c r="C17" s="8"/>
      <c r="D17" s="8">
        <v>16</v>
      </c>
      <c r="E17" s="8">
        <v>29</v>
      </c>
      <c r="F17" s="8">
        <v>1</v>
      </c>
      <c r="G17" s="8">
        <v>141</v>
      </c>
      <c r="H17" s="8">
        <v>82</v>
      </c>
      <c r="I17" s="8">
        <v>57</v>
      </c>
      <c r="J17" s="8">
        <v>26</v>
      </c>
      <c r="K17" s="8">
        <v>51</v>
      </c>
      <c r="L17" s="8">
        <v>62</v>
      </c>
      <c r="M17" s="8">
        <v>113</v>
      </c>
      <c r="N17" s="8">
        <v>30</v>
      </c>
      <c r="O17" s="8">
        <v>10</v>
      </c>
      <c r="P17" s="8">
        <v>40</v>
      </c>
      <c r="Q17" s="8">
        <v>68</v>
      </c>
      <c r="R17" s="8">
        <v>89</v>
      </c>
      <c r="S17" s="8">
        <v>40</v>
      </c>
      <c r="T17" s="8">
        <v>66</v>
      </c>
      <c r="U17" s="8">
        <v>187</v>
      </c>
      <c r="V17" s="8">
        <v>48</v>
      </c>
      <c r="W17" s="8">
        <v>11</v>
      </c>
      <c r="X17" s="8">
        <v>2</v>
      </c>
      <c r="Y17" s="8">
        <v>61</v>
      </c>
      <c r="Z17" s="8">
        <v>43</v>
      </c>
      <c r="AA17" s="8">
        <v>14</v>
      </c>
      <c r="AB17" s="8">
        <v>179</v>
      </c>
      <c r="AC17" s="8">
        <v>3</v>
      </c>
      <c r="AD17" s="8"/>
      <c r="AE17" s="88">
        <f t="shared" si="26"/>
        <v>1469</v>
      </c>
      <c r="AF17" s="91">
        <f t="shared" si="12"/>
        <v>0.13576709796672828</v>
      </c>
      <c r="AH17" s="84" t="s">
        <v>63</v>
      </c>
      <c r="AI17" s="8"/>
      <c r="AJ17" s="8">
        <v>1</v>
      </c>
      <c r="AK17" s="8"/>
      <c r="AL17" s="8"/>
      <c r="AM17" s="8">
        <v>3</v>
      </c>
      <c r="AN17" s="8"/>
      <c r="AO17" s="8">
        <v>1</v>
      </c>
      <c r="AP17" s="8"/>
      <c r="AQ17" s="8">
        <v>2</v>
      </c>
      <c r="AR17" s="8"/>
      <c r="AS17" s="8">
        <v>2</v>
      </c>
      <c r="AT17" s="8"/>
      <c r="AU17" s="8">
        <v>1</v>
      </c>
      <c r="AV17" s="8"/>
      <c r="AW17" s="8"/>
      <c r="AX17" s="8"/>
      <c r="AY17" s="8"/>
      <c r="AZ17" s="8"/>
      <c r="BA17" s="8">
        <v>1</v>
      </c>
      <c r="BB17" s="8">
        <v>2</v>
      </c>
      <c r="BC17" s="8"/>
      <c r="BD17" s="8"/>
      <c r="BE17" s="8">
        <v>2</v>
      </c>
      <c r="BF17" s="8"/>
      <c r="BG17" s="8"/>
      <c r="BH17" s="8">
        <v>1</v>
      </c>
      <c r="BI17" s="8"/>
      <c r="BJ17" s="8"/>
      <c r="BK17" s="88">
        <f t="shared" si="17"/>
        <v>16</v>
      </c>
      <c r="BL17" s="91">
        <f t="shared" si="13"/>
        <v>6.0222824450466728E-4</v>
      </c>
      <c r="BN17" s="84" t="s">
        <v>63</v>
      </c>
      <c r="BO17" s="8">
        <v>24</v>
      </c>
      <c r="BP17" s="8">
        <v>86</v>
      </c>
      <c r="BQ17" s="8">
        <v>199</v>
      </c>
      <c r="BR17" s="8">
        <v>14</v>
      </c>
      <c r="BS17" s="8">
        <v>464</v>
      </c>
      <c r="BT17" s="8">
        <v>331</v>
      </c>
      <c r="BU17" s="8">
        <v>195</v>
      </c>
      <c r="BV17" s="8">
        <v>143</v>
      </c>
      <c r="BW17" s="8">
        <v>232</v>
      </c>
      <c r="BX17" s="8">
        <v>228</v>
      </c>
      <c r="BY17" s="8">
        <v>539</v>
      </c>
      <c r="BZ17" s="8">
        <v>124</v>
      </c>
      <c r="CA17" s="8">
        <v>72</v>
      </c>
      <c r="CB17" s="8">
        <v>189</v>
      </c>
      <c r="CC17" s="8">
        <v>195</v>
      </c>
      <c r="CD17" s="8">
        <v>274</v>
      </c>
      <c r="CE17" s="8">
        <v>104</v>
      </c>
      <c r="CF17" s="8">
        <v>309</v>
      </c>
      <c r="CG17" s="8">
        <v>967</v>
      </c>
      <c r="CH17" s="8">
        <v>269</v>
      </c>
      <c r="CI17" s="8">
        <v>36</v>
      </c>
      <c r="CJ17" s="8">
        <v>4</v>
      </c>
      <c r="CK17" s="8">
        <v>349</v>
      </c>
      <c r="CL17" s="8">
        <v>226</v>
      </c>
      <c r="CM17" s="8">
        <v>68</v>
      </c>
      <c r="CN17" s="8">
        <v>1110</v>
      </c>
      <c r="CO17" s="8">
        <v>27</v>
      </c>
      <c r="CP17" s="8">
        <v>12</v>
      </c>
      <c r="CQ17" s="88">
        <f t="shared" si="27"/>
        <v>6790</v>
      </c>
      <c r="CR17" s="91">
        <f t="shared" si="14"/>
        <v>0.10665200659703133</v>
      </c>
      <c r="CT17" s="84" t="s">
        <v>63</v>
      </c>
      <c r="CU17" s="107">
        <v>13</v>
      </c>
      <c r="CV17" s="107">
        <v>49</v>
      </c>
      <c r="CW17" s="107">
        <v>113</v>
      </c>
      <c r="CX17" s="107">
        <v>4</v>
      </c>
      <c r="CY17" s="107">
        <v>246</v>
      </c>
      <c r="CZ17" s="107">
        <v>193</v>
      </c>
      <c r="DA17" s="107">
        <v>159</v>
      </c>
      <c r="DB17" s="107">
        <v>115</v>
      </c>
      <c r="DC17" s="107">
        <v>148</v>
      </c>
      <c r="DD17" s="107">
        <v>115</v>
      </c>
      <c r="DE17" s="107">
        <v>386</v>
      </c>
      <c r="DF17" s="107">
        <v>75</v>
      </c>
      <c r="DG17" s="107">
        <v>58</v>
      </c>
      <c r="DH17" s="107">
        <v>120</v>
      </c>
      <c r="DI17" s="107">
        <v>139</v>
      </c>
      <c r="DJ17" s="107">
        <v>161</v>
      </c>
      <c r="DK17" s="107">
        <v>143</v>
      </c>
      <c r="DL17" s="107">
        <v>225</v>
      </c>
      <c r="DM17" s="107">
        <v>609</v>
      </c>
      <c r="DN17" s="107">
        <v>161</v>
      </c>
      <c r="DO17" s="107">
        <v>39</v>
      </c>
      <c r="DP17" s="107">
        <v>2</v>
      </c>
      <c r="DQ17" s="107">
        <v>291</v>
      </c>
      <c r="DR17" s="107">
        <v>170</v>
      </c>
      <c r="DS17" s="107">
        <v>34</v>
      </c>
      <c r="DT17" s="107">
        <v>910</v>
      </c>
      <c r="DU17" s="107">
        <v>15</v>
      </c>
      <c r="DV17" s="107">
        <v>22</v>
      </c>
      <c r="DW17" s="111">
        <f t="shared" si="18"/>
        <v>4715</v>
      </c>
      <c r="DX17" s="91">
        <f t="shared" si="19"/>
        <v>0.10502984941637708</v>
      </c>
      <c r="DZ17" s="84" t="s">
        <v>63</v>
      </c>
      <c r="EA17" s="107">
        <v>24</v>
      </c>
      <c r="EB17" s="107">
        <v>60</v>
      </c>
      <c r="EC17" s="107">
        <v>159</v>
      </c>
      <c r="ED17" s="107">
        <v>4</v>
      </c>
      <c r="EE17" s="107">
        <v>257</v>
      </c>
      <c r="EF17" s="107">
        <v>207</v>
      </c>
      <c r="EG17" s="107">
        <v>136</v>
      </c>
      <c r="EH17" s="107">
        <v>98</v>
      </c>
      <c r="EI17" s="107">
        <v>177</v>
      </c>
      <c r="EJ17" s="107">
        <v>141</v>
      </c>
      <c r="EK17" s="107">
        <v>423</v>
      </c>
      <c r="EL17" s="107">
        <v>87</v>
      </c>
      <c r="EM17" s="107">
        <v>38</v>
      </c>
      <c r="EN17" s="107">
        <v>122</v>
      </c>
      <c r="EO17" s="107">
        <v>186</v>
      </c>
      <c r="EP17" s="107">
        <v>192</v>
      </c>
      <c r="EQ17" s="107">
        <v>94</v>
      </c>
      <c r="ER17" s="107">
        <v>230</v>
      </c>
      <c r="ES17" s="107">
        <v>595</v>
      </c>
      <c r="ET17" s="107">
        <v>198</v>
      </c>
      <c r="EU17" s="107">
        <v>40</v>
      </c>
      <c r="EV17" s="107">
        <v>13</v>
      </c>
      <c r="EW17" s="107">
        <v>309</v>
      </c>
      <c r="EX17" s="107">
        <v>193</v>
      </c>
      <c r="EY17" s="107">
        <v>39</v>
      </c>
      <c r="EZ17" s="107">
        <v>1115</v>
      </c>
      <c r="FA17" s="107">
        <v>18</v>
      </c>
      <c r="FB17" s="107">
        <v>14</v>
      </c>
      <c r="FC17" s="111">
        <f t="shared" si="20"/>
        <v>5169</v>
      </c>
      <c r="FD17" s="91">
        <f t="shared" si="21"/>
        <v>9.8882809809848107E-2</v>
      </c>
      <c r="FF17" s="84" t="s">
        <v>63</v>
      </c>
      <c r="FG17" s="107">
        <v>24</v>
      </c>
      <c r="FH17" s="107">
        <v>57</v>
      </c>
      <c r="FI17" s="107">
        <v>183</v>
      </c>
      <c r="FJ17" s="107">
        <v>7</v>
      </c>
      <c r="FK17" s="107">
        <v>298</v>
      </c>
      <c r="FL17" s="107">
        <v>263</v>
      </c>
      <c r="FM17" s="107">
        <v>130</v>
      </c>
      <c r="FN17" s="107">
        <v>119</v>
      </c>
      <c r="FO17" s="107">
        <v>146</v>
      </c>
      <c r="FP17" s="107">
        <v>137</v>
      </c>
      <c r="FQ17" s="107">
        <v>585</v>
      </c>
      <c r="FR17" s="107">
        <v>91</v>
      </c>
      <c r="FS17" s="107">
        <v>41</v>
      </c>
      <c r="FT17" s="107">
        <v>121</v>
      </c>
      <c r="FU17" s="107">
        <v>140</v>
      </c>
      <c r="FV17" s="107">
        <v>195</v>
      </c>
      <c r="FW17" s="107">
        <v>109</v>
      </c>
      <c r="FX17" s="107">
        <v>262</v>
      </c>
      <c r="FY17" s="107">
        <v>684</v>
      </c>
      <c r="FZ17" s="107">
        <v>176</v>
      </c>
      <c r="GA17" s="107">
        <v>42</v>
      </c>
      <c r="GB17" s="107">
        <v>5</v>
      </c>
      <c r="GC17" s="107">
        <v>270</v>
      </c>
      <c r="GD17" s="107">
        <v>199</v>
      </c>
      <c r="GE17" s="107">
        <v>45</v>
      </c>
      <c r="GF17" s="107">
        <v>1201</v>
      </c>
      <c r="GG17" s="107">
        <v>14</v>
      </c>
      <c r="GH17" s="107">
        <v>3</v>
      </c>
      <c r="GI17" s="111">
        <f t="shared" si="22"/>
        <v>5547</v>
      </c>
      <c r="GJ17" s="91">
        <f t="shared" si="15"/>
        <v>0.10087838943750341</v>
      </c>
      <c r="GL17" s="84" t="s">
        <v>63</v>
      </c>
      <c r="GM17" s="107">
        <v>24</v>
      </c>
      <c r="GN17" s="107">
        <v>63</v>
      </c>
      <c r="GO17" s="107">
        <v>158</v>
      </c>
      <c r="GP17" s="107">
        <v>5</v>
      </c>
      <c r="GQ17" s="107">
        <v>287</v>
      </c>
      <c r="GR17" s="107">
        <v>352</v>
      </c>
      <c r="GS17" s="107">
        <v>133</v>
      </c>
      <c r="GT17" s="107">
        <v>128</v>
      </c>
      <c r="GU17" s="107">
        <v>175</v>
      </c>
      <c r="GV17" s="107">
        <v>175</v>
      </c>
      <c r="GW17" s="107">
        <v>847</v>
      </c>
      <c r="GX17" s="107">
        <v>105</v>
      </c>
      <c r="GY17" s="107">
        <v>49</v>
      </c>
      <c r="GZ17" s="107">
        <v>135</v>
      </c>
      <c r="HA17" s="107">
        <v>172</v>
      </c>
      <c r="HB17" s="107">
        <v>251</v>
      </c>
      <c r="HC17" s="107">
        <v>77</v>
      </c>
      <c r="HD17" s="107">
        <v>275</v>
      </c>
      <c r="HE17" s="107">
        <v>674</v>
      </c>
      <c r="HF17" s="107">
        <v>154</v>
      </c>
      <c r="HG17" s="107">
        <v>30</v>
      </c>
      <c r="HH17" s="107">
        <v>9</v>
      </c>
      <c r="HI17" s="107">
        <v>264</v>
      </c>
      <c r="HJ17" s="107">
        <v>185</v>
      </c>
      <c r="HK17" s="107">
        <v>51</v>
      </c>
      <c r="HL17" s="107">
        <v>1259</v>
      </c>
      <c r="HM17" s="107">
        <v>19</v>
      </c>
      <c r="HN17" s="107">
        <v>34</v>
      </c>
      <c r="HO17" s="111">
        <f t="shared" si="23"/>
        <v>6090</v>
      </c>
      <c r="HP17" s="91">
        <f t="shared" si="16"/>
        <v>0.10542533670325105</v>
      </c>
      <c r="HR17" s="84" t="s">
        <v>63</v>
      </c>
      <c r="HS17" s="107">
        <v>23</v>
      </c>
      <c r="HT17" s="107">
        <v>47</v>
      </c>
      <c r="HU17" s="107">
        <v>125</v>
      </c>
      <c r="HV17" s="107">
        <v>16</v>
      </c>
      <c r="HW17" s="107">
        <v>276</v>
      </c>
      <c r="HX17" s="107">
        <v>267</v>
      </c>
      <c r="HY17" s="107">
        <v>122</v>
      </c>
      <c r="HZ17" s="107">
        <v>107</v>
      </c>
      <c r="IA17" s="107">
        <v>164</v>
      </c>
      <c r="IB17" s="107">
        <v>191</v>
      </c>
      <c r="IC17" s="107">
        <v>989</v>
      </c>
      <c r="ID17" s="107">
        <v>81</v>
      </c>
      <c r="IE17" s="107">
        <v>43</v>
      </c>
      <c r="IF17" s="107">
        <v>128</v>
      </c>
      <c r="IG17" s="107">
        <v>169</v>
      </c>
      <c r="IH17" s="107">
        <v>261</v>
      </c>
      <c r="II17" s="107">
        <v>136</v>
      </c>
      <c r="IJ17" s="107">
        <v>300</v>
      </c>
      <c r="IK17" s="107">
        <v>811</v>
      </c>
      <c r="IL17" s="107">
        <v>193</v>
      </c>
      <c r="IM17" s="107">
        <v>41</v>
      </c>
      <c r="IN17" s="107">
        <v>9</v>
      </c>
      <c r="IO17" s="107">
        <v>337</v>
      </c>
      <c r="IP17" s="107">
        <v>229</v>
      </c>
      <c r="IQ17" s="107">
        <v>68</v>
      </c>
      <c r="IR17" s="107">
        <v>1541</v>
      </c>
      <c r="IS17" s="107">
        <v>35</v>
      </c>
      <c r="IT17" s="107"/>
      <c r="IU17" s="111">
        <f t="shared" si="24"/>
        <v>6709</v>
      </c>
      <c r="IV17" s="91">
        <f t="shared" si="25"/>
        <v>0.10388826088976293</v>
      </c>
    </row>
    <row r="18" spans="1:256" x14ac:dyDescent="0.25">
      <c r="B18" s="84" t="s">
        <v>67</v>
      </c>
      <c r="C18" s="8">
        <v>2</v>
      </c>
      <c r="D18" s="8">
        <v>24</v>
      </c>
      <c r="E18" s="8">
        <v>14</v>
      </c>
      <c r="F18" s="8"/>
      <c r="G18" s="8">
        <v>94</v>
      </c>
      <c r="H18" s="8">
        <v>62</v>
      </c>
      <c r="I18" s="8">
        <v>49</v>
      </c>
      <c r="J18" s="8">
        <v>22</v>
      </c>
      <c r="K18" s="8">
        <v>28</v>
      </c>
      <c r="L18" s="8">
        <v>44</v>
      </c>
      <c r="M18" s="8">
        <v>92</v>
      </c>
      <c r="N18" s="8">
        <v>19</v>
      </c>
      <c r="O18" s="8">
        <v>14</v>
      </c>
      <c r="P18" s="8">
        <v>26</v>
      </c>
      <c r="Q18" s="8">
        <v>32</v>
      </c>
      <c r="R18" s="8">
        <v>62</v>
      </c>
      <c r="S18" s="8">
        <v>25</v>
      </c>
      <c r="T18" s="8">
        <v>70</v>
      </c>
      <c r="U18" s="8">
        <v>143</v>
      </c>
      <c r="V18" s="8">
        <v>44</v>
      </c>
      <c r="W18" s="8">
        <v>13</v>
      </c>
      <c r="X18" s="8"/>
      <c r="Y18" s="8">
        <v>50</v>
      </c>
      <c r="Z18" s="8">
        <v>27</v>
      </c>
      <c r="AA18" s="8">
        <v>5</v>
      </c>
      <c r="AB18" s="8">
        <v>150</v>
      </c>
      <c r="AC18" s="8">
        <v>7</v>
      </c>
      <c r="AD18" s="8"/>
      <c r="AE18" s="88">
        <f t="shared" si="26"/>
        <v>1118</v>
      </c>
      <c r="AF18" s="91">
        <f t="shared" si="12"/>
        <v>0.1033271719038817</v>
      </c>
      <c r="AH18" s="84" t="s">
        <v>67</v>
      </c>
      <c r="AI18" s="8"/>
      <c r="AJ18" s="8"/>
      <c r="AK18" s="8"/>
      <c r="AL18" s="8"/>
      <c r="AM18" s="8">
        <v>2</v>
      </c>
      <c r="AN18" s="8">
        <v>2</v>
      </c>
      <c r="AO18" s="8">
        <v>1</v>
      </c>
      <c r="AP18" s="8">
        <v>1</v>
      </c>
      <c r="AQ18" s="8">
        <v>2</v>
      </c>
      <c r="AR18" s="8"/>
      <c r="AS18" s="8">
        <v>1</v>
      </c>
      <c r="AT18" s="8"/>
      <c r="AU18" s="8">
        <v>1</v>
      </c>
      <c r="AV18" s="8"/>
      <c r="AW18" s="8"/>
      <c r="AX18" s="8"/>
      <c r="AY18" s="8">
        <v>1</v>
      </c>
      <c r="AZ18" s="8">
        <v>1</v>
      </c>
      <c r="BA18" s="8"/>
      <c r="BB18" s="8"/>
      <c r="BC18" s="8"/>
      <c r="BD18" s="8"/>
      <c r="BE18" s="8">
        <v>2</v>
      </c>
      <c r="BF18" s="8"/>
      <c r="BG18" s="8"/>
      <c r="BH18" s="8"/>
      <c r="BI18" s="8"/>
      <c r="BJ18" s="8"/>
      <c r="BK18" s="88">
        <f t="shared" si="17"/>
        <v>14</v>
      </c>
      <c r="BL18" s="91">
        <f t="shared" si="13"/>
        <v>5.2694971394158388E-4</v>
      </c>
      <c r="BN18" s="84" t="s">
        <v>67</v>
      </c>
      <c r="BO18" s="8">
        <v>22</v>
      </c>
      <c r="BP18" s="8">
        <v>67</v>
      </c>
      <c r="BQ18" s="8">
        <v>139</v>
      </c>
      <c r="BR18" s="8">
        <v>6</v>
      </c>
      <c r="BS18" s="8">
        <v>330</v>
      </c>
      <c r="BT18" s="8">
        <v>251</v>
      </c>
      <c r="BU18" s="8">
        <v>143</v>
      </c>
      <c r="BV18" s="8">
        <v>97</v>
      </c>
      <c r="BW18" s="8">
        <v>158</v>
      </c>
      <c r="BX18" s="8">
        <v>102</v>
      </c>
      <c r="BY18" s="8">
        <v>432</v>
      </c>
      <c r="BZ18" s="8">
        <v>92</v>
      </c>
      <c r="CA18" s="8">
        <v>38</v>
      </c>
      <c r="CB18" s="8">
        <v>171</v>
      </c>
      <c r="CC18" s="8">
        <v>145</v>
      </c>
      <c r="CD18" s="8">
        <v>200</v>
      </c>
      <c r="CE18" s="8">
        <v>83</v>
      </c>
      <c r="CF18" s="8">
        <v>230</v>
      </c>
      <c r="CG18" s="8">
        <v>792</v>
      </c>
      <c r="CH18" s="8">
        <v>204</v>
      </c>
      <c r="CI18" s="8">
        <v>20</v>
      </c>
      <c r="CJ18" s="8">
        <v>4</v>
      </c>
      <c r="CK18" s="8">
        <v>328</v>
      </c>
      <c r="CL18" s="8">
        <v>179</v>
      </c>
      <c r="CM18" s="8">
        <v>36</v>
      </c>
      <c r="CN18" s="8">
        <v>840</v>
      </c>
      <c r="CO18" s="8">
        <v>25</v>
      </c>
      <c r="CP18" s="8">
        <v>4</v>
      </c>
      <c r="CQ18" s="88">
        <f t="shared" si="27"/>
        <v>5138</v>
      </c>
      <c r="CR18" s="91">
        <f t="shared" si="14"/>
        <v>8.0703683342495877E-2</v>
      </c>
      <c r="CT18" s="84" t="s">
        <v>67</v>
      </c>
      <c r="CU18" s="107">
        <v>6</v>
      </c>
      <c r="CV18" s="107">
        <v>28</v>
      </c>
      <c r="CW18" s="107">
        <v>100</v>
      </c>
      <c r="CX18" s="107">
        <v>1</v>
      </c>
      <c r="CY18" s="107">
        <v>176</v>
      </c>
      <c r="CZ18" s="107">
        <v>128</v>
      </c>
      <c r="DA18" s="107">
        <v>92</v>
      </c>
      <c r="DB18" s="107">
        <v>79</v>
      </c>
      <c r="DC18" s="107">
        <v>109</v>
      </c>
      <c r="DD18" s="107">
        <v>72</v>
      </c>
      <c r="DE18" s="107">
        <v>299</v>
      </c>
      <c r="DF18" s="107">
        <v>62</v>
      </c>
      <c r="DG18" s="107">
        <v>34</v>
      </c>
      <c r="DH18" s="107">
        <v>70</v>
      </c>
      <c r="DI18" s="107">
        <v>81</v>
      </c>
      <c r="DJ18" s="107">
        <v>124</v>
      </c>
      <c r="DK18" s="107">
        <v>80</v>
      </c>
      <c r="DL18" s="107">
        <v>138</v>
      </c>
      <c r="DM18" s="107">
        <v>447</v>
      </c>
      <c r="DN18" s="107">
        <v>131</v>
      </c>
      <c r="DO18" s="107">
        <v>21</v>
      </c>
      <c r="DP18" s="107">
        <v>1</v>
      </c>
      <c r="DQ18" s="107">
        <v>230</v>
      </c>
      <c r="DR18" s="107">
        <v>155</v>
      </c>
      <c r="DS18" s="107">
        <v>16</v>
      </c>
      <c r="DT18" s="107">
        <v>628</v>
      </c>
      <c r="DU18" s="107">
        <v>13</v>
      </c>
      <c r="DV18" s="107">
        <v>11</v>
      </c>
      <c r="DW18" s="111">
        <f t="shared" si="18"/>
        <v>3332</v>
      </c>
      <c r="DX18" s="91">
        <f t="shared" si="19"/>
        <v>7.4222578633164032E-2</v>
      </c>
      <c r="DZ18" s="84" t="s">
        <v>67</v>
      </c>
      <c r="EA18" s="107">
        <v>22</v>
      </c>
      <c r="EB18" s="107">
        <v>29</v>
      </c>
      <c r="EC18" s="107">
        <v>119</v>
      </c>
      <c r="ED18" s="107">
        <v>4</v>
      </c>
      <c r="EE18" s="107">
        <v>203</v>
      </c>
      <c r="EF18" s="107">
        <v>139</v>
      </c>
      <c r="EG18" s="107">
        <v>119</v>
      </c>
      <c r="EH18" s="107">
        <v>73</v>
      </c>
      <c r="EI18" s="107">
        <v>113</v>
      </c>
      <c r="EJ18" s="107">
        <v>88</v>
      </c>
      <c r="EK18" s="107">
        <v>321</v>
      </c>
      <c r="EL18" s="107">
        <v>79</v>
      </c>
      <c r="EM18" s="107">
        <v>20</v>
      </c>
      <c r="EN18" s="107">
        <v>72</v>
      </c>
      <c r="EO18" s="107">
        <v>129</v>
      </c>
      <c r="EP18" s="107">
        <v>138</v>
      </c>
      <c r="EQ18" s="107">
        <v>52</v>
      </c>
      <c r="ER18" s="107">
        <v>199</v>
      </c>
      <c r="ES18" s="107">
        <v>479</v>
      </c>
      <c r="ET18" s="107">
        <v>129</v>
      </c>
      <c r="EU18" s="107">
        <v>31</v>
      </c>
      <c r="EV18" s="107">
        <v>4</v>
      </c>
      <c r="EW18" s="107">
        <v>228</v>
      </c>
      <c r="EX18" s="107">
        <v>147</v>
      </c>
      <c r="EY18" s="107">
        <v>23</v>
      </c>
      <c r="EZ18" s="107">
        <v>732</v>
      </c>
      <c r="FA18" s="107">
        <v>10</v>
      </c>
      <c r="FB18" s="107">
        <v>10</v>
      </c>
      <c r="FC18" s="111">
        <f t="shared" si="20"/>
        <v>3712</v>
      </c>
      <c r="FD18" s="91">
        <f t="shared" si="21"/>
        <v>7.1010444963079164E-2</v>
      </c>
      <c r="FF18" s="84" t="s">
        <v>67</v>
      </c>
      <c r="FG18" s="107">
        <v>18</v>
      </c>
      <c r="FH18" s="107">
        <v>46</v>
      </c>
      <c r="FI18" s="107">
        <v>128</v>
      </c>
      <c r="FJ18" s="107">
        <v>6</v>
      </c>
      <c r="FK18" s="107">
        <v>198</v>
      </c>
      <c r="FL18" s="107">
        <v>166</v>
      </c>
      <c r="FM18" s="107">
        <v>118</v>
      </c>
      <c r="FN18" s="107">
        <v>82</v>
      </c>
      <c r="FO18" s="107">
        <v>99</v>
      </c>
      <c r="FP18" s="107">
        <v>89</v>
      </c>
      <c r="FQ18" s="107">
        <v>412</v>
      </c>
      <c r="FR18" s="107">
        <v>65</v>
      </c>
      <c r="FS18" s="107">
        <v>38</v>
      </c>
      <c r="FT18" s="107">
        <v>67</v>
      </c>
      <c r="FU18" s="107">
        <v>121</v>
      </c>
      <c r="FV18" s="107">
        <v>131</v>
      </c>
      <c r="FW18" s="107">
        <v>72</v>
      </c>
      <c r="FX18" s="107">
        <v>148</v>
      </c>
      <c r="FY18" s="107">
        <v>481</v>
      </c>
      <c r="FZ18" s="107">
        <v>119</v>
      </c>
      <c r="GA18" s="107">
        <v>32</v>
      </c>
      <c r="GB18" s="107">
        <v>3</v>
      </c>
      <c r="GC18" s="107">
        <v>247</v>
      </c>
      <c r="GD18" s="107">
        <v>136</v>
      </c>
      <c r="GE18" s="107">
        <v>29</v>
      </c>
      <c r="GF18" s="107">
        <v>881</v>
      </c>
      <c r="GG18" s="107">
        <v>9</v>
      </c>
      <c r="GH18" s="107">
        <v>9</v>
      </c>
      <c r="GI18" s="111">
        <f t="shared" si="22"/>
        <v>3950</v>
      </c>
      <c r="GJ18" s="91">
        <f t="shared" si="15"/>
        <v>7.1835161038063547E-2</v>
      </c>
      <c r="GL18" s="84" t="s">
        <v>67</v>
      </c>
      <c r="GM18" s="107">
        <v>20</v>
      </c>
      <c r="GN18" s="107">
        <v>44</v>
      </c>
      <c r="GO18" s="107">
        <v>106</v>
      </c>
      <c r="GP18" s="107">
        <v>9</v>
      </c>
      <c r="GQ18" s="107">
        <v>203</v>
      </c>
      <c r="GR18" s="107">
        <v>223</v>
      </c>
      <c r="GS18" s="107">
        <v>133</v>
      </c>
      <c r="GT18" s="107">
        <v>95</v>
      </c>
      <c r="GU18" s="107">
        <v>114</v>
      </c>
      <c r="GV18" s="107">
        <v>97</v>
      </c>
      <c r="GW18" s="107">
        <v>601</v>
      </c>
      <c r="GX18" s="107">
        <v>80</v>
      </c>
      <c r="GY18" s="107">
        <v>34</v>
      </c>
      <c r="GZ18" s="107">
        <v>106</v>
      </c>
      <c r="HA18" s="107">
        <v>108</v>
      </c>
      <c r="HB18" s="107">
        <v>218</v>
      </c>
      <c r="HC18" s="107">
        <v>54</v>
      </c>
      <c r="HD18" s="107">
        <v>193</v>
      </c>
      <c r="HE18" s="107">
        <v>544</v>
      </c>
      <c r="HF18" s="107">
        <v>100</v>
      </c>
      <c r="HG18" s="107">
        <v>16</v>
      </c>
      <c r="HH18" s="107">
        <v>3</v>
      </c>
      <c r="HI18" s="107">
        <v>215</v>
      </c>
      <c r="HJ18" s="107">
        <v>151</v>
      </c>
      <c r="HK18" s="107">
        <v>42</v>
      </c>
      <c r="HL18" s="107">
        <v>906</v>
      </c>
      <c r="HM18" s="107">
        <v>12</v>
      </c>
      <c r="HN18" s="107">
        <v>14</v>
      </c>
      <c r="HO18" s="111">
        <f t="shared" si="23"/>
        <v>4441</v>
      </c>
      <c r="HP18" s="91">
        <f t="shared" si="16"/>
        <v>7.6879133054045631E-2</v>
      </c>
      <c r="HR18" s="84" t="s">
        <v>67</v>
      </c>
      <c r="HS18" s="107">
        <v>14</v>
      </c>
      <c r="HT18" s="107">
        <v>50</v>
      </c>
      <c r="HU18" s="107">
        <v>68</v>
      </c>
      <c r="HV18" s="107">
        <v>9</v>
      </c>
      <c r="HW18" s="107">
        <v>211</v>
      </c>
      <c r="HX18" s="107">
        <v>201</v>
      </c>
      <c r="HY18" s="107">
        <v>120</v>
      </c>
      <c r="HZ18" s="107">
        <v>110</v>
      </c>
      <c r="IA18" s="107">
        <v>138</v>
      </c>
      <c r="IB18" s="107">
        <v>98</v>
      </c>
      <c r="IC18" s="107">
        <v>847</v>
      </c>
      <c r="ID18" s="107">
        <v>87</v>
      </c>
      <c r="IE18" s="107">
        <v>39</v>
      </c>
      <c r="IF18" s="107">
        <v>87</v>
      </c>
      <c r="IG18" s="107">
        <v>111</v>
      </c>
      <c r="IH18" s="107">
        <v>198</v>
      </c>
      <c r="II18" s="107">
        <v>85</v>
      </c>
      <c r="IJ18" s="107">
        <v>203</v>
      </c>
      <c r="IK18" s="107">
        <v>650</v>
      </c>
      <c r="IL18" s="107">
        <v>117</v>
      </c>
      <c r="IM18" s="107">
        <v>28</v>
      </c>
      <c r="IN18" s="107">
        <v>6</v>
      </c>
      <c r="IO18" s="107">
        <v>261</v>
      </c>
      <c r="IP18" s="107">
        <v>186</v>
      </c>
      <c r="IQ18" s="107">
        <v>41</v>
      </c>
      <c r="IR18" s="107">
        <v>1206</v>
      </c>
      <c r="IS18" s="107">
        <v>25</v>
      </c>
      <c r="IT18" s="107"/>
      <c r="IU18" s="111">
        <f t="shared" si="24"/>
        <v>5196</v>
      </c>
      <c r="IV18" s="91">
        <f t="shared" si="25"/>
        <v>8.045959212747178E-2</v>
      </c>
    </row>
    <row r="19" spans="1:256" x14ac:dyDescent="0.25">
      <c r="B19" s="84" t="s">
        <v>66</v>
      </c>
      <c r="C19" s="8">
        <v>4</v>
      </c>
      <c r="D19" s="8">
        <v>16</v>
      </c>
      <c r="E19" s="8">
        <v>12</v>
      </c>
      <c r="F19" s="8">
        <v>1</v>
      </c>
      <c r="G19" s="8">
        <v>93</v>
      </c>
      <c r="H19" s="8">
        <v>65</v>
      </c>
      <c r="I19" s="8">
        <v>44</v>
      </c>
      <c r="J19" s="8">
        <v>29</v>
      </c>
      <c r="K19" s="8">
        <v>20</v>
      </c>
      <c r="L19" s="8">
        <v>38</v>
      </c>
      <c r="M19" s="8">
        <v>113</v>
      </c>
      <c r="N19" s="8">
        <v>20</v>
      </c>
      <c r="O19" s="8">
        <v>9</v>
      </c>
      <c r="P19" s="8">
        <v>29</v>
      </c>
      <c r="Q19" s="8">
        <v>38</v>
      </c>
      <c r="R19" s="8">
        <v>48</v>
      </c>
      <c r="S19" s="8">
        <v>28</v>
      </c>
      <c r="T19" s="8">
        <v>34</v>
      </c>
      <c r="U19" s="8">
        <v>138</v>
      </c>
      <c r="V19" s="8">
        <v>42</v>
      </c>
      <c r="W19" s="8">
        <v>8</v>
      </c>
      <c r="X19" s="8"/>
      <c r="Y19" s="8">
        <v>61</v>
      </c>
      <c r="Z19" s="8">
        <v>22</v>
      </c>
      <c r="AA19" s="8">
        <v>8</v>
      </c>
      <c r="AB19" s="8">
        <v>139</v>
      </c>
      <c r="AC19" s="8">
        <v>3</v>
      </c>
      <c r="AD19" s="8"/>
      <c r="AE19" s="88">
        <f t="shared" si="26"/>
        <v>1062</v>
      </c>
      <c r="AF19" s="91">
        <f t="shared" si="12"/>
        <v>9.8151571164510162E-2</v>
      </c>
      <c r="AH19" s="84" t="s">
        <v>66</v>
      </c>
      <c r="AI19" s="8"/>
      <c r="AJ19" s="8">
        <v>1</v>
      </c>
      <c r="AK19" s="8">
        <v>1</v>
      </c>
      <c r="AL19" s="8"/>
      <c r="AM19" s="8">
        <v>1</v>
      </c>
      <c r="AN19" s="8"/>
      <c r="AO19" s="8">
        <v>2</v>
      </c>
      <c r="AP19" s="8">
        <v>2</v>
      </c>
      <c r="AQ19" s="8"/>
      <c r="AR19" s="8"/>
      <c r="AS19" s="8">
        <v>2</v>
      </c>
      <c r="AT19" s="8"/>
      <c r="AU19" s="8"/>
      <c r="AV19" s="8"/>
      <c r="AW19" s="8"/>
      <c r="AX19" s="8">
        <v>1</v>
      </c>
      <c r="AY19" s="8"/>
      <c r="AZ19" s="8"/>
      <c r="BA19" s="8">
        <v>2</v>
      </c>
      <c r="BB19" s="8"/>
      <c r="BC19" s="8">
        <v>1</v>
      </c>
      <c r="BD19" s="8">
        <v>1</v>
      </c>
      <c r="BE19" s="8">
        <v>1</v>
      </c>
      <c r="BF19" s="8">
        <v>1</v>
      </c>
      <c r="BG19" s="8"/>
      <c r="BH19" s="8"/>
      <c r="BI19" s="8"/>
      <c r="BJ19" s="8"/>
      <c r="BK19" s="88">
        <f t="shared" si="17"/>
        <v>16</v>
      </c>
      <c r="BL19" s="91">
        <f t="shared" si="13"/>
        <v>6.0222824450466728E-4</v>
      </c>
      <c r="BN19" s="84" t="s">
        <v>66</v>
      </c>
      <c r="BO19" s="8">
        <v>27</v>
      </c>
      <c r="BP19" s="8">
        <v>46</v>
      </c>
      <c r="BQ19" s="8">
        <v>125</v>
      </c>
      <c r="BR19" s="8">
        <v>6</v>
      </c>
      <c r="BS19" s="8">
        <v>335</v>
      </c>
      <c r="BT19" s="8">
        <v>238</v>
      </c>
      <c r="BU19" s="8">
        <v>154</v>
      </c>
      <c r="BV19" s="8">
        <v>151</v>
      </c>
      <c r="BW19" s="8">
        <v>148</v>
      </c>
      <c r="BX19" s="8">
        <v>146</v>
      </c>
      <c r="BY19" s="8">
        <v>482</v>
      </c>
      <c r="BZ19" s="8">
        <v>108</v>
      </c>
      <c r="CA19" s="8">
        <v>55</v>
      </c>
      <c r="CB19" s="8">
        <v>146</v>
      </c>
      <c r="CC19" s="8">
        <v>160</v>
      </c>
      <c r="CD19" s="8">
        <v>208</v>
      </c>
      <c r="CE19" s="8">
        <v>81</v>
      </c>
      <c r="CF19" s="8">
        <v>255</v>
      </c>
      <c r="CG19" s="8">
        <v>845</v>
      </c>
      <c r="CH19" s="8">
        <v>178</v>
      </c>
      <c r="CI19" s="8">
        <v>27</v>
      </c>
      <c r="CJ19" s="8">
        <v>5</v>
      </c>
      <c r="CK19" s="8">
        <v>359</v>
      </c>
      <c r="CL19" s="8">
        <v>211</v>
      </c>
      <c r="CM19" s="8">
        <v>51</v>
      </c>
      <c r="CN19" s="8">
        <v>928</v>
      </c>
      <c r="CO19" s="8">
        <v>15</v>
      </c>
      <c r="CP19" s="8">
        <v>7</v>
      </c>
      <c r="CQ19" s="88">
        <f t="shared" si="27"/>
        <v>5497</v>
      </c>
      <c r="CR19" s="91">
        <f t="shared" si="14"/>
        <v>8.6342574412942741E-2</v>
      </c>
      <c r="CT19" s="84" t="s">
        <v>66</v>
      </c>
      <c r="CU19" s="107">
        <v>8</v>
      </c>
      <c r="CV19" s="107">
        <v>33</v>
      </c>
      <c r="CW19" s="107">
        <v>87</v>
      </c>
      <c r="CX19" s="107">
        <v>10</v>
      </c>
      <c r="CY19" s="107">
        <v>200</v>
      </c>
      <c r="CZ19" s="107">
        <v>154</v>
      </c>
      <c r="DA19" s="107">
        <v>90</v>
      </c>
      <c r="DB19" s="107">
        <v>109</v>
      </c>
      <c r="DC19" s="107">
        <v>97</v>
      </c>
      <c r="DD19" s="107">
        <v>66</v>
      </c>
      <c r="DE19" s="107">
        <v>324</v>
      </c>
      <c r="DF19" s="107">
        <v>84</v>
      </c>
      <c r="DG19" s="107">
        <v>25</v>
      </c>
      <c r="DH19" s="107">
        <v>85</v>
      </c>
      <c r="DI19" s="107">
        <v>107</v>
      </c>
      <c r="DJ19" s="107">
        <v>125</v>
      </c>
      <c r="DK19" s="107">
        <v>85</v>
      </c>
      <c r="DL19" s="107">
        <v>195</v>
      </c>
      <c r="DM19" s="107">
        <v>579</v>
      </c>
      <c r="DN19" s="107">
        <v>128</v>
      </c>
      <c r="DO19" s="107">
        <v>26</v>
      </c>
      <c r="DP19" s="107">
        <v>4</v>
      </c>
      <c r="DQ19" s="107">
        <v>295</v>
      </c>
      <c r="DR19" s="107">
        <v>188</v>
      </c>
      <c r="DS19" s="107">
        <v>24</v>
      </c>
      <c r="DT19" s="107">
        <v>763</v>
      </c>
      <c r="DU19" s="107">
        <v>7</v>
      </c>
      <c r="DV19" s="107">
        <v>15</v>
      </c>
      <c r="DW19" s="111">
        <f t="shared" si="18"/>
        <v>3913</v>
      </c>
      <c r="DX19" s="91">
        <f t="shared" si="19"/>
        <v>8.7164750957854406E-2</v>
      </c>
      <c r="DZ19" s="84" t="s">
        <v>66</v>
      </c>
      <c r="EA19" s="107">
        <v>16</v>
      </c>
      <c r="EB19" s="107">
        <v>40</v>
      </c>
      <c r="EC19" s="107">
        <v>114</v>
      </c>
      <c r="ED19" s="107">
        <v>3</v>
      </c>
      <c r="EE19" s="107">
        <v>194</v>
      </c>
      <c r="EF19" s="107">
        <v>178</v>
      </c>
      <c r="EG19" s="107">
        <v>118</v>
      </c>
      <c r="EH19" s="107">
        <v>94</v>
      </c>
      <c r="EI19" s="107">
        <v>118</v>
      </c>
      <c r="EJ19" s="107">
        <v>94</v>
      </c>
      <c r="EK19" s="107">
        <v>405</v>
      </c>
      <c r="EL19" s="107">
        <v>73</v>
      </c>
      <c r="EM19" s="107">
        <v>39</v>
      </c>
      <c r="EN19" s="107">
        <v>86</v>
      </c>
      <c r="EO19" s="107">
        <v>131</v>
      </c>
      <c r="EP19" s="107">
        <v>160</v>
      </c>
      <c r="EQ19" s="107">
        <v>78</v>
      </c>
      <c r="ER19" s="107">
        <v>209</v>
      </c>
      <c r="ES19" s="107">
        <v>580</v>
      </c>
      <c r="ET19" s="107">
        <v>121</v>
      </c>
      <c r="EU19" s="107">
        <v>21</v>
      </c>
      <c r="EV19" s="107">
        <v>3</v>
      </c>
      <c r="EW19" s="107">
        <v>328</v>
      </c>
      <c r="EX19" s="107">
        <v>186</v>
      </c>
      <c r="EY19" s="107">
        <v>15</v>
      </c>
      <c r="EZ19" s="107">
        <v>936</v>
      </c>
      <c r="FA19" s="107">
        <v>6</v>
      </c>
      <c r="FB19" s="107">
        <v>9</v>
      </c>
      <c r="FC19" s="111">
        <f t="shared" si="20"/>
        <v>4355</v>
      </c>
      <c r="FD19" s="91">
        <f t="shared" si="21"/>
        <v>8.3311015036155636E-2</v>
      </c>
      <c r="FF19" s="84" t="s">
        <v>66</v>
      </c>
      <c r="FG19" s="107">
        <v>15</v>
      </c>
      <c r="FH19" s="107">
        <v>46</v>
      </c>
      <c r="FI19" s="107">
        <v>128</v>
      </c>
      <c r="FJ19" s="107">
        <v>9</v>
      </c>
      <c r="FK19" s="107">
        <v>185</v>
      </c>
      <c r="FL19" s="107">
        <v>206</v>
      </c>
      <c r="FM19" s="107">
        <v>120</v>
      </c>
      <c r="FN19" s="107">
        <v>103</v>
      </c>
      <c r="FO19" s="107">
        <v>147</v>
      </c>
      <c r="FP19" s="107">
        <v>96</v>
      </c>
      <c r="FQ19" s="107">
        <v>498</v>
      </c>
      <c r="FR19" s="107">
        <v>87</v>
      </c>
      <c r="FS19" s="107">
        <v>27</v>
      </c>
      <c r="FT19" s="107">
        <v>75</v>
      </c>
      <c r="FU19" s="107">
        <v>128</v>
      </c>
      <c r="FV19" s="107">
        <v>157</v>
      </c>
      <c r="FW19" s="107">
        <v>60</v>
      </c>
      <c r="FX19" s="107">
        <v>208</v>
      </c>
      <c r="FY19" s="107">
        <v>576</v>
      </c>
      <c r="FZ19" s="107">
        <v>138</v>
      </c>
      <c r="GA19" s="107">
        <v>39</v>
      </c>
      <c r="GB19" s="107">
        <v>2</v>
      </c>
      <c r="GC19" s="107">
        <v>307</v>
      </c>
      <c r="GD19" s="107">
        <v>186</v>
      </c>
      <c r="GE19" s="107">
        <v>31</v>
      </c>
      <c r="GF19" s="107">
        <v>1022</v>
      </c>
      <c r="GG19" s="107">
        <v>8</v>
      </c>
      <c r="GH19" s="107">
        <v>4</v>
      </c>
      <c r="GI19" s="111">
        <f t="shared" si="22"/>
        <v>4608</v>
      </c>
      <c r="GJ19" s="91">
        <f t="shared" si="15"/>
        <v>8.3801625838834631E-2</v>
      </c>
      <c r="GL19" s="84" t="s">
        <v>66</v>
      </c>
      <c r="GM19" s="107">
        <v>21</v>
      </c>
      <c r="GN19" s="107">
        <v>41</v>
      </c>
      <c r="GO19" s="107">
        <v>106</v>
      </c>
      <c r="GP19" s="107">
        <v>10</v>
      </c>
      <c r="GQ19" s="107">
        <v>221</v>
      </c>
      <c r="GR19" s="107">
        <v>232</v>
      </c>
      <c r="GS19" s="107">
        <v>111</v>
      </c>
      <c r="GT19" s="107">
        <v>94</v>
      </c>
      <c r="GU19" s="107">
        <v>105</v>
      </c>
      <c r="GV19" s="107">
        <v>129</v>
      </c>
      <c r="GW19" s="107">
        <v>671</v>
      </c>
      <c r="GX19" s="107">
        <v>76</v>
      </c>
      <c r="GY19" s="107">
        <v>42</v>
      </c>
      <c r="GZ19" s="107">
        <v>93</v>
      </c>
      <c r="HA19" s="107">
        <v>122</v>
      </c>
      <c r="HB19" s="107">
        <v>212</v>
      </c>
      <c r="HC19" s="107">
        <v>81</v>
      </c>
      <c r="HD19" s="107">
        <v>223</v>
      </c>
      <c r="HE19" s="107">
        <v>648</v>
      </c>
      <c r="HF19" s="107">
        <v>138</v>
      </c>
      <c r="HG19" s="107">
        <v>38</v>
      </c>
      <c r="HH19" s="107">
        <v>3</v>
      </c>
      <c r="HI19" s="107">
        <v>247</v>
      </c>
      <c r="HJ19" s="107">
        <v>197</v>
      </c>
      <c r="HK19" s="107">
        <v>31</v>
      </c>
      <c r="HL19" s="107">
        <v>1112</v>
      </c>
      <c r="HM19" s="107">
        <v>14</v>
      </c>
      <c r="HN19" s="107">
        <v>24</v>
      </c>
      <c r="HO19" s="111">
        <f t="shared" si="23"/>
        <v>5042</v>
      </c>
      <c r="HP19" s="91">
        <f t="shared" si="16"/>
        <v>8.7283176955302424E-2</v>
      </c>
      <c r="HR19" s="84" t="s">
        <v>66</v>
      </c>
      <c r="HS19" s="107">
        <v>18</v>
      </c>
      <c r="HT19" s="107">
        <v>47</v>
      </c>
      <c r="HU19" s="107">
        <v>82</v>
      </c>
      <c r="HV19" s="107">
        <v>10</v>
      </c>
      <c r="HW19" s="107">
        <v>220</v>
      </c>
      <c r="HX19" s="107">
        <v>231</v>
      </c>
      <c r="HY19" s="107">
        <v>102</v>
      </c>
      <c r="HZ19" s="107">
        <v>102</v>
      </c>
      <c r="IA19" s="107">
        <v>123</v>
      </c>
      <c r="IB19" s="107">
        <v>100</v>
      </c>
      <c r="IC19" s="107">
        <v>879</v>
      </c>
      <c r="ID19" s="107">
        <v>79</v>
      </c>
      <c r="IE19" s="107">
        <v>38</v>
      </c>
      <c r="IF19" s="107">
        <v>70</v>
      </c>
      <c r="IG19" s="107">
        <v>120</v>
      </c>
      <c r="IH19" s="107">
        <v>198</v>
      </c>
      <c r="II19" s="107">
        <v>91</v>
      </c>
      <c r="IJ19" s="107">
        <v>243</v>
      </c>
      <c r="IK19" s="107">
        <v>673</v>
      </c>
      <c r="IL19" s="107">
        <v>124</v>
      </c>
      <c r="IM19" s="107">
        <v>38</v>
      </c>
      <c r="IN19" s="107">
        <v>8</v>
      </c>
      <c r="IO19" s="107">
        <v>287</v>
      </c>
      <c r="IP19" s="107">
        <v>201</v>
      </c>
      <c r="IQ19" s="107">
        <v>71</v>
      </c>
      <c r="IR19" s="107">
        <v>1437</v>
      </c>
      <c r="IS19" s="107">
        <v>18</v>
      </c>
      <c r="IT19" s="107">
        <v>1</v>
      </c>
      <c r="IU19" s="111">
        <f t="shared" si="24"/>
        <v>5611</v>
      </c>
      <c r="IV19" s="91">
        <f t="shared" si="25"/>
        <v>8.6885829758899955E-2</v>
      </c>
    </row>
    <row r="20" spans="1:256" x14ac:dyDescent="0.25">
      <c r="B20" s="84" t="s">
        <v>68</v>
      </c>
      <c r="C20" s="8"/>
      <c r="D20" s="8">
        <v>10</v>
      </c>
      <c r="E20" s="8">
        <v>9</v>
      </c>
      <c r="F20" s="8"/>
      <c r="G20" s="8">
        <v>57</v>
      </c>
      <c r="H20" s="8">
        <v>25</v>
      </c>
      <c r="I20" s="8">
        <v>26</v>
      </c>
      <c r="J20" s="8">
        <v>16</v>
      </c>
      <c r="K20" s="8">
        <v>14</v>
      </c>
      <c r="L20" s="8">
        <v>21</v>
      </c>
      <c r="M20" s="8">
        <v>55</v>
      </c>
      <c r="N20" s="8">
        <v>13</v>
      </c>
      <c r="O20" s="8">
        <v>6</v>
      </c>
      <c r="P20" s="8">
        <v>21</v>
      </c>
      <c r="Q20" s="8">
        <v>14</v>
      </c>
      <c r="R20" s="8">
        <v>49</v>
      </c>
      <c r="S20" s="8">
        <v>10</v>
      </c>
      <c r="T20" s="8">
        <v>25</v>
      </c>
      <c r="U20" s="8">
        <v>113</v>
      </c>
      <c r="V20" s="8">
        <v>15</v>
      </c>
      <c r="W20" s="8">
        <v>4</v>
      </c>
      <c r="X20" s="8">
        <v>2</v>
      </c>
      <c r="Y20" s="8">
        <v>55</v>
      </c>
      <c r="Z20" s="8">
        <v>17</v>
      </c>
      <c r="AA20" s="8">
        <v>4</v>
      </c>
      <c r="AB20" s="8">
        <v>84</v>
      </c>
      <c r="AC20" s="8"/>
      <c r="AD20" s="8"/>
      <c r="AE20" s="88">
        <f t="shared" si="26"/>
        <v>665</v>
      </c>
      <c r="AF20" s="91">
        <f t="shared" si="12"/>
        <v>6.1460258780036969E-2</v>
      </c>
      <c r="AH20" s="84" t="s">
        <v>68</v>
      </c>
      <c r="AI20" s="8"/>
      <c r="AJ20" s="8"/>
      <c r="AK20" s="8">
        <v>1</v>
      </c>
      <c r="AL20" s="8"/>
      <c r="AM20" s="8">
        <v>3</v>
      </c>
      <c r="AN20" s="8">
        <v>3</v>
      </c>
      <c r="AO20" s="8">
        <v>1</v>
      </c>
      <c r="AP20" s="8"/>
      <c r="AQ20" s="8">
        <v>1</v>
      </c>
      <c r="AR20" s="8"/>
      <c r="AS20" s="8">
        <v>5</v>
      </c>
      <c r="AT20" s="8"/>
      <c r="AU20" s="8"/>
      <c r="AV20" s="8"/>
      <c r="AW20" s="8"/>
      <c r="AX20" s="8">
        <v>2</v>
      </c>
      <c r="AY20" s="8"/>
      <c r="AZ20" s="8"/>
      <c r="BA20" s="8">
        <v>5</v>
      </c>
      <c r="BB20" s="8"/>
      <c r="BC20" s="8">
        <v>1</v>
      </c>
      <c r="BD20" s="8"/>
      <c r="BE20" s="8">
        <v>1</v>
      </c>
      <c r="BF20" s="8">
        <v>1</v>
      </c>
      <c r="BG20" s="8"/>
      <c r="BH20" s="8">
        <v>5</v>
      </c>
      <c r="BI20" s="8"/>
      <c r="BJ20" s="8"/>
      <c r="BK20" s="88">
        <f t="shared" si="17"/>
        <v>29</v>
      </c>
      <c r="BL20" s="91">
        <f t="shared" si="13"/>
        <v>1.0915386931647094E-3</v>
      </c>
      <c r="BN20" s="84" t="s">
        <v>68</v>
      </c>
      <c r="BO20" s="8">
        <v>9</v>
      </c>
      <c r="BP20" s="8">
        <v>26</v>
      </c>
      <c r="BQ20" s="8">
        <v>71</v>
      </c>
      <c r="BR20" s="8">
        <v>4</v>
      </c>
      <c r="BS20" s="8">
        <v>189</v>
      </c>
      <c r="BT20" s="8">
        <v>106</v>
      </c>
      <c r="BU20" s="8">
        <v>96</v>
      </c>
      <c r="BV20" s="8">
        <v>88</v>
      </c>
      <c r="BW20" s="8">
        <v>87</v>
      </c>
      <c r="BX20" s="8">
        <v>62</v>
      </c>
      <c r="BY20" s="8">
        <v>316</v>
      </c>
      <c r="BZ20" s="8">
        <v>70</v>
      </c>
      <c r="CA20" s="8">
        <v>35</v>
      </c>
      <c r="CB20" s="8">
        <v>79</v>
      </c>
      <c r="CC20" s="8">
        <v>77</v>
      </c>
      <c r="CD20" s="8">
        <v>106</v>
      </c>
      <c r="CE20" s="8">
        <v>34</v>
      </c>
      <c r="CF20" s="8">
        <v>173</v>
      </c>
      <c r="CG20" s="8">
        <v>615</v>
      </c>
      <c r="CH20" s="8">
        <v>98</v>
      </c>
      <c r="CI20" s="8">
        <v>25</v>
      </c>
      <c r="CJ20" s="8">
        <v>3</v>
      </c>
      <c r="CK20" s="8">
        <v>249</v>
      </c>
      <c r="CL20" s="8">
        <v>127</v>
      </c>
      <c r="CM20" s="8">
        <v>21</v>
      </c>
      <c r="CN20" s="8">
        <v>601</v>
      </c>
      <c r="CO20" s="8">
        <v>9</v>
      </c>
      <c r="CP20" s="8">
        <v>6</v>
      </c>
      <c r="CQ20" s="88">
        <f t="shared" si="27"/>
        <v>3382</v>
      </c>
      <c r="CR20" s="91">
        <f t="shared" si="14"/>
        <v>5.3121809471452133E-2</v>
      </c>
      <c r="CT20" s="84" t="s">
        <v>68</v>
      </c>
      <c r="CU20" s="107">
        <v>8</v>
      </c>
      <c r="CV20" s="107">
        <v>21</v>
      </c>
      <c r="CW20" s="107">
        <v>29</v>
      </c>
      <c r="CX20" s="107">
        <v>1</v>
      </c>
      <c r="CY20" s="107">
        <v>107</v>
      </c>
      <c r="CZ20" s="107">
        <v>86</v>
      </c>
      <c r="DA20" s="107">
        <v>34</v>
      </c>
      <c r="DB20" s="107">
        <v>53</v>
      </c>
      <c r="DC20" s="107">
        <v>48</v>
      </c>
      <c r="DD20" s="107">
        <v>36</v>
      </c>
      <c r="DE20" s="107">
        <v>187</v>
      </c>
      <c r="DF20" s="107">
        <v>39</v>
      </c>
      <c r="DG20" s="107">
        <v>12</v>
      </c>
      <c r="DH20" s="107">
        <v>36</v>
      </c>
      <c r="DI20" s="107">
        <v>43</v>
      </c>
      <c r="DJ20" s="107">
        <v>70</v>
      </c>
      <c r="DK20" s="107">
        <v>44</v>
      </c>
      <c r="DL20" s="107">
        <v>104</v>
      </c>
      <c r="DM20" s="107">
        <v>340</v>
      </c>
      <c r="DN20" s="107">
        <v>58</v>
      </c>
      <c r="DO20" s="107">
        <v>14</v>
      </c>
      <c r="DP20" s="107">
        <v>1</v>
      </c>
      <c r="DQ20" s="107">
        <v>180</v>
      </c>
      <c r="DR20" s="107">
        <v>106</v>
      </c>
      <c r="DS20" s="107">
        <v>9</v>
      </c>
      <c r="DT20" s="107">
        <v>491</v>
      </c>
      <c r="DU20" s="107">
        <v>5</v>
      </c>
      <c r="DV20" s="107">
        <v>6</v>
      </c>
      <c r="DW20" s="111">
        <f t="shared" si="18"/>
        <v>2168</v>
      </c>
      <c r="DX20" s="91">
        <f t="shared" si="19"/>
        <v>4.8293682616056315E-2</v>
      </c>
      <c r="DZ20" s="84" t="s">
        <v>68</v>
      </c>
      <c r="EA20" s="107">
        <v>8</v>
      </c>
      <c r="EB20" s="107">
        <v>13</v>
      </c>
      <c r="EC20" s="107">
        <v>63</v>
      </c>
      <c r="ED20" s="107">
        <v>1</v>
      </c>
      <c r="EE20" s="107">
        <v>134</v>
      </c>
      <c r="EF20" s="107">
        <v>94</v>
      </c>
      <c r="EG20" s="107">
        <v>66</v>
      </c>
      <c r="EH20" s="107">
        <v>56</v>
      </c>
      <c r="EI20" s="107">
        <v>63</v>
      </c>
      <c r="EJ20" s="107">
        <v>46</v>
      </c>
      <c r="EK20" s="107">
        <v>240</v>
      </c>
      <c r="EL20" s="107">
        <v>37</v>
      </c>
      <c r="EM20" s="107">
        <v>16</v>
      </c>
      <c r="EN20" s="107">
        <v>43</v>
      </c>
      <c r="EO20" s="107">
        <v>69</v>
      </c>
      <c r="EP20" s="107">
        <v>80</v>
      </c>
      <c r="EQ20" s="107">
        <v>38</v>
      </c>
      <c r="ER20" s="107">
        <v>128</v>
      </c>
      <c r="ES20" s="107">
        <v>367</v>
      </c>
      <c r="ET20" s="107">
        <v>73</v>
      </c>
      <c r="EU20" s="107">
        <v>11</v>
      </c>
      <c r="EV20" s="107">
        <v>2</v>
      </c>
      <c r="EW20" s="107">
        <v>207</v>
      </c>
      <c r="EX20" s="107">
        <v>119</v>
      </c>
      <c r="EY20" s="107">
        <v>11</v>
      </c>
      <c r="EZ20" s="107">
        <v>609</v>
      </c>
      <c r="FA20" s="107">
        <v>8</v>
      </c>
      <c r="FB20" s="107">
        <v>16</v>
      </c>
      <c r="FC20" s="111">
        <f t="shared" si="20"/>
        <v>2618</v>
      </c>
      <c r="FD20" s="91">
        <f t="shared" si="21"/>
        <v>5.0082258866740635E-2</v>
      </c>
      <c r="FF20" s="84" t="s">
        <v>68</v>
      </c>
      <c r="FG20" s="107">
        <v>5</v>
      </c>
      <c r="FH20" s="107">
        <v>25</v>
      </c>
      <c r="FI20" s="107">
        <v>65</v>
      </c>
      <c r="FJ20" s="107">
        <v>3</v>
      </c>
      <c r="FK20" s="107">
        <v>125</v>
      </c>
      <c r="FL20" s="107">
        <v>127</v>
      </c>
      <c r="FM20" s="107">
        <v>62</v>
      </c>
      <c r="FN20" s="107">
        <v>60</v>
      </c>
      <c r="FO20" s="107">
        <v>77</v>
      </c>
      <c r="FP20" s="107">
        <v>52</v>
      </c>
      <c r="FQ20" s="107">
        <v>305</v>
      </c>
      <c r="FR20" s="107">
        <v>41</v>
      </c>
      <c r="FS20" s="107">
        <v>20</v>
      </c>
      <c r="FT20" s="107">
        <v>46</v>
      </c>
      <c r="FU20" s="107">
        <v>67</v>
      </c>
      <c r="FV20" s="107">
        <v>110</v>
      </c>
      <c r="FW20" s="107">
        <v>48</v>
      </c>
      <c r="FX20" s="107">
        <v>142</v>
      </c>
      <c r="FY20" s="107">
        <v>437</v>
      </c>
      <c r="FZ20" s="107">
        <v>75</v>
      </c>
      <c r="GA20" s="107">
        <v>13</v>
      </c>
      <c r="GB20" s="107">
        <v>4</v>
      </c>
      <c r="GC20" s="107">
        <v>193</v>
      </c>
      <c r="GD20" s="107">
        <v>118</v>
      </c>
      <c r="GE20" s="107">
        <v>19</v>
      </c>
      <c r="GF20" s="107">
        <v>595</v>
      </c>
      <c r="GG20" s="107">
        <v>2</v>
      </c>
      <c r="GH20" s="107">
        <v>6</v>
      </c>
      <c r="GI20" s="111">
        <f t="shared" si="22"/>
        <v>2842</v>
      </c>
      <c r="GJ20" s="91">
        <f t="shared" si="15"/>
        <v>5.1684943713968756E-2</v>
      </c>
      <c r="GL20" s="84" t="s">
        <v>68</v>
      </c>
      <c r="GM20" s="107">
        <v>7</v>
      </c>
      <c r="GN20" s="107">
        <v>20</v>
      </c>
      <c r="GO20" s="107">
        <v>52</v>
      </c>
      <c r="GP20" s="107">
        <v>6</v>
      </c>
      <c r="GQ20" s="107">
        <v>195</v>
      </c>
      <c r="GR20" s="107">
        <v>152</v>
      </c>
      <c r="GS20" s="107">
        <v>64</v>
      </c>
      <c r="GT20" s="107">
        <v>73</v>
      </c>
      <c r="GU20" s="107">
        <v>72</v>
      </c>
      <c r="GV20" s="107">
        <v>55</v>
      </c>
      <c r="GW20" s="107">
        <v>456</v>
      </c>
      <c r="GX20" s="107">
        <v>61</v>
      </c>
      <c r="GY20" s="107">
        <v>27</v>
      </c>
      <c r="GZ20" s="107">
        <v>55</v>
      </c>
      <c r="HA20" s="107">
        <v>80</v>
      </c>
      <c r="HB20" s="107">
        <v>119</v>
      </c>
      <c r="HC20" s="107">
        <v>41</v>
      </c>
      <c r="HD20" s="107">
        <v>138</v>
      </c>
      <c r="HE20" s="107">
        <v>492</v>
      </c>
      <c r="HF20" s="107">
        <v>67</v>
      </c>
      <c r="HG20" s="107">
        <v>12</v>
      </c>
      <c r="HH20" s="107">
        <v>3</v>
      </c>
      <c r="HI20" s="107">
        <v>191</v>
      </c>
      <c r="HJ20" s="107">
        <v>141</v>
      </c>
      <c r="HK20" s="107">
        <v>21</v>
      </c>
      <c r="HL20" s="107">
        <v>778</v>
      </c>
      <c r="HM20" s="107">
        <v>7</v>
      </c>
      <c r="HN20" s="107">
        <v>8</v>
      </c>
      <c r="HO20" s="111">
        <f t="shared" si="23"/>
        <v>3393</v>
      </c>
      <c r="HP20" s="91">
        <f t="shared" si="16"/>
        <v>5.8736973306097014E-2</v>
      </c>
      <c r="HR20" s="84" t="s">
        <v>68</v>
      </c>
      <c r="HS20" s="107">
        <v>9</v>
      </c>
      <c r="HT20" s="107">
        <v>24</v>
      </c>
      <c r="HU20" s="107">
        <v>29</v>
      </c>
      <c r="HV20" s="107">
        <v>5</v>
      </c>
      <c r="HW20" s="107">
        <v>134</v>
      </c>
      <c r="HX20" s="107">
        <v>160</v>
      </c>
      <c r="HY20" s="107">
        <v>67</v>
      </c>
      <c r="HZ20" s="107">
        <v>63</v>
      </c>
      <c r="IA20" s="107">
        <v>85</v>
      </c>
      <c r="IB20" s="107">
        <v>46</v>
      </c>
      <c r="IC20" s="107">
        <v>614</v>
      </c>
      <c r="ID20" s="107">
        <v>47</v>
      </c>
      <c r="IE20" s="107">
        <v>14</v>
      </c>
      <c r="IF20" s="107">
        <v>49</v>
      </c>
      <c r="IG20" s="107">
        <v>90</v>
      </c>
      <c r="IH20" s="107">
        <v>149</v>
      </c>
      <c r="II20" s="107">
        <v>63</v>
      </c>
      <c r="IJ20" s="107">
        <v>162</v>
      </c>
      <c r="IK20" s="107">
        <v>557</v>
      </c>
      <c r="IL20" s="107">
        <v>82</v>
      </c>
      <c r="IM20" s="107">
        <v>18</v>
      </c>
      <c r="IN20" s="107">
        <v>4</v>
      </c>
      <c r="IO20" s="107">
        <v>165</v>
      </c>
      <c r="IP20" s="107">
        <v>152</v>
      </c>
      <c r="IQ20" s="107">
        <v>28</v>
      </c>
      <c r="IR20" s="107">
        <v>948</v>
      </c>
      <c r="IS20" s="107">
        <v>13</v>
      </c>
      <c r="IT20" s="107"/>
      <c r="IU20" s="111">
        <f t="shared" si="24"/>
        <v>3777</v>
      </c>
      <c r="IV20" s="91">
        <f t="shared" si="25"/>
        <v>5.8486504900973998E-2</v>
      </c>
    </row>
    <row r="21" spans="1:256" x14ac:dyDescent="0.25">
      <c r="B21" s="84" t="s">
        <v>61</v>
      </c>
      <c r="C21" s="8">
        <v>1</v>
      </c>
      <c r="D21" s="8">
        <v>4</v>
      </c>
      <c r="E21" s="8">
        <v>7</v>
      </c>
      <c r="F21" s="8">
        <v>1</v>
      </c>
      <c r="G21" s="8">
        <v>39</v>
      </c>
      <c r="H21" s="8">
        <v>22</v>
      </c>
      <c r="I21" s="8">
        <v>10</v>
      </c>
      <c r="J21" s="8">
        <v>7</v>
      </c>
      <c r="K21" s="8">
        <v>12</v>
      </c>
      <c r="L21" s="8">
        <v>19</v>
      </c>
      <c r="M21" s="8">
        <v>33</v>
      </c>
      <c r="N21" s="8">
        <v>8</v>
      </c>
      <c r="O21" s="8">
        <v>3</v>
      </c>
      <c r="P21" s="8">
        <v>13</v>
      </c>
      <c r="Q21" s="8">
        <v>14</v>
      </c>
      <c r="R21" s="8">
        <v>34</v>
      </c>
      <c r="S21" s="8">
        <v>6</v>
      </c>
      <c r="T21" s="8">
        <v>24</v>
      </c>
      <c r="U21" s="8">
        <v>76</v>
      </c>
      <c r="V21" s="8">
        <v>16</v>
      </c>
      <c r="W21" s="8">
        <v>2</v>
      </c>
      <c r="X21" s="8"/>
      <c r="Y21" s="8">
        <v>28</v>
      </c>
      <c r="Z21" s="8">
        <v>17</v>
      </c>
      <c r="AA21" s="8">
        <v>3</v>
      </c>
      <c r="AB21" s="8">
        <v>81</v>
      </c>
      <c r="AC21" s="8">
        <v>3</v>
      </c>
      <c r="AD21" s="8"/>
      <c r="AE21" s="88">
        <f t="shared" si="26"/>
        <v>483</v>
      </c>
      <c r="AF21" s="91">
        <f t="shared" si="12"/>
        <v>4.4639556377079483E-2</v>
      </c>
      <c r="AH21" s="84" t="s">
        <v>61</v>
      </c>
      <c r="AI21" s="8">
        <v>7</v>
      </c>
      <c r="AJ21" s="8">
        <v>26</v>
      </c>
      <c r="AK21" s="8">
        <v>68</v>
      </c>
      <c r="AL21" s="8">
        <v>3</v>
      </c>
      <c r="AM21" s="8">
        <v>123</v>
      </c>
      <c r="AN21" s="8">
        <v>72</v>
      </c>
      <c r="AO21" s="8">
        <v>34</v>
      </c>
      <c r="AP21" s="8">
        <v>22</v>
      </c>
      <c r="AQ21" s="8">
        <v>47</v>
      </c>
      <c r="AR21" s="8">
        <v>60</v>
      </c>
      <c r="AS21" s="8">
        <v>107</v>
      </c>
      <c r="AT21" s="8">
        <v>26</v>
      </c>
      <c r="AU21" s="8">
        <v>4</v>
      </c>
      <c r="AV21" s="8">
        <v>38</v>
      </c>
      <c r="AW21" s="8">
        <v>35</v>
      </c>
      <c r="AX21" s="8">
        <v>84</v>
      </c>
      <c r="AY21" s="8">
        <v>21</v>
      </c>
      <c r="AZ21" s="8">
        <v>50</v>
      </c>
      <c r="BA21" s="8">
        <v>192</v>
      </c>
      <c r="BB21" s="8">
        <v>47</v>
      </c>
      <c r="BC21" s="8">
        <v>8</v>
      </c>
      <c r="BD21" s="8"/>
      <c r="BE21" s="8">
        <v>103</v>
      </c>
      <c r="BF21" s="8">
        <v>36</v>
      </c>
      <c r="BG21" s="8">
        <v>8</v>
      </c>
      <c r="BH21" s="8">
        <v>182</v>
      </c>
      <c r="BI21" s="8">
        <v>5</v>
      </c>
      <c r="BJ21" s="8"/>
      <c r="BK21" s="88">
        <f t="shared" si="17"/>
        <v>1408</v>
      </c>
      <c r="BL21" s="91">
        <f t="shared" si="13"/>
        <v>5.2996085516410718E-2</v>
      </c>
      <c r="BN21" s="84" t="s">
        <v>61</v>
      </c>
      <c r="BO21" s="8">
        <v>9</v>
      </c>
      <c r="BP21" s="8">
        <v>25</v>
      </c>
      <c r="BQ21" s="8">
        <v>54</v>
      </c>
      <c r="BR21" s="8">
        <v>3</v>
      </c>
      <c r="BS21" s="8">
        <v>172</v>
      </c>
      <c r="BT21" s="8">
        <v>111</v>
      </c>
      <c r="BU21" s="8">
        <v>70</v>
      </c>
      <c r="BV21" s="8">
        <v>79</v>
      </c>
      <c r="BW21" s="8">
        <v>82</v>
      </c>
      <c r="BX21" s="8">
        <v>45</v>
      </c>
      <c r="BY21" s="8">
        <v>251</v>
      </c>
      <c r="BZ21" s="8">
        <v>48</v>
      </c>
      <c r="CA21" s="8">
        <v>15</v>
      </c>
      <c r="CB21" s="8">
        <v>78</v>
      </c>
      <c r="CC21" s="8">
        <v>70</v>
      </c>
      <c r="CD21" s="8">
        <v>118</v>
      </c>
      <c r="CE21" s="8">
        <v>43</v>
      </c>
      <c r="CF21" s="8">
        <v>137</v>
      </c>
      <c r="CG21" s="8">
        <v>520</v>
      </c>
      <c r="CH21" s="8">
        <v>78</v>
      </c>
      <c r="CI21" s="8">
        <v>12</v>
      </c>
      <c r="CJ21" s="8">
        <v>3</v>
      </c>
      <c r="CK21" s="8">
        <v>177</v>
      </c>
      <c r="CL21" s="8">
        <v>114</v>
      </c>
      <c r="CM21" s="8">
        <v>20</v>
      </c>
      <c r="CN21" s="8">
        <v>478</v>
      </c>
      <c r="CO21" s="8">
        <v>10</v>
      </c>
      <c r="CP21" s="8">
        <v>7</v>
      </c>
      <c r="CQ21" s="88">
        <f t="shared" si="27"/>
        <v>2829</v>
      </c>
      <c r="CR21" s="91">
        <f t="shared" si="14"/>
        <v>4.4435718212518655E-2</v>
      </c>
      <c r="CT21" s="84" t="s">
        <v>61</v>
      </c>
      <c r="CU21" s="107">
        <v>2</v>
      </c>
      <c r="CV21" s="107">
        <v>12</v>
      </c>
      <c r="CW21" s="107">
        <v>30</v>
      </c>
      <c r="CX21" s="107">
        <v>2</v>
      </c>
      <c r="CY21" s="107">
        <v>95</v>
      </c>
      <c r="CZ21" s="107">
        <v>80</v>
      </c>
      <c r="DA21" s="107">
        <v>33</v>
      </c>
      <c r="DB21" s="107">
        <v>55</v>
      </c>
      <c r="DC21" s="107">
        <v>63</v>
      </c>
      <c r="DD21" s="107">
        <v>32</v>
      </c>
      <c r="DE21" s="107">
        <v>193</v>
      </c>
      <c r="DF21" s="107">
        <v>24</v>
      </c>
      <c r="DG21" s="107">
        <v>15</v>
      </c>
      <c r="DH21" s="107">
        <v>50</v>
      </c>
      <c r="DI21" s="107">
        <v>33</v>
      </c>
      <c r="DJ21" s="107">
        <v>56</v>
      </c>
      <c r="DK21" s="107">
        <v>35</v>
      </c>
      <c r="DL21" s="107">
        <v>105</v>
      </c>
      <c r="DM21" s="107">
        <v>318</v>
      </c>
      <c r="DN21" s="107">
        <v>53</v>
      </c>
      <c r="DO21" s="107">
        <v>9</v>
      </c>
      <c r="DP21" s="107">
        <v>3</v>
      </c>
      <c r="DQ21" s="107">
        <v>159</v>
      </c>
      <c r="DR21" s="107">
        <v>95</v>
      </c>
      <c r="DS21" s="107">
        <v>11</v>
      </c>
      <c r="DT21" s="107">
        <v>402</v>
      </c>
      <c r="DU21" s="107">
        <v>3</v>
      </c>
      <c r="DV21" s="107">
        <v>4</v>
      </c>
      <c r="DW21" s="111">
        <f t="shared" si="18"/>
        <v>1972</v>
      </c>
      <c r="DX21" s="91">
        <f t="shared" si="19"/>
        <v>4.3927648578811367E-2</v>
      </c>
      <c r="DZ21" s="84" t="s">
        <v>61</v>
      </c>
      <c r="EA21" s="107">
        <v>8</v>
      </c>
      <c r="EB21" s="107">
        <v>17</v>
      </c>
      <c r="EC21" s="107">
        <v>52</v>
      </c>
      <c r="ED21" s="107">
        <v>2</v>
      </c>
      <c r="EE21" s="107">
        <v>119</v>
      </c>
      <c r="EF21" s="107">
        <v>69</v>
      </c>
      <c r="EG21" s="107">
        <v>49</v>
      </c>
      <c r="EH21" s="107">
        <v>48</v>
      </c>
      <c r="EI21" s="107">
        <v>84</v>
      </c>
      <c r="EJ21" s="107">
        <v>22</v>
      </c>
      <c r="EK21" s="107">
        <v>221</v>
      </c>
      <c r="EL21" s="107">
        <v>51</v>
      </c>
      <c r="EM21" s="107">
        <v>17</v>
      </c>
      <c r="EN21" s="107">
        <v>39</v>
      </c>
      <c r="EO21" s="107">
        <v>50</v>
      </c>
      <c r="EP21" s="107">
        <v>64</v>
      </c>
      <c r="EQ21" s="107">
        <v>36</v>
      </c>
      <c r="ER21" s="107">
        <v>108</v>
      </c>
      <c r="ES21" s="107">
        <v>346</v>
      </c>
      <c r="ET21" s="107">
        <v>68</v>
      </c>
      <c r="EU21" s="107">
        <v>9</v>
      </c>
      <c r="EV21" s="107">
        <v>1</v>
      </c>
      <c r="EW21" s="107">
        <v>193</v>
      </c>
      <c r="EX21" s="107">
        <v>85</v>
      </c>
      <c r="EY21" s="107">
        <v>15</v>
      </c>
      <c r="EZ21" s="107">
        <v>498</v>
      </c>
      <c r="FA21" s="107">
        <v>6</v>
      </c>
      <c r="FB21" s="107">
        <v>11</v>
      </c>
      <c r="FC21" s="111">
        <f t="shared" si="20"/>
        <v>2288</v>
      </c>
      <c r="FD21" s="91">
        <f t="shared" si="21"/>
        <v>4.3769369093622071E-2</v>
      </c>
      <c r="FF21" s="84" t="s">
        <v>61</v>
      </c>
      <c r="FG21" s="107">
        <v>9</v>
      </c>
      <c r="FH21" s="107">
        <v>15</v>
      </c>
      <c r="FI21" s="107">
        <v>59</v>
      </c>
      <c r="FJ21" s="107">
        <v>6</v>
      </c>
      <c r="FK21" s="107">
        <v>119</v>
      </c>
      <c r="FL21" s="107">
        <v>85</v>
      </c>
      <c r="FM21" s="107">
        <v>60</v>
      </c>
      <c r="FN21" s="107">
        <v>53</v>
      </c>
      <c r="FO21" s="107">
        <v>71</v>
      </c>
      <c r="FP21" s="107">
        <v>50</v>
      </c>
      <c r="FQ21" s="107">
        <v>294</v>
      </c>
      <c r="FR21" s="107">
        <v>38</v>
      </c>
      <c r="FS21" s="107">
        <v>12</v>
      </c>
      <c r="FT21" s="107">
        <v>39</v>
      </c>
      <c r="FU21" s="107">
        <v>54</v>
      </c>
      <c r="FV21" s="107">
        <v>75</v>
      </c>
      <c r="FW21" s="107">
        <v>36</v>
      </c>
      <c r="FX21" s="107">
        <v>129</v>
      </c>
      <c r="FY21" s="107">
        <v>323</v>
      </c>
      <c r="FZ21" s="107">
        <v>62</v>
      </c>
      <c r="GA21" s="107">
        <v>9</v>
      </c>
      <c r="GB21" s="107">
        <v>1</v>
      </c>
      <c r="GC21" s="107">
        <v>157</v>
      </c>
      <c r="GD21" s="107">
        <v>99</v>
      </c>
      <c r="GE21" s="107">
        <v>14</v>
      </c>
      <c r="GF21" s="107">
        <v>650</v>
      </c>
      <c r="GG21" s="107">
        <v>3</v>
      </c>
      <c r="GH21" s="107">
        <v>1</v>
      </c>
      <c r="GI21" s="111">
        <f t="shared" si="22"/>
        <v>2523</v>
      </c>
      <c r="GJ21" s="91">
        <f t="shared" si="15"/>
        <v>4.588357248076818E-2</v>
      </c>
      <c r="GL21" s="84" t="s">
        <v>61</v>
      </c>
      <c r="GM21" s="107">
        <v>8</v>
      </c>
      <c r="GN21" s="107">
        <v>24</v>
      </c>
      <c r="GO21" s="107">
        <v>42</v>
      </c>
      <c r="GP21" s="107">
        <v>4</v>
      </c>
      <c r="GQ21" s="107">
        <v>142</v>
      </c>
      <c r="GR21" s="107">
        <v>131</v>
      </c>
      <c r="GS21" s="107">
        <v>44</v>
      </c>
      <c r="GT21" s="107">
        <v>71</v>
      </c>
      <c r="GU21" s="107">
        <v>75</v>
      </c>
      <c r="GV21" s="107">
        <v>53</v>
      </c>
      <c r="GW21" s="107">
        <v>441</v>
      </c>
      <c r="GX21" s="107">
        <v>46</v>
      </c>
      <c r="GY21" s="107">
        <v>19</v>
      </c>
      <c r="GZ21" s="107">
        <v>40</v>
      </c>
      <c r="HA21" s="107">
        <v>74</v>
      </c>
      <c r="HB21" s="107">
        <v>116</v>
      </c>
      <c r="HC21" s="107">
        <v>38</v>
      </c>
      <c r="HD21" s="107">
        <v>139</v>
      </c>
      <c r="HE21" s="107">
        <v>422</v>
      </c>
      <c r="HF21" s="107">
        <v>66</v>
      </c>
      <c r="HG21" s="107">
        <v>15</v>
      </c>
      <c r="HH21" s="107">
        <v>1</v>
      </c>
      <c r="HI21" s="107">
        <v>189</v>
      </c>
      <c r="HJ21" s="107">
        <v>110</v>
      </c>
      <c r="HK21" s="107">
        <v>18</v>
      </c>
      <c r="HL21" s="107">
        <v>659</v>
      </c>
      <c r="HM21" s="107">
        <v>12</v>
      </c>
      <c r="HN21" s="107">
        <v>11</v>
      </c>
      <c r="HO21" s="111">
        <f t="shared" si="23"/>
        <v>3010</v>
      </c>
      <c r="HP21" s="91">
        <f t="shared" si="16"/>
        <v>5.2106775611951664E-2</v>
      </c>
      <c r="HR21" s="84" t="s">
        <v>61</v>
      </c>
      <c r="HS21" s="107">
        <v>9</v>
      </c>
      <c r="HT21" s="107">
        <v>18</v>
      </c>
      <c r="HU21" s="107">
        <v>25</v>
      </c>
      <c r="HV21" s="107">
        <v>4</v>
      </c>
      <c r="HW21" s="107">
        <v>131</v>
      </c>
      <c r="HX21" s="107">
        <v>115</v>
      </c>
      <c r="HY21" s="107">
        <v>46</v>
      </c>
      <c r="HZ21" s="107">
        <v>69</v>
      </c>
      <c r="IA21" s="107">
        <v>70</v>
      </c>
      <c r="IB21" s="107">
        <v>60</v>
      </c>
      <c r="IC21" s="107">
        <v>492</v>
      </c>
      <c r="ID21" s="107">
        <v>46</v>
      </c>
      <c r="IE21" s="107">
        <v>11</v>
      </c>
      <c r="IF21" s="107">
        <v>57</v>
      </c>
      <c r="IG21" s="107">
        <v>68</v>
      </c>
      <c r="IH21" s="107">
        <v>95</v>
      </c>
      <c r="II21" s="107">
        <v>46</v>
      </c>
      <c r="IJ21" s="107">
        <v>153</v>
      </c>
      <c r="IK21" s="107">
        <v>473</v>
      </c>
      <c r="IL21" s="107">
        <v>65</v>
      </c>
      <c r="IM21" s="107">
        <v>10</v>
      </c>
      <c r="IN21" s="107"/>
      <c r="IO21" s="107">
        <v>189</v>
      </c>
      <c r="IP21" s="107">
        <v>129</v>
      </c>
      <c r="IQ21" s="107">
        <v>20</v>
      </c>
      <c r="IR21" s="107">
        <v>855</v>
      </c>
      <c r="IS21" s="107">
        <v>8</v>
      </c>
      <c r="IT21" s="107"/>
      <c r="IU21" s="111">
        <f t="shared" si="24"/>
        <v>3264</v>
      </c>
      <c r="IV21" s="91">
        <f t="shared" si="25"/>
        <v>5.0542746093931466E-2</v>
      </c>
    </row>
    <row r="22" spans="1:256" x14ac:dyDescent="0.25">
      <c r="B22" s="84" t="s">
        <v>60</v>
      </c>
      <c r="C22" s="8"/>
      <c r="D22" s="8">
        <v>5</v>
      </c>
      <c r="E22" s="8">
        <v>4</v>
      </c>
      <c r="F22" s="8"/>
      <c r="G22" s="8">
        <v>19</v>
      </c>
      <c r="H22" s="8">
        <v>8</v>
      </c>
      <c r="I22" s="8">
        <v>9</v>
      </c>
      <c r="J22" s="8">
        <v>9</v>
      </c>
      <c r="K22" s="8">
        <v>3</v>
      </c>
      <c r="L22" s="8">
        <v>7</v>
      </c>
      <c r="M22" s="8">
        <v>19</v>
      </c>
      <c r="N22" s="8">
        <v>5</v>
      </c>
      <c r="O22" s="8"/>
      <c r="P22" s="8">
        <v>4</v>
      </c>
      <c r="Q22" s="8">
        <v>13</v>
      </c>
      <c r="R22" s="8">
        <v>12</v>
      </c>
      <c r="S22" s="8">
        <v>1</v>
      </c>
      <c r="T22" s="8">
        <v>12</v>
      </c>
      <c r="U22" s="8">
        <v>58</v>
      </c>
      <c r="V22" s="8">
        <v>15</v>
      </c>
      <c r="W22" s="8"/>
      <c r="X22" s="8"/>
      <c r="Y22" s="8">
        <v>25</v>
      </c>
      <c r="Z22" s="8">
        <v>6</v>
      </c>
      <c r="AA22" s="8">
        <v>3</v>
      </c>
      <c r="AB22" s="8">
        <v>55</v>
      </c>
      <c r="AC22" s="8">
        <v>1</v>
      </c>
      <c r="AD22" s="8"/>
      <c r="AE22" s="88">
        <f t="shared" si="26"/>
        <v>293</v>
      </c>
      <c r="AF22" s="91">
        <f t="shared" si="12"/>
        <v>2.7079482439926063E-2</v>
      </c>
      <c r="AH22" s="84" t="s">
        <v>60</v>
      </c>
      <c r="AI22" s="8">
        <v>14</v>
      </c>
      <c r="AJ22" s="8">
        <v>63</v>
      </c>
      <c r="AK22" s="8">
        <v>100</v>
      </c>
      <c r="AL22" s="8">
        <v>7</v>
      </c>
      <c r="AM22" s="8">
        <v>278</v>
      </c>
      <c r="AN22" s="8">
        <v>200</v>
      </c>
      <c r="AO22" s="8">
        <v>136</v>
      </c>
      <c r="AP22" s="8">
        <v>93</v>
      </c>
      <c r="AQ22" s="8">
        <v>125</v>
      </c>
      <c r="AR22" s="8">
        <v>158</v>
      </c>
      <c r="AS22" s="8">
        <v>290</v>
      </c>
      <c r="AT22" s="8">
        <v>82</v>
      </c>
      <c r="AU22" s="8">
        <v>45</v>
      </c>
      <c r="AV22" s="8">
        <v>96</v>
      </c>
      <c r="AW22" s="8">
        <v>85</v>
      </c>
      <c r="AX22" s="8">
        <v>192</v>
      </c>
      <c r="AY22" s="8">
        <v>75</v>
      </c>
      <c r="AZ22" s="8">
        <v>200</v>
      </c>
      <c r="BA22" s="8">
        <v>634</v>
      </c>
      <c r="BB22" s="8">
        <v>147</v>
      </c>
      <c r="BC22" s="8">
        <v>31</v>
      </c>
      <c r="BD22" s="8">
        <v>3</v>
      </c>
      <c r="BE22" s="8">
        <v>223</v>
      </c>
      <c r="BF22" s="8">
        <v>115</v>
      </c>
      <c r="BG22" s="8">
        <v>34</v>
      </c>
      <c r="BH22" s="8">
        <v>547</v>
      </c>
      <c r="BI22" s="8">
        <v>28</v>
      </c>
      <c r="BJ22" s="8"/>
      <c r="BK22" s="88">
        <f>SUM(AI22:BJ22)</f>
        <v>4001</v>
      </c>
      <c r="BL22" s="91">
        <f t="shared" si="13"/>
        <v>0.15059470039144837</v>
      </c>
      <c r="BN22" s="84" t="s">
        <v>60</v>
      </c>
      <c r="BO22" s="8">
        <v>3</v>
      </c>
      <c r="BP22" s="8">
        <v>16</v>
      </c>
      <c r="BQ22" s="8">
        <v>18</v>
      </c>
      <c r="BR22" s="8">
        <v>1</v>
      </c>
      <c r="BS22" s="8">
        <v>82</v>
      </c>
      <c r="BT22" s="8">
        <v>54</v>
      </c>
      <c r="BU22" s="8">
        <v>38</v>
      </c>
      <c r="BV22" s="8">
        <v>33</v>
      </c>
      <c r="BW22" s="8">
        <v>34</v>
      </c>
      <c r="BX22" s="8">
        <v>17</v>
      </c>
      <c r="BY22" s="8">
        <v>118</v>
      </c>
      <c r="BZ22" s="8">
        <v>30</v>
      </c>
      <c r="CA22" s="8">
        <v>9</v>
      </c>
      <c r="CB22" s="8">
        <v>79</v>
      </c>
      <c r="CC22" s="8">
        <v>26</v>
      </c>
      <c r="CD22" s="8">
        <v>51</v>
      </c>
      <c r="CE22" s="8">
        <v>14</v>
      </c>
      <c r="CF22" s="8">
        <v>60</v>
      </c>
      <c r="CG22" s="8">
        <v>220</v>
      </c>
      <c r="CH22" s="8">
        <v>50</v>
      </c>
      <c r="CI22" s="8">
        <v>13</v>
      </c>
      <c r="CJ22" s="8"/>
      <c r="CK22" s="8">
        <v>80</v>
      </c>
      <c r="CL22" s="8">
        <v>39</v>
      </c>
      <c r="CM22" s="8">
        <v>11</v>
      </c>
      <c r="CN22" s="8">
        <v>237</v>
      </c>
      <c r="CO22" s="8">
        <v>4</v>
      </c>
      <c r="CP22" s="8">
        <v>1</v>
      </c>
      <c r="CQ22" s="88">
        <f t="shared" si="27"/>
        <v>1338</v>
      </c>
      <c r="CR22" s="91">
        <f t="shared" si="14"/>
        <v>2.1016256970077751E-2</v>
      </c>
      <c r="CT22" s="84" t="s">
        <v>60</v>
      </c>
      <c r="CU22" s="107">
        <v>1</v>
      </c>
      <c r="CV22" s="107">
        <v>4</v>
      </c>
      <c r="CW22" s="107">
        <v>13</v>
      </c>
      <c r="CX22" s="107">
        <v>1</v>
      </c>
      <c r="CY22" s="107">
        <v>42</v>
      </c>
      <c r="CZ22" s="107">
        <v>38</v>
      </c>
      <c r="DA22" s="107">
        <v>13</v>
      </c>
      <c r="DB22" s="107">
        <v>26</v>
      </c>
      <c r="DC22" s="107">
        <v>17</v>
      </c>
      <c r="DD22" s="107">
        <v>13</v>
      </c>
      <c r="DE22" s="107">
        <v>96</v>
      </c>
      <c r="DF22" s="107">
        <v>8</v>
      </c>
      <c r="DG22" s="107">
        <v>11</v>
      </c>
      <c r="DH22" s="107">
        <v>19</v>
      </c>
      <c r="DI22" s="107">
        <v>39</v>
      </c>
      <c r="DJ22" s="107">
        <v>24</v>
      </c>
      <c r="DK22" s="107">
        <v>14</v>
      </c>
      <c r="DL22" s="107">
        <v>42</v>
      </c>
      <c r="DM22" s="107">
        <v>162</v>
      </c>
      <c r="DN22" s="107">
        <v>21</v>
      </c>
      <c r="DO22" s="107">
        <v>2</v>
      </c>
      <c r="DP22" s="107"/>
      <c r="DQ22" s="107">
        <v>74</v>
      </c>
      <c r="DR22" s="107">
        <v>28</v>
      </c>
      <c r="DS22" s="107">
        <v>3</v>
      </c>
      <c r="DT22" s="107">
        <v>205</v>
      </c>
      <c r="DU22" s="107">
        <v>2</v>
      </c>
      <c r="DV22" s="107">
        <v>4</v>
      </c>
      <c r="DW22" s="111">
        <f t="shared" si="18"/>
        <v>922</v>
      </c>
      <c r="DX22" s="91">
        <f t="shared" si="19"/>
        <v>2.0538180522142031E-2</v>
      </c>
      <c r="DZ22" s="84" t="s">
        <v>60</v>
      </c>
      <c r="EA22" s="107">
        <v>3</v>
      </c>
      <c r="EB22" s="107">
        <v>10</v>
      </c>
      <c r="EC22" s="107">
        <v>15</v>
      </c>
      <c r="ED22" s="107"/>
      <c r="EE22" s="107">
        <v>50</v>
      </c>
      <c r="EF22" s="107">
        <v>37</v>
      </c>
      <c r="EG22" s="107">
        <v>30</v>
      </c>
      <c r="EH22" s="107">
        <v>26</v>
      </c>
      <c r="EI22" s="107">
        <v>45</v>
      </c>
      <c r="EJ22" s="107">
        <v>19</v>
      </c>
      <c r="EK22" s="107">
        <v>101</v>
      </c>
      <c r="EL22" s="107">
        <v>19</v>
      </c>
      <c r="EM22" s="107">
        <v>7</v>
      </c>
      <c r="EN22" s="107">
        <v>15</v>
      </c>
      <c r="EO22" s="107">
        <v>30</v>
      </c>
      <c r="EP22" s="107">
        <v>45</v>
      </c>
      <c r="EQ22" s="107">
        <v>26</v>
      </c>
      <c r="ER22" s="107">
        <v>56</v>
      </c>
      <c r="ES22" s="107">
        <v>161</v>
      </c>
      <c r="ET22" s="107">
        <v>26</v>
      </c>
      <c r="EU22" s="107">
        <v>3</v>
      </c>
      <c r="EV22" s="107"/>
      <c r="EW22" s="107">
        <v>88</v>
      </c>
      <c r="EX22" s="107">
        <v>27</v>
      </c>
      <c r="EY22" s="107">
        <v>7</v>
      </c>
      <c r="EZ22" s="107">
        <v>222</v>
      </c>
      <c r="FA22" s="107">
        <v>1</v>
      </c>
      <c r="FB22" s="107">
        <v>2</v>
      </c>
      <c r="FC22" s="111">
        <f t="shared" si="20"/>
        <v>1071</v>
      </c>
      <c r="FD22" s="91">
        <f t="shared" si="21"/>
        <v>2.048819680912117E-2</v>
      </c>
      <c r="FF22" s="84" t="s">
        <v>60</v>
      </c>
      <c r="FG22" s="107">
        <v>1</v>
      </c>
      <c r="FH22" s="107">
        <v>8</v>
      </c>
      <c r="FI22" s="107">
        <v>28</v>
      </c>
      <c r="FJ22" s="107">
        <v>1</v>
      </c>
      <c r="FK22" s="107">
        <v>53</v>
      </c>
      <c r="FL22" s="107">
        <v>44</v>
      </c>
      <c r="FM22" s="107">
        <v>29</v>
      </c>
      <c r="FN22" s="107">
        <v>20</v>
      </c>
      <c r="FO22" s="107">
        <v>19</v>
      </c>
      <c r="FP22" s="107">
        <v>18</v>
      </c>
      <c r="FQ22" s="107">
        <v>149</v>
      </c>
      <c r="FR22" s="107">
        <v>25</v>
      </c>
      <c r="FS22" s="107">
        <v>7</v>
      </c>
      <c r="FT22" s="107">
        <v>17</v>
      </c>
      <c r="FU22" s="107">
        <v>30</v>
      </c>
      <c r="FV22" s="107">
        <v>47</v>
      </c>
      <c r="FW22" s="107">
        <v>19</v>
      </c>
      <c r="FX22" s="107">
        <v>73</v>
      </c>
      <c r="FY22" s="107">
        <v>188</v>
      </c>
      <c r="FZ22" s="107">
        <v>16</v>
      </c>
      <c r="GA22" s="107">
        <v>2</v>
      </c>
      <c r="GB22" s="107">
        <v>3</v>
      </c>
      <c r="GC22" s="107">
        <v>85</v>
      </c>
      <c r="GD22" s="107">
        <v>36</v>
      </c>
      <c r="GE22" s="107">
        <v>6</v>
      </c>
      <c r="GF22" s="107">
        <v>311</v>
      </c>
      <c r="GG22" s="107">
        <v>1</v>
      </c>
      <c r="GH22" s="107">
        <v>1</v>
      </c>
      <c r="GI22" s="111">
        <f t="shared" si="22"/>
        <v>1237</v>
      </c>
      <c r="GJ22" s="91">
        <f t="shared" si="15"/>
        <v>2.2496226380780911E-2</v>
      </c>
      <c r="GL22" s="84" t="s">
        <v>60</v>
      </c>
      <c r="GM22" s="107">
        <v>1</v>
      </c>
      <c r="GN22" s="107">
        <v>9</v>
      </c>
      <c r="GO22" s="107">
        <v>22</v>
      </c>
      <c r="GP22" s="107"/>
      <c r="GQ22" s="107">
        <v>56</v>
      </c>
      <c r="GR22" s="107">
        <v>58</v>
      </c>
      <c r="GS22" s="107">
        <v>26</v>
      </c>
      <c r="GT22" s="107">
        <v>37</v>
      </c>
      <c r="GU22" s="107">
        <v>32</v>
      </c>
      <c r="GV22" s="107">
        <v>27</v>
      </c>
      <c r="GW22" s="107">
        <v>194</v>
      </c>
      <c r="GX22" s="107">
        <v>23</v>
      </c>
      <c r="GY22" s="107">
        <v>5</v>
      </c>
      <c r="GZ22" s="107">
        <v>18</v>
      </c>
      <c r="HA22" s="107">
        <v>31</v>
      </c>
      <c r="HB22" s="107">
        <v>45</v>
      </c>
      <c r="HC22" s="107">
        <v>18</v>
      </c>
      <c r="HD22" s="107">
        <v>77</v>
      </c>
      <c r="HE22" s="107">
        <v>213</v>
      </c>
      <c r="HF22" s="107">
        <v>35</v>
      </c>
      <c r="HG22" s="107">
        <v>8</v>
      </c>
      <c r="HH22" s="107"/>
      <c r="HI22" s="107">
        <v>82</v>
      </c>
      <c r="HJ22" s="107">
        <v>63</v>
      </c>
      <c r="HK22" s="107">
        <v>10</v>
      </c>
      <c r="HL22" s="107">
        <v>326</v>
      </c>
      <c r="HM22" s="107">
        <v>1</v>
      </c>
      <c r="HN22" s="107">
        <v>8</v>
      </c>
      <c r="HO22" s="111">
        <f t="shared" si="23"/>
        <v>1425</v>
      </c>
      <c r="HP22" s="91">
        <f t="shared" si="16"/>
        <v>2.4668490115292731E-2</v>
      </c>
      <c r="HR22" s="84" t="s">
        <v>60</v>
      </c>
      <c r="HS22" s="107">
        <v>7</v>
      </c>
      <c r="HT22" s="107">
        <v>16</v>
      </c>
      <c r="HU22" s="107">
        <v>16</v>
      </c>
      <c r="HV22" s="107">
        <v>1</v>
      </c>
      <c r="HW22" s="107">
        <v>45</v>
      </c>
      <c r="HX22" s="107">
        <v>64</v>
      </c>
      <c r="HY22" s="107">
        <v>17</v>
      </c>
      <c r="HZ22" s="107">
        <v>35</v>
      </c>
      <c r="IA22" s="107">
        <v>35</v>
      </c>
      <c r="IB22" s="107">
        <v>25</v>
      </c>
      <c r="IC22" s="107">
        <v>253</v>
      </c>
      <c r="ID22" s="107">
        <v>25</v>
      </c>
      <c r="IE22" s="107">
        <v>5</v>
      </c>
      <c r="IF22" s="107">
        <v>19</v>
      </c>
      <c r="IG22" s="107">
        <v>51</v>
      </c>
      <c r="IH22" s="107">
        <v>49</v>
      </c>
      <c r="II22" s="107">
        <v>11</v>
      </c>
      <c r="IJ22" s="107">
        <v>69</v>
      </c>
      <c r="IK22" s="107">
        <v>226</v>
      </c>
      <c r="IL22" s="107">
        <v>27</v>
      </c>
      <c r="IM22" s="107">
        <v>9</v>
      </c>
      <c r="IN22" s="107"/>
      <c r="IO22" s="107">
        <v>93</v>
      </c>
      <c r="IP22" s="107">
        <v>72</v>
      </c>
      <c r="IQ22" s="107">
        <v>8</v>
      </c>
      <c r="IR22" s="107">
        <v>424</v>
      </c>
      <c r="IS22" s="107">
        <v>7</v>
      </c>
      <c r="IT22" s="107"/>
      <c r="IU22" s="111">
        <f t="shared" si="24"/>
        <v>1609</v>
      </c>
      <c r="IV22" s="91">
        <f t="shared" si="25"/>
        <v>2.4915220117995015E-2</v>
      </c>
    </row>
    <row r="23" spans="1:256" x14ac:dyDescent="0.25">
      <c r="B23" s="84" t="s">
        <v>62</v>
      </c>
      <c r="C23" s="8"/>
      <c r="D23" s="8">
        <v>3</v>
      </c>
      <c r="E23" s="8">
        <v>4</v>
      </c>
      <c r="F23" s="8"/>
      <c r="G23" s="8">
        <v>19</v>
      </c>
      <c r="H23" s="8">
        <v>10</v>
      </c>
      <c r="I23" s="8">
        <v>6</v>
      </c>
      <c r="J23" s="8">
        <v>7</v>
      </c>
      <c r="K23" s="8">
        <v>6</v>
      </c>
      <c r="L23" s="8">
        <v>5</v>
      </c>
      <c r="M23" s="8">
        <v>11</v>
      </c>
      <c r="N23" s="8"/>
      <c r="O23" s="8">
        <v>1</v>
      </c>
      <c r="P23" s="8">
        <v>4</v>
      </c>
      <c r="Q23" s="8">
        <v>6</v>
      </c>
      <c r="R23" s="8">
        <v>6</v>
      </c>
      <c r="S23" s="8">
        <v>2</v>
      </c>
      <c r="T23" s="8">
        <v>4</v>
      </c>
      <c r="U23" s="8">
        <v>33</v>
      </c>
      <c r="V23" s="8">
        <v>6</v>
      </c>
      <c r="W23" s="8">
        <v>3</v>
      </c>
      <c r="X23" s="8">
        <v>2</v>
      </c>
      <c r="Y23" s="8">
        <v>9</v>
      </c>
      <c r="Z23" s="8">
        <v>2</v>
      </c>
      <c r="AA23" s="8"/>
      <c r="AB23" s="8">
        <v>17</v>
      </c>
      <c r="AC23" s="8">
        <v>1</v>
      </c>
      <c r="AD23" s="8"/>
      <c r="AE23" s="88">
        <f t="shared" si="26"/>
        <v>167</v>
      </c>
      <c r="AF23" s="91">
        <f t="shared" si="12"/>
        <v>1.5434380776340111E-2</v>
      </c>
      <c r="AH23" s="84" t="s">
        <v>62</v>
      </c>
      <c r="AI23" s="8">
        <v>20</v>
      </c>
      <c r="AJ23" s="8">
        <v>76</v>
      </c>
      <c r="AK23" s="8">
        <v>151</v>
      </c>
      <c r="AL23" s="8">
        <v>3</v>
      </c>
      <c r="AM23" s="8">
        <v>350</v>
      </c>
      <c r="AN23" s="8">
        <v>227</v>
      </c>
      <c r="AO23" s="8">
        <v>137</v>
      </c>
      <c r="AP23" s="8">
        <v>79</v>
      </c>
      <c r="AQ23" s="8">
        <v>141</v>
      </c>
      <c r="AR23" s="8">
        <v>199</v>
      </c>
      <c r="AS23" s="8">
        <v>334</v>
      </c>
      <c r="AT23" s="8">
        <v>84</v>
      </c>
      <c r="AU23" s="8">
        <v>41</v>
      </c>
      <c r="AV23" s="8">
        <v>109</v>
      </c>
      <c r="AW23" s="8">
        <v>116</v>
      </c>
      <c r="AX23" s="8">
        <v>221</v>
      </c>
      <c r="AY23" s="8">
        <v>94</v>
      </c>
      <c r="AZ23" s="8">
        <v>211</v>
      </c>
      <c r="BA23" s="8">
        <v>612</v>
      </c>
      <c r="BB23" s="8">
        <v>207</v>
      </c>
      <c r="BC23" s="8">
        <v>23</v>
      </c>
      <c r="BD23" s="8">
        <v>2</v>
      </c>
      <c r="BE23" s="8">
        <v>254</v>
      </c>
      <c r="BF23" s="8">
        <v>104</v>
      </c>
      <c r="BG23" s="8">
        <v>35</v>
      </c>
      <c r="BH23" s="8">
        <v>532</v>
      </c>
      <c r="BI23" s="8">
        <v>21</v>
      </c>
      <c r="BJ23" s="8"/>
      <c r="BK23" s="88">
        <f t="shared" si="17"/>
        <v>4383</v>
      </c>
      <c r="BL23" s="91">
        <f t="shared" si="13"/>
        <v>0.16497289972899729</v>
      </c>
      <c r="BN23" s="84" t="s">
        <v>62</v>
      </c>
      <c r="BO23" s="8">
        <v>3</v>
      </c>
      <c r="BP23" s="8">
        <v>10</v>
      </c>
      <c r="BQ23" s="8">
        <v>15</v>
      </c>
      <c r="BR23" s="8">
        <v>2</v>
      </c>
      <c r="BS23" s="8">
        <v>53</v>
      </c>
      <c r="BT23" s="8">
        <v>40</v>
      </c>
      <c r="BU23" s="8">
        <v>11</v>
      </c>
      <c r="BV23" s="8">
        <v>16</v>
      </c>
      <c r="BW23" s="8">
        <v>25</v>
      </c>
      <c r="BX23" s="8">
        <v>19</v>
      </c>
      <c r="BY23" s="8">
        <v>80</v>
      </c>
      <c r="BZ23" s="8">
        <v>7</v>
      </c>
      <c r="CA23" s="8">
        <v>6</v>
      </c>
      <c r="CB23" s="8">
        <v>58</v>
      </c>
      <c r="CC23" s="8">
        <v>15</v>
      </c>
      <c r="CD23" s="8">
        <v>31</v>
      </c>
      <c r="CE23" s="8">
        <v>11</v>
      </c>
      <c r="CF23" s="8">
        <v>47</v>
      </c>
      <c r="CG23" s="8">
        <v>141</v>
      </c>
      <c r="CH23" s="8">
        <v>20</v>
      </c>
      <c r="CI23" s="8">
        <v>1</v>
      </c>
      <c r="CJ23" s="8"/>
      <c r="CK23" s="8">
        <v>55</v>
      </c>
      <c r="CL23" s="8">
        <v>29</v>
      </c>
      <c r="CM23" s="8">
        <v>6</v>
      </c>
      <c r="CN23" s="8">
        <v>127</v>
      </c>
      <c r="CO23" s="8">
        <v>5</v>
      </c>
      <c r="CP23" s="8"/>
      <c r="CQ23" s="88">
        <f t="shared" si="27"/>
        <v>833</v>
      </c>
      <c r="CR23" s="91">
        <f t="shared" si="14"/>
        <v>1.3084112149532711E-2</v>
      </c>
      <c r="CT23" s="84" t="s">
        <v>62</v>
      </c>
      <c r="CU23" s="107">
        <v>1</v>
      </c>
      <c r="CV23" s="107">
        <v>4</v>
      </c>
      <c r="CW23" s="107">
        <v>11</v>
      </c>
      <c r="CX23" s="107"/>
      <c r="CY23" s="107">
        <v>32</v>
      </c>
      <c r="CZ23" s="107">
        <v>16</v>
      </c>
      <c r="DA23" s="107">
        <v>9</v>
      </c>
      <c r="DB23" s="107">
        <v>11</v>
      </c>
      <c r="DC23" s="107">
        <v>19</v>
      </c>
      <c r="DD23" s="107">
        <v>10</v>
      </c>
      <c r="DE23" s="107">
        <v>54</v>
      </c>
      <c r="DF23" s="107">
        <v>13</v>
      </c>
      <c r="DG23" s="107">
        <v>6</v>
      </c>
      <c r="DH23" s="107">
        <v>13</v>
      </c>
      <c r="DI23" s="107">
        <v>12</v>
      </c>
      <c r="DJ23" s="107">
        <v>24</v>
      </c>
      <c r="DK23" s="107">
        <v>12</v>
      </c>
      <c r="DL23" s="107">
        <v>26</v>
      </c>
      <c r="DM23" s="107">
        <v>102</v>
      </c>
      <c r="DN23" s="107">
        <v>12</v>
      </c>
      <c r="DO23" s="107">
        <v>2</v>
      </c>
      <c r="DP23" s="107"/>
      <c r="DQ23" s="107">
        <v>53</v>
      </c>
      <c r="DR23" s="107">
        <v>26</v>
      </c>
      <c r="DS23" s="107">
        <v>6</v>
      </c>
      <c r="DT23" s="107">
        <v>137</v>
      </c>
      <c r="DU23" s="107">
        <v>2</v>
      </c>
      <c r="DV23" s="107">
        <v>2</v>
      </c>
      <c r="DW23" s="111">
        <f t="shared" si="18"/>
        <v>615</v>
      </c>
      <c r="DX23" s="91">
        <f t="shared" si="19"/>
        <v>1.3699545576049185E-2</v>
      </c>
      <c r="DZ23" s="84" t="s">
        <v>62</v>
      </c>
      <c r="EA23" s="107">
        <v>1</v>
      </c>
      <c r="EB23" s="107">
        <v>1</v>
      </c>
      <c r="EC23" s="107">
        <v>14</v>
      </c>
      <c r="ED23" s="107"/>
      <c r="EE23" s="107">
        <v>40</v>
      </c>
      <c r="EF23" s="107">
        <v>19</v>
      </c>
      <c r="EG23" s="107">
        <v>9</v>
      </c>
      <c r="EH23" s="107">
        <v>12</v>
      </c>
      <c r="EI23" s="107">
        <v>19</v>
      </c>
      <c r="EJ23" s="107">
        <v>17</v>
      </c>
      <c r="EK23" s="107">
        <v>75</v>
      </c>
      <c r="EL23" s="107">
        <v>11</v>
      </c>
      <c r="EM23" s="107">
        <v>2</v>
      </c>
      <c r="EN23" s="107">
        <v>15</v>
      </c>
      <c r="EO23" s="107">
        <v>21</v>
      </c>
      <c r="EP23" s="107">
        <v>38</v>
      </c>
      <c r="EQ23" s="107">
        <v>14</v>
      </c>
      <c r="ER23" s="107">
        <v>36</v>
      </c>
      <c r="ES23" s="107">
        <v>98</v>
      </c>
      <c r="ET23" s="107">
        <v>26</v>
      </c>
      <c r="EU23" s="107">
        <v>4</v>
      </c>
      <c r="EV23" s="107"/>
      <c r="EW23" s="107">
        <v>49</v>
      </c>
      <c r="EX23" s="107">
        <v>20</v>
      </c>
      <c r="EY23" s="107">
        <v>5</v>
      </c>
      <c r="EZ23" s="107">
        <v>151</v>
      </c>
      <c r="FA23" s="107">
        <v>1</v>
      </c>
      <c r="FB23" s="107">
        <v>5</v>
      </c>
      <c r="FC23" s="111">
        <f t="shared" si="20"/>
        <v>703</v>
      </c>
      <c r="FD23" s="91">
        <f t="shared" si="21"/>
        <v>1.3448368213643494E-2</v>
      </c>
      <c r="FF23" s="84" t="s">
        <v>62</v>
      </c>
      <c r="FG23" s="107"/>
      <c r="FH23" s="107">
        <v>9</v>
      </c>
      <c r="FI23" s="107">
        <v>12</v>
      </c>
      <c r="FJ23" s="107">
        <v>1</v>
      </c>
      <c r="FK23" s="107">
        <v>32</v>
      </c>
      <c r="FL23" s="107">
        <v>37</v>
      </c>
      <c r="FM23" s="107">
        <v>19</v>
      </c>
      <c r="FN23" s="107">
        <v>17</v>
      </c>
      <c r="FO23" s="107">
        <v>11</v>
      </c>
      <c r="FP23" s="107">
        <v>5</v>
      </c>
      <c r="FQ23" s="107">
        <v>90</v>
      </c>
      <c r="FR23" s="107">
        <v>13</v>
      </c>
      <c r="FS23" s="107">
        <v>5</v>
      </c>
      <c r="FT23" s="107">
        <v>11</v>
      </c>
      <c r="FU23" s="107">
        <v>28</v>
      </c>
      <c r="FV23" s="107">
        <v>34</v>
      </c>
      <c r="FW23" s="107">
        <v>10</v>
      </c>
      <c r="FX23" s="107">
        <v>34</v>
      </c>
      <c r="FY23" s="107">
        <v>102</v>
      </c>
      <c r="FZ23" s="107">
        <v>18</v>
      </c>
      <c r="GA23" s="107">
        <v>5</v>
      </c>
      <c r="GB23" s="107"/>
      <c r="GC23" s="107">
        <v>44</v>
      </c>
      <c r="GD23" s="107">
        <v>25</v>
      </c>
      <c r="GE23" s="107">
        <v>10</v>
      </c>
      <c r="GF23" s="107">
        <v>179</v>
      </c>
      <c r="GG23" s="107"/>
      <c r="GH23" s="107"/>
      <c r="GI23" s="111">
        <f t="shared" si="22"/>
        <v>751</v>
      </c>
      <c r="GJ23" s="91">
        <f t="shared" si="15"/>
        <v>1.3657773655591322E-2</v>
      </c>
      <c r="GL23" s="84" t="s">
        <v>62</v>
      </c>
      <c r="GM23" s="107">
        <v>1</v>
      </c>
      <c r="GN23" s="107">
        <v>6</v>
      </c>
      <c r="GO23" s="107">
        <v>12</v>
      </c>
      <c r="GP23" s="107"/>
      <c r="GQ23" s="107">
        <v>36</v>
      </c>
      <c r="GR23" s="107">
        <v>42</v>
      </c>
      <c r="GS23" s="107">
        <v>15</v>
      </c>
      <c r="GT23" s="107">
        <v>19</v>
      </c>
      <c r="GU23" s="107">
        <v>24</v>
      </c>
      <c r="GV23" s="107">
        <v>11</v>
      </c>
      <c r="GW23" s="107">
        <v>111</v>
      </c>
      <c r="GX23" s="107">
        <v>14</v>
      </c>
      <c r="GY23" s="107">
        <v>3</v>
      </c>
      <c r="GZ23" s="107">
        <v>17</v>
      </c>
      <c r="HA23" s="107">
        <v>22</v>
      </c>
      <c r="HB23" s="107">
        <v>32</v>
      </c>
      <c r="HC23" s="107">
        <v>15</v>
      </c>
      <c r="HD23" s="107">
        <v>42</v>
      </c>
      <c r="HE23" s="107">
        <v>138</v>
      </c>
      <c r="HF23" s="107">
        <v>13</v>
      </c>
      <c r="HG23" s="107">
        <v>6</v>
      </c>
      <c r="HH23" s="107"/>
      <c r="HI23" s="107">
        <v>48</v>
      </c>
      <c r="HJ23" s="107">
        <v>30</v>
      </c>
      <c r="HK23" s="107">
        <v>6</v>
      </c>
      <c r="HL23" s="107">
        <v>184</v>
      </c>
      <c r="HM23" s="107">
        <v>2</v>
      </c>
      <c r="HN23" s="107">
        <v>4</v>
      </c>
      <c r="HO23" s="111">
        <f t="shared" si="23"/>
        <v>853</v>
      </c>
      <c r="HP23" s="91">
        <f t="shared" si="16"/>
        <v>1.4766471626908561E-2</v>
      </c>
      <c r="HR23" s="84" t="s">
        <v>62</v>
      </c>
      <c r="HS23" s="107">
        <v>2</v>
      </c>
      <c r="HT23" s="107">
        <v>8</v>
      </c>
      <c r="HU23" s="107">
        <v>12</v>
      </c>
      <c r="HV23" s="107"/>
      <c r="HW23" s="107">
        <v>50</v>
      </c>
      <c r="HX23" s="107">
        <v>37</v>
      </c>
      <c r="HY23" s="107">
        <v>13</v>
      </c>
      <c r="HZ23" s="107">
        <v>18</v>
      </c>
      <c r="IA23" s="107">
        <v>23</v>
      </c>
      <c r="IB23" s="107">
        <v>17</v>
      </c>
      <c r="IC23" s="107">
        <v>156</v>
      </c>
      <c r="ID23" s="107">
        <v>10</v>
      </c>
      <c r="IE23" s="107">
        <v>7</v>
      </c>
      <c r="IF23" s="107">
        <v>10</v>
      </c>
      <c r="IG23" s="107">
        <v>17</v>
      </c>
      <c r="IH23" s="107">
        <v>34</v>
      </c>
      <c r="II23" s="107">
        <v>18</v>
      </c>
      <c r="IJ23" s="107">
        <v>51</v>
      </c>
      <c r="IK23" s="107">
        <v>151</v>
      </c>
      <c r="IL23" s="107">
        <v>17</v>
      </c>
      <c r="IM23" s="107">
        <v>6</v>
      </c>
      <c r="IN23" s="107"/>
      <c r="IO23" s="107">
        <v>66</v>
      </c>
      <c r="IP23" s="107">
        <v>31</v>
      </c>
      <c r="IQ23" s="107">
        <v>5</v>
      </c>
      <c r="IR23" s="107">
        <v>240</v>
      </c>
      <c r="IS23" s="107">
        <v>5</v>
      </c>
      <c r="IT23" s="107"/>
      <c r="IU23" s="111">
        <f t="shared" si="24"/>
        <v>1004</v>
      </c>
      <c r="IV23" s="91">
        <f t="shared" si="25"/>
        <v>1.5546849595069604E-2</v>
      </c>
    </row>
    <row r="24" spans="1:256" x14ac:dyDescent="0.25">
      <c r="B24" s="84" t="s">
        <v>56</v>
      </c>
      <c r="C24" s="8"/>
      <c r="D24" s="8"/>
      <c r="E24" s="8">
        <v>1</v>
      </c>
      <c r="F24" s="8"/>
      <c r="G24" s="8">
        <v>11</v>
      </c>
      <c r="H24" s="8">
        <v>4</v>
      </c>
      <c r="I24" s="8">
        <v>5</v>
      </c>
      <c r="J24" s="8">
        <v>4</v>
      </c>
      <c r="K24" s="8">
        <v>1</v>
      </c>
      <c r="L24" s="8">
        <v>2</v>
      </c>
      <c r="M24" s="8">
        <v>7</v>
      </c>
      <c r="N24" s="8"/>
      <c r="O24" s="8">
        <v>1</v>
      </c>
      <c r="P24" s="8">
        <v>1</v>
      </c>
      <c r="Q24" s="8">
        <v>5</v>
      </c>
      <c r="R24" s="8">
        <v>2</v>
      </c>
      <c r="S24" s="8">
        <v>1</v>
      </c>
      <c r="T24" s="8">
        <v>5</v>
      </c>
      <c r="U24" s="8">
        <v>12</v>
      </c>
      <c r="V24" s="8">
        <v>3</v>
      </c>
      <c r="W24" s="8"/>
      <c r="X24" s="8"/>
      <c r="Y24" s="8">
        <v>7</v>
      </c>
      <c r="Z24" s="8">
        <v>2</v>
      </c>
      <c r="AA24" s="8"/>
      <c r="AB24" s="8">
        <v>12</v>
      </c>
      <c r="AC24" s="8"/>
      <c r="AD24" s="8"/>
      <c r="AE24" s="88">
        <f t="shared" si="26"/>
        <v>86</v>
      </c>
      <c r="AF24" s="91">
        <f t="shared" si="12"/>
        <v>7.9482439926062843E-3</v>
      </c>
      <c r="AH24" s="84" t="s">
        <v>56</v>
      </c>
      <c r="AI24" s="8">
        <v>15</v>
      </c>
      <c r="AJ24" s="8">
        <v>41</v>
      </c>
      <c r="AK24" s="8">
        <v>142</v>
      </c>
      <c r="AL24" s="8">
        <v>11</v>
      </c>
      <c r="AM24" s="8">
        <v>281</v>
      </c>
      <c r="AN24" s="8">
        <v>230</v>
      </c>
      <c r="AO24" s="8">
        <v>125</v>
      </c>
      <c r="AP24" s="8">
        <v>67</v>
      </c>
      <c r="AQ24" s="8">
        <v>142</v>
      </c>
      <c r="AR24" s="8">
        <v>129</v>
      </c>
      <c r="AS24" s="8">
        <v>308</v>
      </c>
      <c r="AT24" s="8">
        <v>80</v>
      </c>
      <c r="AU24" s="8">
        <v>27</v>
      </c>
      <c r="AV24" s="8">
        <v>93</v>
      </c>
      <c r="AW24" s="8">
        <v>118</v>
      </c>
      <c r="AX24" s="8">
        <v>192</v>
      </c>
      <c r="AY24" s="8">
        <v>75</v>
      </c>
      <c r="AZ24" s="8">
        <v>171</v>
      </c>
      <c r="BA24" s="8">
        <v>517</v>
      </c>
      <c r="BB24" s="8">
        <v>228</v>
      </c>
      <c r="BC24" s="8">
        <v>16</v>
      </c>
      <c r="BD24" s="8">
        <v>4</v>
      </c>
      <c r="BE24" s="8">
        <v>207</v>
      </c>
      <c r="BF24" s="8">
        <v>108</v>
      </c>
      <c r="BG24" s="8">
        <v>29</v>
      </c>
      <c r="BH24" s="8">
        <v>511</v>
      </c>
      <c r="BI24" s="8">
        <v>17</v>
      </c>
      <c r="BJ24" s="8"/>
      <c r="BK24" s="88">
        <f t="shared" si="17"/>
        <v>3884</v>
      </c>
      <c r="BL24" s="91">
        <f t="shared" si="13"/>
        <v>0.14619090635350798</v>
      </c>
      <c r="BN24" s="84" t="s">
        <v>56</v>
      </c>
      <c r="BO24" s="8">
        <v>1</v>
      </c>
      <c r="BP24" s="8">
        <v>1</v>
      </c>
      <c r="BQ24" s="8">
        <v>3</v>
      </c>
      <c r="BR24" s="8"/>
      <c r="BS24" s="8">
        <v>20</v>
      </c>
      <c r="BT24" s="8">
        <v>19</v>
      </c>
      <c r="BU24" s="8">
        <v>5</v>
      </c>
      <c r="BV24" s="8">
        <v>5</v>
      </c>
      <c r="BW24" s="8">
        <v>6</v>
      </c>
      <c r="BX24" s="8">
        <v>3</v>
      </c>
      <c r="BY24" s="8">
        <v>33</v>
      </c>
      <c r="BZ24" s="8">
        <v>3</v>
      </c>
      <c r="CA24" s="8">
        <v>1</v>
      </c>
      <c r="CB24" s="8">
        <v>14</v>
      </c>
      <c r="CC24" s="8">
        <v>8</v>
      </c>
      <c r="CD24" s="8">
        <v>7</v>
      </c>
      <c r="CE24" s="8">
        <v>6</v>
      </c>
      <c r="CF24" s="8">
        <v>21</v>
      </c>
      <c r="CG24" s="8">
        <v>69</v>
      </c>
      <c r="CH24" s="8">
        <v>9</v>
      </c>
      <c r="CI24" s="8"/>
      <c r="CJ24" s="8"/>
      <c r="CK24" s="8">
        <v>32</v>
      </c>
      <c r="CL24" s="8">
        <v>7</v>
      </c>
      <c r="CM24" s="8">
        <v>4</v>
      </c>
      <c r="CN24" s="8">
        <v>63</v>
      </c>
      <c r="CO24" s="8"/>
      <c r="CP24" s="8">
        <v>2</v>
      </c>
      <c r="CQ24" s="88">
        <f t="shared" si="27"/>
        <v>342</v>
      </c>
      <c r="CR24" s="91">
        <f t="shared" si="14"/>
        <v>5.371868373517631E-3</v>
      </c>
      <c r="CT24" s="84" t="s">
        <v>56</v>
      </c>
      <c r="CU24" s="107">
        <v>2</v>
      </c>
      <c r="CV24" s="107"/>
      <c r="CW24" s="107">
        <v>2</v>
      </c>
      <c r="CX24" s="107"/>
      <c r="CY24" s="107">
        <v>12</v>
      </c>
      <c r="CZ24" s="107">
        <v>10</v>
      </c>
      <c r="DA24" s="107">
        <v>5</v>
      </c>
      <c r="DB24" s="107">
        <v>4</v>
      </c>
      <c r="DC24" s="107">
        <v>5</v>
      </c>
      <c r="DD24" s="107">
        <v>3</v>
      </c>
      <c r="DE24" s="107">
        <v>29</v>
      </c>
      <c r="DF24" s="107">
        <v>2</v>
      </c>
      <c r="DG24" s="107">
        <v>3</v>
      </c>
      <c r="DH24" s="107">
        <v>2</v>
      </c>
      <c r="DI24" s="107">
        <v>7</v>
      </c>
      <c r="DJ24" s="107">
        <v>7</v>
      </c>
      <c r="DK24" s="107">
        <v>9</v>
      </c>
      <c r="DL24" s="107">
        <v>14</v>
      </c>
      <c r="DM24" s="107">
        <v>50</v>
      </c>
      <c r="DN24" s="107">
        <v>7</v>
      </c>
      <c r="DO24" s="107">
        <v>2</v>
      </c>
      <c r="DP24" s="107">
        <v>1</v>
      </c>
      <c r="DQ24" s="107">
        <v>22</v>
      </c>
      <c r="DR24" s="107">
        <v>6</v>
      </c>
      <c r="DS24" s="107">
        <v>1</v>
      </c>
      <c r="DT24" s="107">
        <v>71</v>
      </c>
      <c r="DU24" s="107"/>
      <c r="DV24" s="107"/>
      <c r="DW24" s="111">
        <f t="shared" si="18"/>
        <v>276</v>
      </c>
      <c r="DX24" s="91">
        <f>DW24/$DW$29</f>
        <v>6.1480887463245121E-3</v>
      </c>
      <c r="DZ24" s="84" t="s">
        <v>56</v>
      </c>
      <c r="EA24" s="107">
        <v>1</v>
      </c>
      <c r="EB24" s="107">
        <v>4</v>
      </c>
      <c r="EC24" s="107">
        <v>1</v>
      </c>
      <c r="ED24" s="107"/>
      <c r="EE24" s="107">
        <v>17</v>
      </c>
      <c r="EF24" s="107">
        <v>7</v>
      </c>
      <c r="EG24" s="107">
        <v>9</v>
      </c>
      <c r="EH24" s="107">
        <v>2</v>
      </c>
      <c r="EI24" s="107">
        <v>8</v>
      </c>
      <c r="EJ24" s="107">
        <v>1</v>
      </c>
      <c r="EK24" s="107">
        <v>22</v>
      </c>
      <c r="EL24" s="107">
        <v>9</v>
      </c>
      <c r="EM24" s="107">
        <v>1</v>
      </c>
      <c r="EN24" s="107">
        <v>6</v>
      </c>
      <c r="EO24" s="107">
        <v>9</v>
      </c>
      <c r="EP24" s="107">
        <v>11</v>
      </c>
      <c r="EQ24" s="107">
        <v>6</v>
      </c>
      <c r="ER24" s="107">
        <v>9</v>
      </c>
      <c r="ES24" s="107">
        <v>56</v>
      </c>
      <c r="ET24" s="107">
        <v>8</v>
      </c>
      <c r="EU24" s="107">
        <v>2</v>
      </c>
      <c r="EV24" s="107"/>
      <c r="EW24" s="107">
        <v>26</v>
      </c>
      <c r="EX24" s="107">
        <v>11</v>
      </c>
      <c r="EY24" s="107">
        <v>1</v>
      </c>
      <c r="EZ24" s="107">
        <v>55</v>
      </c>
      <c r="FA24" s="107"/>
      <c r="FB24" s="107">
        <v>1</v>
      </c>
      <c r="FC24" s="111">
        <f t="shared" si="20"/>
        <v>283</v>
      </c>
      <c r="FD24" s="91">
        <f t="shared" si="21"/>
        <v>5.4137812296744083E-3</v>
      </c>
      <c r="FF24" s="84" t="s">
        <v>56</v>
      </c>
      <c r="FG24" s="107"/>
      <c r="FH24" s="107">
        <v>2</v>
      </c>
      <c r="FI24" s="107">
        <v>6</v>
      </c>
      <c r="FJ24" s="107"/>
      <c r="FK24" s="107">
        <v>15</v>
      </c>
      <c r="FL24" s="107">
        <v>9</v>
      </c>
      <c r="FM24" s="107">
        <v>4</v>
      </c>
      <c r="FN24" s="107">
        <v>3</v>
      </c>
      <c r="FO24" s="107">
        <v>5</v>
      </c>
      <c r="FP24" s="107">
        <v>3</v>
      </c>
      <c r="FQ24" s="107">
        <v>48</v>
      </c>
      <c r="FR24" s="107">
        <v>4</v>
      </c>
      <c r="FS24" s="107"/>
      <c r="FT24" s="107">
        <v>3</v>
      </c>
      <c r="FU24" s="107">
        <v>6</v>
      </c>
      <c r="FV24" s="107">
        <v>7</v>
      </c>
      <c r="FW24" s="107">
        <v>5</v>
      </c>
      <c r="FX24" s="107">
        <v>17</v>
      </c>
      <c r="FY24" s="107">
        <v>47</v>
      </c>
      <c r="FZ24" s="107">
        <v>7</v>
      </c>
      <c r="GA24" s="107">
        <v>2</v>
      </c>
      <c r="GB24" s="107"/>
      <c r="GC24" s="107">
        <v>21</v>
      </c>
      <c r="GD24" s="107">
        <v>11</v>
      </c>
      <c r="GE24" s="107">
        <v>1</v>
      </c>
      <c r="GF24" s="107">
        <v>75</v>
      </c>
      <c r="GG24" s="107"/>
      <c r="GH24" s="107"/>
      <c r="GI24" s="111">
        <f t="shared" si="22"/>
        <v>301</v>
      </c>
      <c r="GJ24" s="91">
        <f t="shared" si="15"/>
        <v>5.4740211322676265E-3</v>
      </c>
      <c r="GL24" s="84" t="s">
        <v>56</v>
      </c>
      <c r="GM24" s="107"/>
      <c r="GN24" s="107">
        <v>3</v>
      </c>
      <c r="GO24" s="107">
        <v>3</v>
      </c>
      <c r="GP24" s="107"/>
      <c r="GQ24" s="107">
        <v>14</v>
      </c>
      <c r="GR24" s="107">
        <v>21</v>
      </c>
      <c r="GS24" s="107">
        <v>8</v>
      </c>
      <c r="GT24" s="107">
        <v>8</v>
      </c>
      <c r="GU24" s="107">
        <v>4</v>
      </c>
      <c r="GV24" s="107">
        <v>5</v>
      </c>
      <c r="GW24" s="107">
        <v>42</v>
      </c>
      <c r="GX24" s="107">
        <v>7</v>
      </c>
      <c r="GY24" s="107">
        <v>5</v>
      </c>
      <c r="GZ24" s="107">
        <v>4</v>
      </c>
      <c r="HA24" s="107">
        <v>10</v>
      </c>
      <c r="HB24" s="107">
        <v>13</v>
      </c>
      <c r="HC24" s="107">
        <v>5</v>
      </c>
      <c r="HD24" s="107">
        <v>14</v>
      </c>
      <c r="HE24" s="107">
        <v>56</v>
      </c>
      <c r="HF24" s="107">
        <v>10</v>
      </c>
      <c r="HG24" s="107">
        <v>3</v>
      </c>
      <c r="HH24" s="107"/>
      <c r="HI24" s="107">
        <v>17</v>
      </c>
      <c r="HJ24" s="107">
        <v>16</v>
      </c>
      <c r="HK24" s="107">
        <v>4</v>
      </c>
      <c r="HL24" s="107">
        <v>93</v>
      </c>
      <c r="HM24" s="107"/>
      <c r="HN24" s="107">
        <v>1</v>
      </c>
      <c r="HO24" s="111">
        <f t="shared" si="23"/>
        <v>366</v>
      </c>
      <c r="HP24" s="91">
        <f t="shared" si="16"/>
        <v>6.3359069348751865E-3</v>
      </c>
      <c r="HR24" s="84" t="s">
        <v>56</v>
      </c>
      <c r="HS24" s="107"/>
      <c r="HT24" s="107">
        <v>4</v>
      </c>
      <c r="HU24" s="107">
        <v>5</v>
      </c>
      <c r="HV24" s="107">
        <v>1</v>
      </c>
      <c r="HW24" s="107">
        <v>27</v>
      </c>
      <c r="HX24" s="107">
        <v>17</v>
      </c>
      <c r="HY24" s="107">
        <v>1</v>
      </c>
      <c r="HZ24" s="107">
        <v>11</v>
      </c>
      <c r="IA24" s="107">
        <v>12</v>
      </c>
      <c r="IB24" s="107">
        <v>8</v>
      </c>
      <c r="IC24" s="107">
        <v>71</v>
      </c>
      <c r="ID24" s="107">
        <v>6</v>
      </c>
      <c r="IE24" s="107">
        <v>2</v>
      </c>
      <c r="IF24" s="107">
        <v>9</v>
      </c>
      <c r="IG24" s="107">
        <v>9</v>
      </c>
      <c r="IH24" s="107">
        <v>9</v>
      </c>
      <c r="II24" s="107">
        <v>5</v>
      </c>
      <c r="IJ24" s="107">
        <v>9</v>
      </c>
      <c r="IK24" s="107">
        <v>52</v>
      </c>
      <c r="IL24" s="107">
        <v>11</v>
      </c>
      <c r="IM24" s="107">
        <v>1</v>
      </c>
      <c r="IN24" s="107">
        <v>1</v>
      </c>
      <c r="IO24" s="107">
        <v>31</v>
      </c>
      <c r="IP24" s="107">
        <v>11</v>
      </c>
      <c r="IQ24" s="107">
        <v>1</v>
      </c>
      <c r="IR24" s="107">
        <v>106</v>
      </c>
      <c r="IS24" s="107">
        <v>2</v>
      </c>
      <c r="IT24" s="107"/>
      <c r="IU24" s="111">
        <f t="shared" si="24"/>
        <v>422</v>
      </c>
      <c r="IV24" s="91">
        <f t="shared" si="25"/>
        <v>6.5346320011149131E-3</v>
      </c>
    </row>
    <row r="25" spans="1:256" x14ac:dyDescent="0.25">
      <c r="B25" s="84" t="s">
        <v>55</v>
      </c>
      <c r="C25" s="8"/>
      <c r="D25" s="8"/>
      <c r="E25" s="8">
        <v>3</v>
      </c>
      <c r="F25" s="8"/>
      <c r="G25" s="8">
        <v>6</v>
      </c>
      <c r="H25" s="8">
        <v>1</v>
      </c>
      <c r="I25" s="8"/>
      <c r="J25" s="8"/>
      <c r="K25" s="8">
        <v>1</v>
      </c>
      <c r="L25" s="8">
        <v>4</v>
      </c>
      <c r="M25" s="8">
        <v>7</v>
      </c>
      <c r="N25" s="8"/>
      <c r="O25" s="8"/>
      <c r="P25" s="8">
        <v>2</v>
      </c>
      <c r="Q25" s="8">
        <v>2</v>
      </c>
      <c r="R25" s="8">
        <v>1</v>
      </c>
      <c r="S25" s="8"/>
      <c r="T25" s="8">
        <v>1</v>
      </c>
      <c r="U25" s="8">
        <v>12</v>
      </c>
      <c r="V25" s="8">
        <v>1</v>
      </c>
      <c r="W25" s="8"/>
      <c r="X25" s="8"/>
      <c r="Y25" s="8">
        <v>4</v>
      </c>
      <c r="Z25" s="8">
        <v>2</v>
      </c>
      <c r="AA25" s="8"/>
      <c r="AB25" s="8">
        <v>11</v>
      </c>
      <c r="AC25" s="8"/>
      <c r="AD25" s="8"/>
      <c r="AE25" s="88">
        <f t="shared" si="26"/>
        <v>58</v>
      </c>
      <c r="AF25" s="91">
        <f t="shared" si="12"/>
        <v>5.3604436229205176E-3</v>
      </c>
      <c r="AH25" s="84" t="s">
        <v>55</v>
      </c>
      <c r="AI25" s="8">
        <v>18</v>
      </c>
      <c r="AJ25" s="8">
        <v>79</v>
      </c>
      <c r="AK25" s="8">
        <v>170</v>
      </c>
      <c r="AL25" s="8">
        <v>13</v>
      </c>
      <c r="AM25" s="8">
        <v>340</v>
      </c>
      <c r="AN25" s="8">
        <v>262</v>
      </c>
      <c r="AO25" s="8">
        <v>166</v>
      </c>
      <c r="AP25" s="8">
        <v>113</v>
      </c>
      <c r="AQ25" s="8">
        <v>144</v>
      </c>
      <c r="AR25" s="8">
        <v>173</v>
      </c>
      <c r="AS25" s="8">
        <v>374</v>
      </c>
      <c r="AT25" s="8">
        <v>103</v>
      </c>
      <c r="AU25" s="8">
        <v>33</v>
      </c>
      <c r="AV25" s="8">
        <v>120</v>
      </c>
      <c r="AW25" s="8">
        <v>144</v>
      </c>
      <c r="AX25" s="8">
        <v>275</v>
      </c>
      <c r="AY25" s="8">
        <v>85</v>
      </c>
      <c r="AZ25" s="8">
        <v>202</v>
      </c>
      <c r="BA25" s="8">
        <v>639</v>
      </c>
      <c r="BB25" s="8">
        <v>233</v>
      </c>
      <c r="BC25" s="8">
        <v>14</v>
      </c>
      <c r="BD25" s="8">
        <v>3</v>
      </c>
      <c r="BE25" s="8">
        <v>266</v>
      </c>
      <c r="BF25" s="8">
        <v>130</v>
      </c>
      <c r="BG25" s="8">
        <v>37</v>
      </c>
      <c r="BH25" s="8">
        <v>584</v>
      </c>
      <c r="BI25" s="8">
        <v>24</v>
      </c>
      <c r="BJ25" s="8"/>
      <c r="BK25" s="88">
        <f t="shared" si="17"/>
        <v>4744</v>
      </c>
      <c r="BL25" s="91">
        <f t="shared" si="13"/>
        <v>0.17856067449563384</v>
      </c>
      <c r="BN25" s="84" t="s">
        <v>55</v>
      </c>
      <c r="BO25" s="8">
        <v>1</v>
      </c>
      <c r="BP25" s="8">
        <v>2</v>
      </c>
      <c r="BQ25" s="8">
        <v>3</v>
      </c>
      <c r="BR25" s="8"/>
      <c r="BS25" s="8">
        <v>20</v>
      </c>
      <c r="BT25" s="8">
        <v>8</v>
      </c>
      <c r="BU25" s="8">
        <v>5</v>
      </c>
      <c r="BV25" s="8">
        <v>3</v>
      </c>
      <c r="BW25" s="8">
        <v>5</v>
      </c>
      <c r="BX25" s="8">
        <v>2</v>
      </c>
      <c r="BY25" s="8">
        <v>24</v>
      </c>
      <c r="BZ25" s="8">
        <v>3</v>
      </c>
      <c r="CA25" s="8"/>
      <c r="CB25" s="8">
        <v>8</v>
      </c>
      <c r="CC25" s="8">
        <v>6</v>
      </c>
      <c r="CD25" s="8">
        <v>11</v>
      </c>
      <c r="CE25" s="8">
        <v>2</v>
      </c>
      <c r="CF25" s="8">
        <v>15</v>
      </c>
      <c r="CG25" s="8">
        <v>45</v>
      </c>
      <c r="CH25" s="8">
        <v>4</v>
      </c>
      <c r="CI25" s="8"/>
      <c r="CJ25" s="8"/>
      <c r="CK25" s="8">
        <v>18</v>
      </c>
      <c r="CL25" s="8">
        <v>6</v>
      </c>
      <c r="CM25" s="8">
        <v>1</v>
      </c>
      <c r="CN25" s="8">
        <v>41</v>
      </c>
      <c r="CO25" s="8">
        <v>1</v>
      </c>
      <c r="CP25" s="8">
        <v>1</v>
      </c>
      <c r="CQ25" s="88">
        <f t="shared" si="27"/>
        <v>235</v>
      </c>
      <c r="CR25" s="91">
        <f t="shared" si="14"/>
        <v>3.6911961046100683E-3</v>
      </c>
      <c r="CT25" s="84" t="s">
        <v>55</v>
      </c>
      <c r="CU25" s="107"/>
      <c r="CV25" s="107">
        <v>2</v>
      </c>
      <c r="CW25" s="107">
        <v>3</v>
      </c>
      <c r="CX25" s="107"/>
      <c r="CY25" s="107">
        <v>10</v>
      </c>
      <c r="CZ25" s="107">
        <v>7</v>
      </c>
      <c r="DA25" s="107"/>
      <c r="DB25" s="107">
        <v>6</v>
      </c>
      <c r="DC25" s="107">
        <v>1</v>
      </c>
      <c r="DD25" s="107">
        <v>4</v>
      </c>
      <c r="DE25" s="107">
        <v>13</v>
      </c>
      <c r="DF25" s="107">
        <v>2</v>
      </c>
      <c r="DG25" s="107">
        <v>1</v>
      </c>
      <c r="DH25" s="107">
        <v>2</v>
      </c>
      <c r="DI25" s="107">
        <v>8</v>
      </c>
      <c r="DJ25" s="107">
        <v>9</v>
      </c>
      <c r="DK25" s="107">
        <v>5</v>
      </c>
      <c r="DL25" s="107">
        <v>8</v>
      </c>
      <c r="DM25" s="107">
        <v>29</v>
      </c>
      <c r="DN25" s="107">
        <v>3</v>
      </c>
      <c r="DO25" s="107"/>
      <c r="DP25" s="107"/>
      <c r="DQ25" s="107">
        <v>11</v>
      </c>
      <c r="DR25" s="107">
        <v>4</v>
      </c>
      <c r="DS25" s="107"/>
      <c r="DT25" s="107">
        <v>36</v>
      </c>
      <c r="DU25" s="107"/>
      <c r="DV25" s="107">
        <v>2</v>
      </c>
      <c r="DW25" s="111">
        <f t="shared" si="18"/>
        <v>166</v>
      </c>
      <c r="DX25" s="91">
        <f t="shared" si="19"/>
        <v>3.6977635213401049E-3</v>
      </c>
      <c r="DZ25" s="84" t="s">
        <v>55</v>
      </c>
      <c r="EA25" s="107"/>
      <c r="EB25" s="107">
        <v>1</v>
      </c>
      <c r="EC25" s="107">
        <v>3</v>
      </c>
      <c r="ED25" s="107">
        <v>1</v>
      </c>
      <c r="EE25" s="107">
        <v>7</v>
      </c>
      <c r="EF25" s="107">
        <v>11</v>
      </c>
      <c r="EG25" s="107">
        <v>4</v>
      </c>
      <c r="EH25" s="107">
        <v>4</v>
      </c>
      <c r="EI25" s="107">
        <v>13</v>
      </c>
      <c r="EJ25" s="107">
        <v>3</v>
      </c>
      <c r="EK25" s="107">
        <v>18</v>
      </c>
      <c r="EL25" s="107">
        <v>3</v>
      </c>
      <c r="EM25" s="107">
        <v>1</v>
      </c>
      <c r="EN25" s="107">
        <v>4</v>
      </c>
      <c r="EO25" s="107">
        <v>2</v>
      </c>
      <c r="EP25" s="107">
        <v>8</v>
      </c>
      <c r="EQ25" s="107">
        <v>4</v>
      </c>
      <c r="ER25" s="107">
        <v>11</v>
      </c>
      <c r="ES25" s="107">
        <v>28</v>
      </c>
      <c r="ET25" s="107">
        <v>6</v>
      </c>
      <c r="EU25" s="107"/>
      <c r="EV25" s="107"/>
      <c r="EW25" s="107">
        <v>17</v>
      </c>
      <c r="EX25" s="107">
        <v>7</v>
      </c>
      <c r="EY25" s="107"/>
      <c r="EZ25" s="107">
        <v>37</v>
      </c>
      <c r="FA25" s="107"/>
      <c r="FB25" s="107">
        <v>2</v>
      </c>
      <c r="FC25" s="111">
        <f t="shared" si="20"/>
        <v>195</v>
      </c>
      <c r="FD25" s="91">
        <f t="shared" si="21"/>
        <v>3.73034395684279E-3</v>
      </c>
      <c r="FF25" s="84" t="s">
        <v>55</v>
      </c>
      <c r="FG25" s="107"/>
      <c r="FH25" s="107">
        <v>1</v>
      </c>
      <c r="FI25" s="107">
        <v>2</v>
      </c>
      <c r="FJ25" s="107">
        <v>2</v>
      </c>
      <c r="FK25" s="107">
        <v>6</v>
      </c>
      <c r="FL25" s="107">
        <v>10</v>
      </c>
      <c r="FM25" s="107">
        <v>8</v>
      </c>
      <c r="FN25" s="107">
        <v>2</v>
      </c>
      <c r="FO25" s="107">
        <v>6</v>
      </c>
      <c r="FP25" s="107">
        <v>4</v>
      </c>
      <c r="FQ25" s="107">
        <v>38</v>
      </c>
      <c r="FR25" s="107">
        <v>4</v>
      </c>
      <c r="FS25" s="107"/>
      <c r="FT25" s="107">
        <v>1</v>
      </c>
      <c r="FU25" s="107">
        <v>8</v>
      </c>
      <c r="FV25" s="107">
        <v>8</v>
      </c>
      <c r="FW25" s="107">
        <v>5</v>
      </c>
      <c r="FX25" s="107">
        <v>15</v>
      </c>
      <c r="FY25" s="107">
        <v>34</v>
      </c>
      <c r="FZ25" s="107">
        <v>7</v>
      </c>
      <c r="GA25" s="107"/>
      <c r="GB25" s="107"/>
      <c r="GC25" s="107">
        <v>9</v>
      </c>
      <c r="GD25" s="107">
        <v>9</v>
      </c>
      <c r="GE25" s="107"/>
      <c r="GF25" s="107">
        <v>54</v>
      </c>
      <c r="GG25" s="107">
        <v>1</v>
      </c>
      <c r="GH25" s="107"/>
      <c r="GI25" s="111">
        <f t="shared" si="22"/>
        <v>234</v>
      </c>
      <c r="GJ25" s="91">
        <f t="shared" si="15"/>
        <v>4.2555513121283212E-3</v>
      </c>
      <c r="GL25" s="84" t="s">
        <v>55</v>
      </c>
      <c r="GM25" s="107"/>
      <c r="GN25" s="107"/>
      <c r="GO25" s="107">
        <v>2</v>
      </c>
      <c r="GP25" s="107"/>
      <c r="GQ25" s="107">
        <v>12</v>
      </c>
      <c r="GR25" s="107">
        <v>19</v>
      </c>
      <c r="GS25" s="107">
        <v>5</v>
      </c>
      <c r="GT25" s="107">
        <v>4</v>
      </c>
      <c r="GU25" s="107">
        <v>4</v>
      </c>
      <c r="GV25" s="107">
        <v>6</v>
      </c>
      <c r="GW25" s="107">
        <v>35</v>
      </c>
      <c r="GX25" s="107">
        <v>3</v>
      </c>
      <c r="GY25" s="107"/>
      <c r="GZ25" s="107">
        <v>3</v>
      </c>
      <c r="HA25" s="107">
        <v>8</v>
      </c>
      <c r="HB25" s="107">
        <v>8</v>
      </c>
      <c r="HC25" s="107">
        <v>3</v>
      </c>
      <c r="HD25" s="107">
        <v>9</v>
      </c>
      <c r="HE25" s="107">
        <v>42</v>
      </c>
      <c r="HF25" s="107">
        <v>9</v>
      </c>
      <c r="HG25" s="107">
        <v>1</v>
      </c>
      <c r="HH25" s="107"/>
      <c r="HI25" s="107">
        <v>8</v>
      </c>
      <c r="HJ25" s="107">
        <v>10</v>
      </c>
      <c r="HK25" s="107">
        <v>2</v>
      </c>
      <c r="HL25" s="107">
        <v>52</v>
      </c>
      <c r="HM25" s="107">
        <v>1</v>
      </c>
      <c r="HN25" s="107"/>
      <c r="HO25" s="111">
        <f t="shared" si="23"/>
        <v>246</v>
      </c>
      <c r="HP25" s="91">
        <f t="shared" si="16"/>
        <v>4.2585603988505348E-3</v>
      </c>
      <c r="HR25" s="84" t="s">
        <v>55</v>
      </c>
      <c r="HS25" s="107"/>
      <c r="HT25" s="107">
        <v>2</v>
      </c>
      <c r="HU25" s="107">
        <v>2</v>
      </c>
      <c r="HV25" s="107"/>
      <c r="HW25" s="107">
        <v>22</v>
      </c>
      <c r="HX25" s="107">
        <v>15</v>
      </c>
      <c r="HY25" s="107">
        <v>3</v>
      </c>
      <c r="HZ25" s="107">
        <v>8</v>
      </c>
      <c r="IA25" s="107">
        <v>9</v>
      </c>
      <c r="IB25" s="107">
        <v>1</v>
      </c>
      <c r="IC25" s="107">
        <v>42</v>
      </c>
      <c r="ID25" s="107">
        <v>2</v>
      </c>
      <c r="IE25" s="107">
        <v>1</v>
      </c>
      <c r="IF25" s="107">
        <v>2</v>
      </c>
      <c r="IG25" s="107">
        <v>6</v>
      </c>
      <c r="IH25" s="107">
        <v>10</v>
      </c>
      <c r="II25" s="107">
        <v>4</v>
      </c>
      <c r="IJ25" s="107">
        <v>8</v>
      </c>
      <c r="IK25" s="107">
        <v>40</v>
      </c>
      <c r="IL25" s="107">
        <v>5</v>
      </c>
      <c r="IM25" s="107"/>
      <c r="IN25" s="107"/>
      <c r="IO25" s="107">
        <v>12</v>
      </c>
      <c r="IP25" s="107">
        <v>7</v>
      </c>
      <c r="IQ25" s="107">
        <v>2</v>
      </c>
      <c r="IR25" s="107">
        <v>55</v>
      </c>
      <c r="IS25" s="107"/>
      <c r="IT25" s="107"/>
      <c r="IU25" s="111">
        <f t="shared" si="24"/>
        <v>258</v>
      </c>
      <c r="IV25" s="91">
        <f t="shared" si="25"/>
        <v>3.9951067684541415E-3</v>
      </c>
    </row>
    <row r="26" spans="1:256" x14ac:dyDescent="0.25">
      <c r="B26" s="84" t="s">
        <v>58</v>
      </c>
      <c r="C26" s="8"/>
      <c r="D26" s="8">
        <v>1</v>
      </c>
      <c r="E26" s="8"/>
      <c r="F26" s="8"/>
      <c r="G26" s="8">
        <v>3</v>
      </c>
      <c r="H26" s="8"/>
      <c r="I26" s="8">
        <v>1</v>
      </c>
      <c r="J26" s="8"/>
      <c r="K26" s="8">
        <v>2</v>
      </c>
      <c r="L26" s="8">
        <v>2</v>
      </c>
      <c r="M26" s="8">
        <v>3</v>
      </c>
      <c r="N26" s="8"/>
      <c r="O26" s="8"/>
      <c r="P26" s="8">
        <v>1</v>
      </c>
      <c r="Q26" s="8"/>
      <c r="R26" s="8"/>
      <c r="S26" s="8"/>
      <c r="T26" s="8">
        <v>1</v>
      </c>
      <c r="U26" s="8">
        <v>5</v>
      </c>
      <c r="V26" s="8">
        <v>2</v>
      </c>
      <c r="W26" s="8"/>
      <c r="X26" s="8"/>
      <c r="Y26" s="8">
        <v>1</v>
      </c>
      <c r="Z26" s="8">
        <v>1</v>
      </c>
      <c r="AA26" s="8"/>
      <c r="AB26" s="8">
        <v>6</v>
      </c>
      <c r="AC26" s="8"/>
      <c r="AD26" s="8"/>
      <c r="AE26" s="88">
        <f t="shared" si="26"/>
        <v>29</v>
      </c>
      <c r="AF26" s="91">
        <f t="shared" si="12"/>
        <v>2.6802218114602588E-3</v>
      </c>
      <c r="AH26" s="84" t="s">
        <v>58</v>
      </c>
      <c r="AI26" s="8">
        <v>19</v>
      </c>
      <c r="AJ26" s="8">
        <v>35</v>
      </c>
      <c r="AK26" s="8">
        <v>92</v>
      </c>
      <c r="AL26" s="8">
        <v>12</v>
      </c>
      <c r="AM26" s="8">
        <v>263</v>
      </c>
      <c r="AN26" s="8">
        <v>157</v>
      </c>
      <c r="AO26" s="8">
        <v>86</v>
      </c>
      <c r="AP26" s="8">
        <v>72</v>
      </c>
      <c r="AQ26" s="8">
        <v>76</v>
      </c>
      <c r="AR26" s="8">
        <v>108</v>
      </c>
      <c r="AS26" s="8">
        <v>252</v>
      </c>
      <c r="AT26" s="8">
        <v>67</v>
      </c>
      <c r="AU26" s="8">
        <v>20</v>
      </c>
      <c r="AV26" s="8">
        <v>121</v>
      </c>
      <c r="AW26" s="8">
        <v>107</v>
      </c>
      <c r="AX26" s="8">
        <v>164</v>
      </c>
      <c r="AY26" s="8">
        <v>48</v>
      </c>
      <c r="AZ26" s="8">
        <v>142</v>
      </c>
      <c r="BA26" s="8">
        <v>430</v>
      </c>
      <c r="BB26" s="8">
        <v>141</v>
      </c>
      <c r="BC26" s="8">
        <v>24</v>
      </c>
      <c r="BD26" s="8">
        <v>3</v>
      </c>
      <c r="BE26" s="8">
        <v>164</v>
      </c>
      <c r="BF26" s="8">
        <v>82</v>
      </c>
      <c r="BG26" s="8">
        <v>23</v>
      </c>
      <c r="BH26" s="8">
        <v>419</v>
      </c>
      <c r="BI26" s="8">
        <v>19</v>
      </c>
      <c r="BJ26" s="8"/>
      <c r="BK26" s="88">
        <f t="shared" si="17"/>
        <v>3146</v>
      </c>
      <c r="BL26" s="91">
        <f t="shared" si="13"/>
        <v>0.11841312857573021</v>
      </c>
      <c r="BN26" s="84" t="s">
        <v>58</v>
      </c>
      <c r="BO26" s="8"/>
      <c r="BP26" s="8"/>
      <c r="BQ26" s="8">
        <v>3</v>
      </c>
      <c r="BR26" s="8"/>
      <c r="BS26" s="8">
        <v>5</v>
      </c>
      <c r="BT26" s="8">
        <v>4</v>
      </c>
      <c r="BU26" s="8">
        <v>3</v>
      </c>
      <c r="BV26" s="8">
        <v>3</v>
      </c>
      <c r="BW26" s="8">
        <v>5</v>
      </c>
      <c r="BX26" s="8">
        <v>3</v>
      </c>
      <c r="BY26" s="8">
        <v>6</v>
      </c>
      <c r="BZ26" s="8">
        <v>1</v>
      </c>
      <c r="CA26" s="8">
        <v>1</v>
      </c>
      <c r="CB26" s="8">
        <v>1</v>
      </c>
      <c r="CC26" s="8">
        <v>2</v>
      </c>
      <c r="CD26" s="8">
        <v>2</v>
      </c>
      <c r="CE26" s="8"/>
      <c r="CF26" s="8">
        <v>1</v>
      </c>
      <c r="CG26" s="8">
        <v>15</v>
      </c>
      <c r="CH26" s="8">
        <v>2</v>
      </c>
      <c r="CI26" s="8">
        <v>1</v>
      </c>
      <c r="CJ26" s="8"/>
      <c r="CK26" s="8">
        <v>8</v>
      </c>
      <c r="CL26" s="8">
        <v>3</v>
      </c>
      <c r="CM26" s="8"/>
      <c r="CN26" s="8">
        <v>16</v>
      </c>
      <c r="CO26" s="8">
        <v>1</v>
      </c>
      <c r="CP26" s="8">
        <v>2</v>
      </c>
      <c r="CQ26" s="88">
        <f t="shared" si="27"/>
        <v>88</v>
      </c>
      <c r="CR26" s="91">
        <f t="shared" si="14"/>
        <v>1.3822351370454723E-3</v>
      </c>
      <c r="CT26" s="84" t="s">
        <v>58</v>
      </c>
      <c r="CU26" s="107"/>
      <c r="CV26" s="107"/>
      <c r="CW26" s="107">
        <v>1</v>
      </c>
      <c r="CX26" s="107"/>
      <c r="CY26" s="107">
        <v>3</v>
      </c>
      <c r="CZ26" s="107">
        <v>2</v>
      </c>
      <c r="DA26" s="107">
        <v>1</v>
      </c>
      <c r="DB26" s="107">
        <v>1</v>
      </c>
      <c r="DC26" s="107"/>
      <c r="DD26" s="107">
        <v>3</v>
      </c>
      <c r="DE26" s="107">
        <v>12</v>
      </c>
      <c r="DF26" s="107">
        <v>2</v>
      </c>
      <c r="DG26" s="107"/>
      <c r="DH26" s="107"/>
      <c r="DI26" s="107">
        <v>5</v>
      </c>
      <c r="DJ26" s="107">
        <v>2</v>
      </c>
      <c r="DK26" s="107"/>
      <c r="DL26" s="107">
        <v>7</v>
      </c>
      <c r="DM26" s="107">
        <v>20</v>
      </c>
      <c r="DN26" s="107">
        <v>1</v>
      </c>
      <c r="DO26" s="107">
        <v>1</v>
      </c>
      <c r="DP26" s="107"/>
      <c r="DQ26" s="107">
        <v>4</v>
      </c>
      <c r="DR26" s="107">
        <v>2</v>
      </c>
      <c r="DS26" s="107">
        <v>1</v>
      </c>
      <c r="DT26" s="107">
        <v>17</v>
      </c>
      <c r="DU26" s="107"/>
      <c r="DV26" s="107"/>
      <c r="DW26" s="111">
        <f t="shared" si="18"/>
        <v>85</v>
      </c>
      <c r="DX26" s="91">
        <f t="shared" si="19"/>
        <v>1.8934331283970418E-3</v>
      </c>
      <c r="DZ26" s="84" t="s">
        <v>58</v>
      </c>
      <c r="EA26" s="107"/>
      <c r="EB26" s="107"/>
      <c r="EC26" s="107">
        <v>1</v>
      </c>
      <c r="ED26" s="107">
        <v>1</v>
      </c>
      <c r="EE26" s="107">
        <v>1</v>
      </c>
      <c r="EF26" s="107">
        <v>5</v>
      </c>
      <c r="EG26" s="107">
        <v>2</v>
      </c>
      <c r="EH26" s="107">
        <v>1</v>
      </c>
      <c r="EI26" s="107"/>
      <c r="EJ26" s="107">
        <v>1</v>
      </c>
      <c r="EK26" s="107">
        <v>6</v>
      </c>
      <c r="EL26" s="107"/>
      <c r="EM26" s="107">
        <v>1</v>
      </c>
      <c r="EN26" s="107"/>
      <c r="EO26" s="107">
        <v>1</v>
      </c>
      <c r="EP26" s="107">
        <v>2</v>
      </c>
      <c r="EQ26" s="107"/>
      <c r="ER26" s="107">
        <v>2</v>
      </c>
      <c r="ES26" s="107">
        <v>10</v>
      </c>
      <c r="ET26" s="107">
        <v>4</v>
      </c>
      <c r="EU26" s="107">
        <v>1</v>
      </c>
      <c r="EV26" s="107"/>
      <c r="EW26" s="107">
        <v>8</v>
      </c>
      <c r="EX26" s="107">
        <v>4</v>
      </c>
      <c r="EY26" s="107"/>
      <c r="EZ26" s="107">
        <v>16</v>
      </c>
      <c r="FA26" s="107"/>
      <c r="FB26" s="107"/>
      <c r="FC26" s="111">
        <f t="shared" si="20"/>
        <v>67</v>
      </c>
      <c r="FD26" s="91">
        <f t="shared" si="21"/>
        <v>1.2817079236331636E-3</v>
      </c>
      <c r="FF26" s="84" t="s">
        <v>58</v>
      </c>
      <c r="FG26" s="107"/>
      <c r="FH26" s="107">
        <v>2</v>
      </c>
      <c r="FI26" s="107"/>
      <c r="FJ26" s="107"/>
      <c r="FK26" s="107">
        <v>1</v>
      </c>
      <c r="FL26" s="107">
        <v>6</v>
      </c>
      <c r="FM26" s="107">
        <v>2</v>
      </c>
      <c r="FN26" s="107">
        <v>2</v>
      </c>
      <c r="FO26" s="107">
        <v>4</v>
      </c>
      <c r="FP26" s="107">
        <v>1</v>
      </c>
      <c r="FQ26" s="107">
        <v>10</v>
      </c>
      <c r="FR26" s="107"/>
      <c r="FS26" s="107">
        <v>1</v>
      </c>
      <c r="FT26" s="107">
        <v>3</v>
      </c>
      <c r="FU26" s="107">
        <v>1</v>
      </c>
      <c r="FV26" s="107">
        <v>1</v>
      </c>
      <c r="FW26" s="107">
        <v>1</v>
      </c>
      <c r="FX26" s="107">
        <v>3</v>
      </c>
      <c r="FY26" s="107">
        <v>8</v>
      </c>
      <c r="FZ26" s="107">
        <v>4</v>
      </c>
      <c r="GA26" s="107"/>
      <c r="GB26" s="107"/>
      <c r="GC26" s="107">
        <v>6</v>
      </c>
      <c r="GD26" s="107">
        <v>1</v>
      </c>
      <c r="GE26" s="107"/>
      <c r="GF26" s="107">
        <v>20</v>
      </c>
      <c r="GG26" s="107"/>
      <c r="GH26" s="107"/>
      <c r="GI26" s="111">
        <f t="shared" si="22"/>
        <v>77</v>
      </c>
      <c r="GJ26" s="91">
        <f t="shared" si="15"/>
        <v>1.4003309873242766E-3</v>
      </c>
      <c r="GL26" s="84" t="s">
        <v>58</v>
      </c>
      <c r="GM26" s="107">
        <v>1</v>
      </c>
      <c r="GN26" s="107"/>
      <c r="GO26" s="107">
        <v>2</v>
      </c>
      <c r="GP26" s="107"/>
      <c r="GQ26" s="107">
        <v>3</v>
      </c>
      <c r="GR26" s="107">
        <v>4</v>
      </c>
      <c r="GS26" s="107">
        <v>2</v>
      </c>
      <c r="GT26" s="107">
        <v>1</v>
      </c>
      <c r="GU26" s="107">
        <v>2</v>
      </c>
      <c r="GV26" s="107"/>
      <c r="GW26" s="107">
        <v>15</v>
      </c>
      <c r="GX26" s="107">
        <v>2</v>
      </c>
      <c r="GY26" s="107"/>
      <c r="GZ26" s="107"/>
      <c r="HA26" s="107">
        <v>3</v>
      </c>
      <c r="HB26" s="107">
        <v>3</v>
      </c>
      <c r="HC26" s="107">
        <v>1</v>
      </c>
      <c r="HD26" s="107">
        <v>2</v>
      </c>
      <c r="HE26" s="107">
        <v>14</v>
      </c>
      <c r="HF26" s="107">
        <v>1</v>
      </c>
      <c r="HG26" s="107"/>
      <c r="HH26" s="107"/>
      <c r="HI26" s="107">
        <v>5</v>
      </c>
      <c r="HJ26" s="107">
        <v>3</v>
      </c>
      <c r="HK26" s="107"/>
      <c r="HL26" s="107">
        <v>20</v>
      </c>
      <c r="HM26" s="107"/>
      <c r="HN26" s="107">
        <v>1</v>
      </c>
      <c r="HO26" s="111">
        <f t="shared" si="23"/>
        <v>85</v>
      </c>
      <c r="HP26" s="91">
        <f t="shared" si="16"/>
        <v>1.4714537963507945E-3</v>
      </c>
      <c r="HR26" s="84" t="s">
        <v>58</v>
      </c>
      <c r="HS26" s="107"/>
      <c r="HT26" s="107"/>
      <c r="HU26" s="107">
        <v>1</v>
      </c>
      <c r="HV26" s="107">
        <v>1</v>
      </c>
      <c r="HW26" s="107">
        <v>3</v>
      </c>
      <c r="HX26" s="107"/>
      <c r="HY26" s="107">
        <v>1</v>
      </c>
      <c r="HZ26" s="107">
        <v>2</v>
      </c>
      <c r="IA26" s="107">
        <v>2</v>
      </c>
      <c r="IB26" s="107">
        <v>3</v>
      </c>
      <c r="IC26" s="107">
        <v>19</v>
      </c>
      <c r="ID26" s="107">
        <v>2</v>
      </c>
      <c r="IE26" s="107">
        <v>1</v>
      </c>
      <c r="IF26" s="107"/>
      <c r="IG26" s="107">
        <v>4</v>
      </c>
      <c r="IH26" s="107">
        <v>2</v>
      </c>
      <c r="II26" s="107">
        <v>1</v>
      </c>
      <c r="IJ26" s="107">
        <v>7</v>
      </c>
      <c r="IK26" s="107">
        <v>23</v>
      </c>
      <c r="IL26" s="107">
        <v>2</v>
      </c>
      <c r="IM26" s="107"/>
      <c r="IN26" s="107"/>
      <c r="IO26" s="107">
        <v>5</v>
      </c>
      <c r="IP26" s="107">
        <v>1</v>
      </c>
      <c r="IQ26" s="107"/>
      <c r="IR26" s="107">
        <v>27</v>
      </c>
      <c r="IS26" s="107"/>
      <c r="IT26" s="107"/>
      <c r="IU26" s="111">
        <f t="shared" si="24"/>
        <v>107</v>
      </c>
      <c r="IV26" s="91">
        <f t="shared" si="25"/>
        <v>1.6568853652116013E-3</v>
      </c>
    </row>
    <row r="27" spans="1:256" x14ac:dyDescent="0.25">
      <c r="B27" s="84" t="s">
        <v>154</v>
      </c>
      <c r="C27" s="8"/>
      <c r="D27" s="8"/>
      <c r="E27" s="8"/>
      <c r="F27" s="8"/>
      <c r="G27" s="8">
        <v>1</v>
      </c>
      <c r="H27" s="8"/>
      <c r="I27" s="8"/>
      <c r="J27" s="8"/>
      <c r="K27" s="8"/>
      <c r="L27" s="8">
        <v>1</v>
      </c>
      <c r="M27" s="8"/>
      <c r="N27" s="8"/>
      <c r="O27" s="8"/>
      <c r="P27" s="8"/>
      <c r="Q27" s="8"/>
      <c r="R27" s="8"/>
      <c r="S27" s="8">
        <v>1</v>
      </c>
      <c r="T27" s="8"/>
      <c r="U27" s="8">
        <v>4</v>
      </c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8">
        <f t="shared" si="26"/>
        <v>10</v>
      </c>
      <c r="AF27" s="91">
        <f t="shared" si="12"/>
        <v>9.2421441774491681E-4</v>
      </c>
      <c r="AH27" s="84" t="s">
        <v>154</v>
      </c>
      <c r="AI27" s="8">
        <v>12</v>
      </c>
      <c r="AJ27" s="8">
        <v>35</v>
      </c>
      <c r="AK27" s="8">
        <v>81</v>
      </c>
      <c r="AL27" s="8">
        <v>5</v>
      </c>
      <c r="AM27" s="8">
        <v>215</v>
      </c>
      <c r="AN27" s="8">
        <v>127</v>
      </c>
      <c r="AO27" s="8">
        <v>54</v>
      </c>
      <c r="AP27" s="8">
        <v>46</v>
      </c>
      <c r="AQ27" s="8">
        <v>67</v>
      </c>
      <c r="AR27" s="8">
        <v>80</v>
      </c>
      <c r="AS27" s="8">
        <v>162</v>
      </c>
      <c r="AT27" s="8">
        <v>49</v>
      </c>
      <c r="AU27" s="8">
        <v>9</v>
      </c>
      <c r="AV27" s="8">
        <v>69</v>
      </c>
      <c r="AW27" s="8">
        <v>80</v>
      </c>
      <c r="AX27" s="8">
        <v>132</v>
      </c>
      <c r="AY27" s="8">
        <v>42</v>
      </c>
      <c r="AZ27" s="8">
        <v>70</v>
      </c>
      <c r="BA27" s="8">
        <v>322</v>
      </c>
      <c r="BB27" s="8">
        <v>130</v>
      </c>
      <c r="BC27" s="8">
        <v>16</v>
      </c>
      <c r="BD27" s="8">
        <v>3</v>
      </c>
      <c r="BE27" s="8">
        <v>118</v>
      </c>
      <c r="BF27" s="8">
        <v>44</v>
      </c>
      <c r="BG27" s="8">
        <v>25</v>
      </c>
      <c r="BH27" s="8">
        <v>298</v>
      </c>
      <c r="BI27" s="8">
        <v>7</v>
      </c>
      <c r="BJ27" s="8"/>
      <c r="BK27" s="88">
        <f t="shared" si="17"/>
        <v>2298</v>
      </c>
      <c r="BL27" s="91">
        <f t="shared" si="13"/>
        <v>8.649503161698284E-2</v>
      </c>
      <c r="BN27" s="84" t="s">
        <v>154</v>
      </c>
      <c r="BO27" s="8"/>
      <c r="BP27" s="8"/>
      <c r="BQ27" s="8"/>
      <c r="BR27" s="8"/>
      <c r="BS27" s="8">
        <v>2</v>
      </c>
      <c r="BT27" s="8">
        <v>1</v>
      </c>
      <c r="BU27" s="8">
        <v>2</v>
      </c>
      <c r="BV27" s="8">
        <v>1</v>
      </c>
      <c r="BW27" s="8"/>
      <c r="BX27" s="8">
        <v>1</v>
      </c>
      <c r="BY27" s="8">
        <v>4</v>
      </c>
      <c r="BZ27" s="8"/>
      <c r="CA27" s="8"/>
      <c r="CB27" s="8"/>
      <c r="CC27" s="8">
        <v>2</v>
      </c>
      <c r="CD27" s="8">
        <v>6</v>
      </c>
      <c r="CE27" s="8"/>
      <c r="CF27" s="8">
        <v>2</v>
      </c>
      <c r="CG27" s="8">
        <v>8</v>
      </c>
      <c r="CH27" s="8">
        <v>5</v>
      </c>
      <c r="CI27" s="8"/>
      <c r="CJ27" s="8"/>
      <c r="CK27" s="8">
        <v>3</v>
      </c>
      <c r="CL27" s="8">
        <v>2</v>
      </c>
      <c r="CM27" s="8"/>
      <c r="CN27" s="8">
        <v>7</v>
      </c>
      <c r="CO27" s="8">
        <v>1</v>
      </c>
      <c r="CP27" s="8"/>
      <c r="CQ27" s="88">
        <f t="shared" si="27"/>
        <v>47</v>
      </c>
      <c r="CR27" s="91">
        <f t="shared" si="14"/>
        <v>7.3823922092201366E-4</v>
      </c>
      <c r="CT27" s="84" t="s">
        <v>154</v>
      </c>
      <c r="CU27" s="107"/>
      <c r="CV27" s="107"/>
      <c r="CW27" s="107"/>
      <c r="CX27" s="107"/>
      <c r="CY27" s="107">
        <v>1</v>
      </c>
      <c r="CZ27" s="107"/>
      <c r="DA27" s="107">
        <v>1</v>
      </c>
      <c r="DB27" s="107"/>
      <c r="DC27" s="107">
        <v>1</v>
      </c>
      <c r="DD27" s="107"/>
      <c r="DE27" s="107">
        <v>4</v>
      </c>
      <c r="DF27" s="107"/>
      <c r="DG27" s="107"/>
      <c r="DH27" s="107"/>
      <c r="DI27" s="107"/>
      <c r="DJ27" s="107"/>
      <c r="DK27" s="107"/>
      <c r="DL27" s="107"/>
      <c r="DM27" s="107">
        <v>10</v>
      </c>
      <c r="DN27" s="107"/>
      <c r="DO27" s="107">
        <v>1</v>
      </c>
      <c r="DP27" s="107"/>
      <c r="DQ27" s="107">
        <v>2</v>
      </c>
      <c r="DR27" s="107">
        <v>2</v>
      </c>
      <c r="DS27" s="107"/>
      <c r="DT27" s="107">
        <v>12</v>
      </c>
      <c r="DU27" s="107"/>
      <c r="DV27" s="107"/>
      <c r="DW27" s="111">
        <f t="shared" si="18"/>
        <v>34</v>
      </c>
      <c r="DX27" s="91">
        <f t="shared" si="19"/>
        <v>7.5737325135881667E-4</v>
      </c>
      <c r="DZ27" s="84" t="s">
        <v>154</v>
      </c>
      <c r="EA27" s="107"/>
      <c r="EB27" s="107"/>
      <c r="EC27" s="107">
        <v>2</v>
      </c>
      <c r="ED27" s="107"/>
      <c r="EE27" s="107">
        <v>2</v>
      </c>
      <c r="EF27" s="107">
        <v>1</v>
      </c>
      <c r="EG27" s="107"/>
      <c r="EH27" s="107">
        <v>1</v>
      </c>
      <c r="EI27" s="107">
        <v>2</v>
      </c>
      <c r="EJ27" s="107">
        <v>1</v>
      </c>
      <c r="EK27" s="107">
        <v>4</v>
      </c>
      <c r="EL27" s="107">
        <v>1</v>
      </c>
      <c r="EM27" s="107"/>
      <c r="EN27" s="107"/>
      <c r="EO27" s="107">
        <v>1</v>
      </c>
      <c r="EP27" s="107">
        <v>2</v>
      </c>
      <c r="EQ27" s="107"/>
      <c r="ER27" s="107">
        <v>3</v>
      </c>
      <c r="ES27" s="107">
        <v>9</v>
      </c>
      <c r="ET27" s="107">
        <v>4</v>
      </c>
      <c r="EU27" s="107"/>
      <c r="EV27" s="107"/>
      <c r="EW27" s="107">
        <v>1</v>
      </c>
      <c r="EX27" s="107"/>
      <c r="EY27" s="107">
        <v>1</v>
      </c>
      <c r="EZ27" s="107">
        <v>9</v>
      </c>
      <c r="FA27" s="107"/>
      <c r="FB27" s="107"/>
      <c r="FC27" s="111">
        <f t="shared" si="20"/>
        <v>44</v>
      </c>
      <c r="FD27" s="91">
        <f t="shared" si="21"/>
        <v>8.4171863641580903E-4</v>
      </c>
      <c r="FF27" s="84" t="s">
        <v>154</v>
      </c>
      <c r="FG27" s="107"/>
      <c r="FH27" s="107"/>
      <c r="FI27" s="107">
        <v>4</v>
      </c>
      <c r="FJ27" s="107"/>
      <c r="FK27" s="107">
        <v>1</v>
      </c>
      <c r="FL27" s="107"/>
      <c r="FM27" s="107">
        <v>1</v>
      </c>
      <c r="FN27" s="107">
        <v>3</v>
      </c>
      <c r="FO27" s="107"/>
      <c r="FP27" s="107">
        <v>4</v>
      </c>
      <c r="FQ27" s="107">
        <v>5</v>
      </c>
      <c r="FR27" s="107">
        <v>1</v>
      </c>
      <c r="FS27" s="107">
        <v>1</v>
      </c>
      <c r="FT27" s="107">
        <v>1</v>
      </c>
      <c r="FU27" s="107"/>
      <c r="FV27" s="107"/>
      <c r="FW27" s="107">
        <v>2</v>
      </c>
      <c r="FX27" s="107">
        <v>1</v>
      </c>
      <c r="FY27" s="107">
        <v>7</v>
      </c>
      <c r="FZ27" s="107">
        <v>2</v>
      </c>
      <c r="GA27" s="107"/>
      <c r="GB27" s="107"/>
      <c r="GC27" s="107">
        <v>1</v>
      </c>
      <c r="GD27" s="107">
        <v>2</v>
      </c>
      <c r="GE27" s="107"/>
      <c r="GF27" s="107">
        <v>10</v>
      </c>
      <c r="GG27" s="107"/>
      <c r="GH27" s="107"/>
      <c r="GI27" s="111">
        <f t="shared" si="22"/>
        <v>46</v>
      </c>
      <c r="GJ27" s="91">
        <f t="shared" si="15"/>
        <v>8.3656136905086657E-4</v>
      </c>
      <c r="GL27" s="84" t="s">
        <v>154</v>
      </c>
      <c r="GM27" s="107"/>
      <c r="GN27" s="107"/>
      <c r="GO27" s="107"/>
      <c r="GP27" s="107"/>
      <c r="GQ27" s="107">
        <v>2</v>
      </c>
      <c r="GR27" s="107">
        <v>2</v>
      </c>
      <c r="GS27" s="107"/>
      <c r="GT27" s="107">
        <v>1</v>
      </c>
      <c r="GU27" s="107">
        <v>2</v>
      </c>
      <c r="GV27" s="107"/>
      <c r="GW27" s="107">
        <v>7</v>
      </c>
      <c r="GX27" s="107">
        <v>1</v>
      </c>
      <c r="GY27" s="107">
        <v>1</v>
      </c>
      <c r="GZ27" s="107"/>
      <c r="HA27" s="107">
        <v>1</v>
      </c>
      <c r="HB27" s="107"/>
      <c r="HC27" s="107"/>
      <c r="HD27" s="107">
        <v>2</v>
      </c>
      <c r="HE27" s="107">
        <v>7</v>
      </c>
      <c r="HF27" s="107"/>
      <c r="HG27" s="107"/>
      <c r="HH27" s="107"/>
      <c r="HI27" s="107">
        <v>4</v>
      </c>
      <c r="HJ27" s="107">
        <v>2</v>
      </c>
      <c r="HK27" s="107"/>
      <c r="HL27" s="107">
        <v>11</v>
      </c>
      <c r="HM27" s="107"/>
      <c r="HN27" s="107">
        <v>1</v>
      </c>
      <c r="HO27" s="111">
        <f t="shared" si="23"/>
        <v>44</v>
      </c>
      <c r="HP27" s="91">
        <f t="shared" si="16"/>
        <v>7.6169372987570547E-4</v>
      </c>
      <c r="HR27" s="84" t="s">
        <v>154</v>
      </c>
      <c r="HS27" s="107"/>
      <c r="HT27" s="107"/>
      <c r="HU27" s="107">
        <v>1</v>
      </c>
      <c r="HV27" s="107"/>
      <c r="HW27" s="107">
        <v>3</v>
      </c>
      <c r="HX27" s="107"/>
      <c r="HY27" s="107"/>
      <c r="HZ27" s="107"/>
      <c r="IA27" s="107"/>
      <c r="IB27" s="107"/>
      <c r="IC27" s="107">
        <v>10</v>
      </c>
      <c r="ID27" s="107">
        <v>1</v>
      </c>
      <c r="IE27" s="107"/>
      <c r="IF27" s="107">
        <v>1</v>
      </c>
      <c r="IG27" s="107">
        <v>2</v>
      </c>
      <c r="IH27" s="107">
        <v>2</v>
      </c>
      <c r="II27" s="107">
        <v>1</v>
      </c>
      <c r="IJ27" s="107">
        <v>2</v>
      </c>
      <c r="IK27" s="107">
        <v>9</v>
      </c>
      <c r="IL27" s="107">
        <v>1</v>
      </c>
      <c r="IM27" s="107">
        <v>1</v>
      </c>
      <c r="IN27" s="107"/>
      <c r="IO27" s="107">
        <v>4</v>
      </c>
      <c r="IP27" s="107">
        <v>3</v>
      </c>
      <c r="IQ27" s="107"/>
      <c r="IR27" s="107">
        <v>10</v>
      </c>
      <c r="IS27" s="107"/>
      <c r="IT27" s="107"/>
      <c r="IU27" s="111">
        <f t="shared" si="24"/>
        <v>51</v>
      </c>
      <c r="IV27" s="91">
        <f t="shared" si="25"/>
        <v>7.8973040771767916E-4</v>
      </c>
    </row>
    <row r="28" spans="1:256" x14ac:dyDescent="0.25">
      <c r="B28" s="84" t="s">
        <v>65</v>
      </c>
      <c r="C28" s="8"/>
      <c r="D28" s="8"/>
      <c r="E28" s="8"/>
      <c r="F28" s="8"/>
      <c r="G28" s="8">
        <v>1</v>
      </c>
      <c r="H28" s="8"/>
      <c r="I28" s="8"/>
      <c r="J28" s="8"/>
      <c r="K28" s="8">
        <v>1</v>
      </c>
      <c r="L28" s="8"/>
      <c r="M28" s="8">
        <v>1</v>
      </c>
      <c r="N28" s="8"/>
      <c r="O28" s="8"/>
      <c r="P28" s="8"/>
      <c r="Q28" s="8"/>
      <c r="R28" s="8"/>
      <c r="S28" s="8"/>
      <c r="T28" s="8">
        <v>1</v>
      </c>
      <c r="U28" s="8">
        <v>1</v>
      </c>
      <c r="V28" s="8"/>
      <c r="W28" s="8"/>
      <c r="X28" s="8"/>
      <c r="Y28" s="8"/>
      <c r="Z28" s="8"/>
      <c r="AA28" s="8"/>
      <c r="AB28" s="8"/>
      <c r="AC28" s="8"/>
      <c r="AD28" s="8"/>
      <c r="AE28" s="88">
        <f t="shared" si="26"/>
        <v>5</v>
      </c>
      <c r="AF28" s="91">
        <f t="shared" si="12"/>
        <v>4.621072088724584E-4</v>
      </c>
      <c r="AH28" s="84" t="s">
        <v>65</v>
      </c>
      <c r="AI28" s="8">
        <v>9</v>
      </c>
      <c r="AJ28" s="8">
        <v>24</v>
      </c>
      <c r="AK28" s="8">
        <v>55</v>
      </c>
      <c r="AL28" s="8">
        <v>5</v>
      </c>
      <c r="AM28" s="8">
        <v>149</v>
      </c>
      <c r="AN28" s="8">
        <v>69</v>
      </c>
      <c r="AO28" s="8">
        <v>45</v>
      </c>
      <c r="AP28" s="8">
        <v>16</v>
      </c>
      <c r="AQ28" s="8">
        <v>37</v>
      </c>
      <c r="AR28" s="8">
        <v>55</v>
      </c>
      <c r="AS28" s="8">
        <v>92</v>
      </c>
      <c r="AT28" s="8">
        <v>23</v>
      </c>
      <c r="AU28" s="8">
        <v>6</v>
      </c>
      <c r="AV28" s="8">
        <v>54</v>
      </c>
      <c r="AW28" s="8">
        <v>48</v>
      </c>
      <c r="AX28" s="8">
        <v>64</v>
      </c>
      <c r="AY28" s="8">
        <v>29</v>
      </c>
      <c r="AZ28" s="8">
        <v>40</v>
      </c>
      <c r="BA28" s="8">
        <v>141</v>
      </c>
      <c r="BB28" s="8">
        <v>68</v>
      </c>
      <c r="BC28" s="8">
        <v>3</v>
      </c>
      <c r="BD28" s="8">
        <v>1</v>
      </c>
      <c r="BE28" s="8">
        <v>55</v>
      </c>
      <c r="BF28" s="8">
        <v>27</v>
      </c>
      <c r="BG28" s="8">
        <v>12</v>
      </c>
      <c r="BH28" s="8">
        <v>144</v>
      </c>
      <c r="BI28" s="8">
        <v>9</v>
      </c>
      <c r="BJ28" s="8"/>
      <c r="BK28" s="88">
        <f>SUM(AI28:BJ28)</f>
        <v>1280</v>
      </c>
      <c r="BL28" s="91">
        <f t="shared" si="13"/>
        <v>4.8178259560373381E-2</v>
      </c>
      <c r="BN28" s="84" t="s">
        <v>65</v>
      </c>
      <c r="BO28" s="8"/>
      <c r="BP28" s="8">
        <v>2</v>
      </c>
      <c r="BQ28" s="8"/>
      <c r="BR28" s="8"/>
      <c r="BS28" s="8">
        <v>1</v>
      </c>
      <c r="BT28" s="8">
        <v>1</v>
      </c>
      <c r="BU28" s="8">
        <v>1</v>
      </c>
      <c r="BV28" s="8"/>
      <c r="BW28" s="8"/>
      <c r="BX28" s="8"/>
      <c r="BY28" s="8">
        <v>2</v>
      </c>
      <c r="BZ28" s="8"/>
      <c r="CA28" s="8"/>
      <c r="CB28" s="8"/>
      <c r="CC28" s="8"/>
      <c r="CD28" s="8">
        <v>1</v>
      </c>
      <c r="CE28" s="8"/>
      <c r="CF28" s="8"/>
      <c r="CG28" s="8">
        <v>3</v>
      </c>
      <c r="CH28" s="8">
        <v>1</v>
      </c>
      <c r="CI28" s="8"/>
      <c r="CJ28" s="8"/>
      <c r="CK28" s="8"/>
      <c r="CL28" s="8">
        <v>1</v>
      </c>
      <c r="CM28" s="8">
        <v>1</v>
      </c>
      <c r="CN28" s="8">
        <v>2</v>
      </c>
      <c r="CO28" s="8">
        <v>1</v>
      </c>
      <c r="CP28" s="8"/>
      <c r="CQ28" s="88">
        <f t="shared" si="27"/>
        <v>17</v>
      </c>
      <c r="CR28" s="91">
        <f t="shared" si="14"/>
        <v>2.6702269692923899E-4</v>
      </c>
      <c r="CT28" s="84" t="s">
        <v>65</v>
      </c>
      <c r="CU28" s="107"/>
      <c r="CV28" s="107"/>
      <c r="CW28" s="107"/>
      <c r="CX28" s="107"/>
      <c r="CY28" s="107">
        <v>2</v>
      </c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>
        <v>2</v>
      </c>
      <c r="DN28" s="107"/>
      <c r="DO28" s="107"/>
      <c r="DP28" s="107"/>
      <c r="DQ28" s="107">
        <v>2</v>
      </c>
      <c r="DR28" s="107"/>
      <c r="DS28" s="107">
        <v>1</v>
      </c>
      <c r="DT28" s="107">
        <v>2</v>
      </c>
      <c r="DU28" s="107"/>
      <c r="DV28" s="107"/>
      <c r="DW28" s="111">
        <f t="shared" si="18"/>
        <v>9</v>
      </c>
      <c r="DX28" s="91">
        <f t="shared" si="19"/>
        <v>2.0048115477145148E-4</v>
      </c>
      <c r="DZ28" s="84" t="s">
        <v>65</v>
      </c>
      <c r="EA28" s="107"/>
      <c r="EB28" s="107"/>
      <c r="EC28" s="107"/>
      <c r="ED28" s="107"/>
      <c r="EE28" s="107">
        <v>2</v>
      </c>
      <c r="EF28" s="107"/>
      <c r="EG28" s="107">
        <v>1</v>
      </c>
      <c r="EH28" s="107"/>
      <c r="EI28" s="107">
        <v>2</v>
      </c>
      <c r="EJ28" s="107">
        <v>1</v>
      </c>
      <c r="EK28" s="107">
        <v>1</v>
      </c>
      <c r="EL28" s="107"/>
      <c r="EM28" s="107"/>
      <c r="EN28" s="107">
        <v>1</v>
      </c>
      <c r="EO28" s="107">
        <v>1</v>
      </c>
      <c r="EP28" s="107"/>
      <c r="EQ28" s="107">
        <v>1</v>
      </c>
      <c r="ER28" s="107"/>
      <c r="ES28" s="107">
        <v>1</v>
      </c>
      <c r="ET28" s="107"/>
      <c r="EU28" s="107"/>
      <c r="EV28" s="107"/>
      <c r="EW28" s="107">
        <v>2</v>
      </c>
      <c r="EX28" s="107">
        <v>1</v>
      </c>
      <c r="EY28" s="107">
        <v>1</v>
      </c>
      <c r="EZ28" s="107">
        <v>1</v>
      </c>
      <c r="FA28" s="107"/>
      <c r="FB28" s="107"/>
      <c r="FC28" s="111">
        <f t="shared" si="20"/>
        <v>16</v>
      </c>
      <c r="FD28" s="91">
        <f t="shared" si="21"/>
        <v>3.0607950415120327E-4</v>
      </c>
      <c r="FF28" s="84" t="s">
        <v>65</v>
      </c>
      <c r="FG28" s="107"/>
      <c r="FH28" s="107"/>
      <c r="FI28" s="107">
        <v>1</v>
      </c>
      <c r="FJ28" s="107"/>
      <c r="FK28" s="107"/>
      <c r="FL28" s="107"/>
      <c r="FM28" s="107"/>
      <c r="FN28" s="107"/>
      <c r="FO28" s="107"/>
      <c r="FP28" s="107">
        <v>1</v>
      </c>
      <c r="FQ28" s="107">
        <v>5</v>
      </c>
      <c r="FR28" s="107"/>
      <c r="FS28" s="107"/>
      <c r="FT28" s="107"/>
      <c r="FU28" s="107">
        <v>1</v>
      </c>
      <c r="FV28" s="107"/>
      <c r="FW28" s="107"/>
      <c r="FX28" s="107"/>
      <c r="FY28" s="107"/>
      <c r="FZ28" s="107">
        <v>1</v>
      </c>
      <c r="GA28" s="107"/>
      <c r="GB28" s="107"/>
      <c r="GC28" s="107">
        <v>3</v>
      </c>
      <c r="GD28" s="107"/>
      <c r="GE28" s="107"/>
      <c r="GF28" s="107">
        <v>5</v>
      </c>
      <c r="GG28" s="107"/>
      <c r="GH28" s="107"/>
      <c r="GI28" s="111">
        <f t="shared" si="22"/>
        <v>17</v>
      </c>
      <c r="GJ28" s="91">
        <f t="shared" si="15"/>
        <v>3.0916398421445071E-4</v>
      </c>
      <c r="GL28" s="84" t="s">
        <v>65</v>
      </c>
      <c r="GM28" s="107">
        <v>1</v>
      </c>
      <c r="GN28" s="107"/>
      <c r="GO28" s="107"/>
      <c r="GP28" s="107"/>
      <c r="GQ28" s="107">
        <v>1</v>
      </c>
      <c r="GR28" s="107"/>
      <c r="GS28" s="107">
        <v>1</v>
      </c>
      <c r="GT28" s="107"/>
      <c r="GU28" s="107">
        <v>1</v>
      </c>
      <c r="GV28" s="107"/>
      <c r="GW28" s="107">
        <v>5</v>
      </c>
      <c r="GX28" s="107"/>
      <c r="GY28" s="107"/>
      <c r="GZ28" s="107"/>
      <c r="HA28" s="107"/>
      <c r="HB28" s="107">
        <v>1</v>
      </c>
      <c r="HC28" s="107"/>
      <c r="HD28" s="107">
        <v>2</v>
      </c>
      <c r="HE28" s="107">
        <v>2</v>
      </c>
      <c r="HF28" s="107"/>
      <c r="HG28" s="107"/>
      <c r="HH28" s="107"/>
      <c r="HI28" s="107"/>
      <c r="HJ28" s="107"/>
      <c r="HK28" s="107"/>
      <c r="HL28" s="107">
        <v>5</v>
      </c>
      <c r="HM28" s="107"/>
      <c r="HN28" s="107"/>
      <c r="HO28" s="111">
        <f t="shared" si="23"/>
        <v>19</v>
      </c>
      <c r="HP28" s="91">
        <f t="shared" si="16"/>
        <v>3.2891320153723646E-4</v>
      </c>
      <c r="HR28" s="84" t="s">
        <v>65</v>
      </c>
      <c r="HS28" s="107"/>
      <c r="HT28" s="107"/>
      <c r="HU28" s="107"/>
      <c r="HV28" s="107"/>
      <c r="HW28" s="107">
        <v>3</v>
      </c>
      <c r="HX28" s="107"/>
      <c r="HY28" s="107"/>
      <c r="HZ28" s="107"/>
      <c r="IA28" s="107"/>
      <c r="IB28" s="107"/>
      <c r="IC28" s="107">
        <v>3</v>
      </c>
      <c r="ID28" s="107"/>
      <c r="IE28" s="107"/>
      <c r="IF28" s="107"/>
      <c r="IG28" s="107"/>
      <c r="IH28" s="107">
        <v>1</v>
      </c>
      <c r="II28" s="107"/>
      <c r="IJ28" s="107">
        <v>2</v>
      </c>
      <c r="IK28" s="107">
        <v>3</v>
      </c>
      <c r="IL28" s="107">
        <v>1</v>
      </c>
      <c r="IM28" s="107"/>
      <c r="IN28" s="107"/>
      <c r="IO28" s="107">
        <v>3</v>
      </c>
      <c r="IP28" s="107"/>
      <c r="IQ28" s="107">
        <v>1</v>
      </c>
      <c r="IR28" s="107">
        <v>13</v>
      </c>
      <c r="IS28" s="107"/>
      <c r="IT28" s="107"/>
      <c r="IU28" s="111">
        <f t="shared" si="24"/>
        <v>30</v>
      </c>
      <c r="IV28" s="91">
        <f t="shared" si="25"/>
        <v>4.645472986574583E-4</v>
      </c>
    </row>
    <row r="29" spans="1:256" ht="15.75" thickBot="1" x14ac:dyDescent="0.3">
      <c r="B29" s="85" t="s">
        <v>50</v>
      </c>
      <c r="C29" s="109">
        <f t="shared" ref="C29:AF29" si="28">SUM(C11:C28)</f>
        <v>23</v>
      </c>
      <c r="D29" s="109">
        <f t="shared" si="28"/>
        <v>159</v>
      </c>
      <c r="E29" s="109">
        <f t="shared" si="28"/>
        <v>224</v>
      </c>
      <c r="F29" s="109">
        <f t="shared" si="28"/>
        <v>10</v>
      </c>
      <c r="G29" s="109">
        <f t="shared" si="28"/>
        <v>993</v>
      </c>
      <c r="H29" s="109">
        <f t="shared" si="28"/>
        <v>563</v>
      </c>
      <c r="I29" s="109">
        <f t="shared" si="28"/>
        <v>429</v>
      </c>
      <c r="J29" s="109">
        <f t="shared" si="28"/>
        <v>230</v>
      </c>
      <c r="K29" s="109">
        <f t="shared" si="28"/>
        <v>257</v>
      </c>
      <c r="L29" s="109">
        <f t="shared" si="28"/>
        <v>513</v>
      </c>
      <c r="M29" s="109">
        <f t="shared" si="28"/>
        <v>847</v>
      </c>
      <c r="N29" s="109">
        <f t="shared" si="28"/>
        <v>180</v>
      </c>
      <c r="O29" s="109">
        <f t="shared" si="28"/>
        <v>95</v>
      </c>
      <c r="P29" s="109">
        <f t="shared" si="28"/>
        <v>281</v>
      </c>
      <c r="Q29" s="109">
        <f t="shared" si="28"/>
        <v>355</v>
      </c>
      <c r="R29" s="109">
        <f t="shared" si="28"/>
        <v>610</v>
      </c>
      <c r="S29" s="109">
        <f t="shared" si="28"/>
        <v>255</v>
      </c>
      <c r="T29" s="109">
        <f t="shared" si="28"/>
        <v>443</v>
      </c>
      <c r="U29" s="109">
        <f t="shared" si="28"/>
        <v>1475</v>
      </c>
      <c r="V29" s="109">
        <f t="shared" si="28"/>
        <v>401</v>
      </c>
      <c r="W29" s="109">
        <f t="shared" si="28"/>
        <v>71</v>
      </c>
      <c r="X29" s="109">
        <f t="shared" si="28"/>
        <v>8</v>
      </c>
      <c r="Y29" s="109">
        <f t="shared" si="28"/>
        <v>546</v>
      </c>
      <c r="Z29" s="109">
        <f t="shared" si="28"/>
        <v>260</v>
      </c>
      <c r="AA29" s="109">
        <f t="shared" si="28"/>
        <v>80</v>
      </c>
      <c r="AB29" s="109">
        <f t="shared" si="28"/>
        <v>1459</v>
      </c>
      <c r="AC29" s="109">
        <f t="shared" si="28"/>
        <v>53</v>
      </c>
      <c r="AD29" s="109">
        <f t="shared" si="28"/>
        <v>0</v>
      </c>
      <c r="AE29" s="109">
        <f t="shared" si="28"/>
        <v>10820</v>
      </c>
      <c r="AF29" s="82">
        <f t="shared" si="28"/>
        <v>1</v>
      </c>
      <c r="AH29" s="85" t="s">
        <v>50</v>
      </c>
      <c r="AI29" s="86">
        <f>SUM(AI11:AI28)</f>
        <v>116</v>
      </c>
      <c r="AJ29" s="109">
        <f t="shared" ref="AJ29:BJ29" si="29">SUM(AJ11:AJ28)</f>
        <v>398</v>
      </c>
      <c r="AK29" s="109">
        <f t="shared" si="29"/>
        <v>909</v>
      </c>
      <c r="AL29" s="109">
        <f t="shared" si="29"/>
        <v>60</v>
      </c>
      <c r="AM29" s="109">
        <f t="shared" si="29"/>
        <v>2129</v>
      </c>
      <c r="AN29" s="109">
        <f t="shared" si="29"/>
        <v>1411</v>
      </c>
      <c r="AO29" s="109">
        <f t="shared" si="29"/>
        <v>828</v>
      </c>
      <c r="AP29" s="109">
        <f t="shared" si="29"/>
        <v>537</v>
      </c>
      <c r="AQ29" s="109">
        <f t="shared" si="29"/>
        <v>823</v>
      </c>
      <c r="AR29" s="109">
        <f t="shared" si="29"/>
        <v>1003</v>
      </c>
      <c r="AS29" s="109">
        <f t="shared" si="29"/>
        <v>2024</v>
      </c>
      <c r="AT29" s="109">
        <f t="shared" si="29"/>
        <v>537</v>
      </c>
      <c r="AU29" s="109">
        <f t="shared" si="29"/>
        <v>202</v>
      </c>
      <c r="AV29" s="109">
        <f t="shared" si="29"/>
        <v>728</v>
      </c>
      <c r="AW29" s="109">
        <f t="shared" si="29"/>
        <v>764</v>
      </c>
      <c r="AX29" s="109">
        <f t="shared" si="29"/>
        <v>1405</v>
      </c>
      <c r="AY29" s="109">
        <f t="shared" si="29"/>
        <v>497</v>
      </c>
      <c r="AZ29" s="109">
        <f t="shared" si="29"/>
        <v>1149</v>
      </c>
      <c r="BA29" s="109">
        <f t="shared" si="29"/>
        <v>3679</v>
      </c>
      <c r="BB29" s="109">
        <f t="shared" si="29"/>
        <v>1256</v>
      </c>
      <c r="BC29" s="109">
        <f t="shared" si="29"/>
        <v>144</v>
      </c>
      <c r="BD29" s="109">
        <f t="shared" si="29"/>
        <v>20</v>
      </c>
      <c r="BE29" s="109">
        <f t="shared" si="29"/>
        <v>1485</v>
      </c>
      <c r="BF29" s="109">
        <f t="shared" si="29"/>
        <v>690</v>
      </c>
      <c r="BG29" s="109">
        <f t="shared" si="29"/>
        <v>211</v>
      </c>
      <c r="BH29" s="109">
        <f t="shared" si="29"/>
        <v>3421</v>
      </c>
      <c r="BI29" s="109">
        <f t="shared" si="29"/>
        <v>141</v>
      </c>
      <c r="BJ29" s="109">
        <f t="shared" si="29"/>
        <v>1</v>
      </c>
      <c r="BK29" s="109">
        <f>SUM(BK11:BK28)</f>
        <v>26568</v>
      </c>
      <c r="BL29" s="82">
        <f t="shared" si="13"/>
        <v>1</v>
      </c>
      <c r="BN29" s="85" t="s">
        <v>50</v>
      </c>
      <c r="BO29" s="86">
        <f t="shared" ref="BO29:CR29" si="30">SUM(BO11:BO28)</f>
        <v>269</v>
      </c>
      <c r="BP29" s="86">
        <f t="shared" si="30"/>
        <v>774</v>
      </c>
      <c r="BQ29" s="86">
        <f t="shared" si="30"/>
        <v>1836</v>
      </c>
      <c r="BR29" s="86">
        <f t="shared" si="30"/>
        <v>102</v>
      </c>
      <c r="BS29" s="86">
        <f t="shared" si="30"/>
        <v>4018</v>
      </c>
      <c r="BT29" s="86">
        <f t="shared" si="30"/>
        <v>2889</v>
      </c>
      <c r="BU29" s="86">
        <f t="shared" si="30"/>
        <v>1883</v>
      </c>
      <c r="BV29" s="86">
        <f t="shared" si="30"/>
        <v>1338</v>
      </c>
      <c r="BW29" s="86">
        <f t="shared" si="30"/>
        <v>1932</v>
      </c>
      <c r="BX29" s="86">
        <f t="shared" si="30"/>
        <v>1778</v>
      </c>
      <c r="BY29" s="86">
        <f t="shared" si="30"/>
        <v>5261</v>
      </c>
      <c r="BZ29" s="86">
        <f t="shared" si="30"/>
        <v>1183</v>
      </c>
      <c r="CA29" s="86">
        <f t="shared" si="30"/>
        <v>591</v>
      </c>
      <c r="CB29" s="86">
        <f t="shared" si="30"/>
        <v>1785</v>
      </c>
      <c r="CC29" s="86">
        <f t="shared" si="30"/>
        <v>1634</v>
      </c>
      <c r="CD29" s="86">
        <f t="shared" si="30"/>
        <v>2488</v>
      </c>
      <c r="CE29" s="86">
        <f t="shared" si="30"/>
        <v>961</v>
      </c>
      <c r="CF29" s="86">
        <f t="shared" si="30"/>
        <v>2928</v>
      </c>
      <c r="CG29" s="86">
        <f t="shared" si="30"/>
        <v>9607</v>
      </c>
      <c r="CH29" s="86">
        <f t="shared" si="30"/>
        <v>2183</v>
      </c>
      <c r="CI29" s="86">
        <f t="shared" si="30"/>
        <v>358</v>
      </c>
      <c r="CJ29" s="86">
        <f t="shared" si="30"/>
        <v>38</v>
      </c>
      <c r="CK29" s="86">
        <f t="shared" si="30"/>
        <v>3895</v>
      </c>
      <c r="CL29" s="86">
        <f t="shared" si="30"/>
        <v>2153</v>
      </c>
      <c r="CM29" s="86">
        <f t="shared" si="30"/>
        <v>507</v>
      </c>
      <c r="CN29" s="86">
        <f t="shared" si="30"/>
        <v>10612</v>
      </c>
      <c r="CO29" s="86">
        <f t="shared" si="30"/>
        <v>277</v>
      </c>
      <c r="CP29" s="86">
        <f t="shared" si="30"/>
        <v>385</v>
      </c>
      <c r="CQ29" s="86">
        <f t="shared" si="30"/>
        <v>63665</v>
      </c>
      <c r="CR29" s="82">
        <f t="shared" si="30"/>
        <v>1.0000000000000002</v>
      </c>
      <c r="CT29" s="85" t="s">
        <v>50</v>
      </c>
      <c r="CU29" s="109">
        <f t="shared" ref="CU29:DX29" si="31">SUM(CU11:CU28)</f>
        <v>109</v>
      </c>
      <c r="CV29" s="109">
        <f t="shared" si="31"/>
        <v>440</v>
      </c>
      <c r="CW29" s="109">
        <f t="shared" si="31"/>
        <v>1082</v>
      </c>
      <c r="CX29" s="109">
        <f t="shared" si="31"/>
        <v>53</v>
      </c>
      <c r="CY29" s="109">
        <f t="shared" si="31"/>
        <v>2391</v>
      </c>
      <c r="CZ29" s="109">
        <f t="shared" si="31"/>
        <v>1801</v>
      </c>
      <c r="DA29" s="109">
        <f t="shared" si="31"/>
        <v>1164</v>
      </c>
      <c r="DB29" s="109">
        <f t="shared" si="31"/>
        <v>1037</v>
      </c>
      <c r="DC29" s="109">
        <f t="shared" si="31"/>
        <v>1336</v>
      </c>
      <c r="DD29" s="109">
        <f t="shared" si="31"/>
        <v>1030</v>
      </c>
      <c r="DE29" s="109">
        <f t="shared" si="31"/>
        <v>3933</v>
      </c>
      <c r="DF29" s="109">
        <f t="shared" si="31"/>
        <v>780</v>
      </c>
      <c r="DG29" s="109">
        <f t="shared" si="31"/>
        <v>423</v>
      </c>
      <c r="DH29" s="109">
        <f t="shared" si="31"/>
        <v>1054</v>
      </c>
      <c r="DI29" s="109">
        <f t="shared" si="31"/>
        <v>1189</v>
      </c>
      <c r="DJ29" s="109">
        <f t="shared" si="31"/>
        <v>1471</v>
      </c>
      <c r="DK29" s="109">
        <f t="shared" si="31"/>
        <v>998</v>
      </c>
      <c r="DL29" s="109">
        <f t="shared" si="31"/>
        <v>2015</v>
      </c>
      <c r="DM29" s="109">
        <f t="shared" si="31"/>
        <v>6294</v>
      </c>
      <c r="DN29" s="109">
        <f t="shared" si="31"/>
        <v>1388</v>
      </c>
      <c r="DO29" s="109">
        <f t="shared" si="31"/>
        <v>291</v>
      </c>
      <c r="DP29" s="109">
        <f t="shared" si="31"/>
        <v>29</v>
      </c>
      <c r="DQ29" s="109">
        <f t="shared" si="31"/>
        <v>3094</v>
      </c>
      <c r="DR29" s="109">
        <f t="shared" si="31"/>
        <v>1773</v>
      </c>
      <c r="DS29" s="109">
        <f t="shared" si="31"/>
        <v>263</v>
      </c>
      <c r="DT29" s="109">
        <f t="shared" si="31"/>
        <v>8861</v>
      </c>
      <c r="DU29" s="109">
        <f t="shared" si="31"/>
        <v>134</v>
      </c>
      <c r="DV29" s="109">
        <f t="shared" si="31"/>
        <v>459</v>
      </c>
      <c r="DW29" s="109">
        <f t="shared" si="31"/>
        <v>44892</v>
      </c>
      <c r="DX29" s="82">
        <f t="shared" si="31"/>
        <v>1</v>
      </c>
      <c r="DZ29" s="85" t="s">
        <v>50</v>
      </c>
      <c r="EA29" s="109">
        <f t="shared" ref="EA29:FD29" si="32">SUM(EA11:EA28)</f>
        <v>238</v>
      </c>
      <c r="EB29" s="109">
        <f t="shared" si="32"/>
        <v>492</v>
      </c>
      <c r="EC29" s="109">
        <f t="shared" si="32"/>
        <v>1648</v>
      </c>
      <c r="ED29" s="109">
        <f t="shared" si="32"/>
        <v>68</v>
      </c>
      <c r="EE29" s="109">
        <f t="shared" si="32"/>
        <v>2613</v>
      </c>
      <c r="EF29" s="109">
        <f t="shared" si="32"/>
        <v>1912</v>
      </c>
      <c r="EG29" s="109">
        <f t="shared" si="32"/>
        <v>1399</v>
      </c>
      <c r="EH29" s="109">
        <f t="shared" si="32"/>
        <v>1088</v>
      </c>
      <c r="EI29" s="109">
        <f t="shared" si="32"/>
        <v>1624</v>
      </c>
      <c r="EJ29" s="109">
        <f t="shared" si="32"/>
        <v>1134</v>
      </c>
      <c r="EK29" s="109">
        <f t="shared" si="32"/>
        <v>4596</v>
      </c>
      <c r="EL29" s="109">
        <f t="shared" si="32"/>
        <v>980</v>
      </c>
      <c r="EM29" s="109">
        <f t="shared" si="32"/>
        <v>421</v>
      </c>
      <c r="EN29" s="109">
        <f t="shared" si="32"/>
        <v>1172</v>
      </c>
      <c r="EO29" s="109">
        <f t="shared" si="32"/>
        <v>1538</v>
      </c>
      <c r="EP29" s="109">
        <f t="shared" si="32"/>
        <v>2035</v>
      </c>
      <c r="EQ29" s="109">
        <f t="shared" si="32"/>
        <v>996</v>
      </c>
      <c r="ER29" s="109">
        <f t="shared" si="32"/>
        <v>2454</v>
      </c>
      <c r="ES29" s="109">
        <f t="shared" si="32"/>
        <v>6484</v>
      </c>
      <c r="ET29" s="109">
        <f t="shared" si="32"/>
        <v>1568</v>
      </c>
      <c r="EU29" s="109">
        <f t="shared" si="32"/>
        <v>311</v>
      </c>
      <c r="EV29" s="109">
        <f t="shared" si="32"/>
        <v>62</v>
      </c>
      <c r="EW29" s="109">
        <f t="shared" si="32"/>
        <v>3495</v>
      </c>
      <c r="EX29" s="109">
        <f t="shared" si="32"/>
        <v>1883</v>
      </c>
      <c r="EY29" s="109">
        <f t="shared" si="32"/>
        <v>354</v>
      </c>
      <c r="EZ29" s="109">
        <f t="shared" si="32"/>
        <v>10932</v>
      </c>
      <c r="FA29" s="109">
        <f t="shared" si="32"/>
        <v>157</v>
      </c>
      <c r="FB29" s="109">
        <f t="shared" si="32"/>
        <v>620</v>
      </c>
      <c r="FC29" s="109">
        <f t="shared" si="32"/>
        <v>52274</v>
      </c>
      <c r="FD29" s="82">
        <f t="shared" si="32"/>
        <v>1</v>
      </c>
      <c r="FF29" s="85" t="s">
        <v>50</v>
      </c>
      <c r="FG29" s="109">
        <f t="shared" ref="FG29:GJ29" si="33">SUM(FG11:FG28)</f>
        <v>213</v>
      </c>
      <c r="FH29" s="109">
        <f t="shared" si="33"/>
        <v>544</v>
      </c>
      <c r="FI29" s="109">
        <f t="shared" si="33"/>
        <v>1665</v>
      </c>
      <c r="FJ29" s="109">
        <f t="shared" si="33"/>
        <v>83</v>
      </c>
      <c r="FK29" s="109">
        <f t="shared" si="33"/>
        <v>2756</v>
      </c>
      <c r="FL29" s="109">
        <f t="shared" si="33"/>
        <v>2274</v>
      </c>
      <c r="FM29" s="109">
        <f t="shared" si="33"/>
        <v>1360</v>
      </c>
      <c r="FN29" s="109">
        <f t="shared" si="33"/>
        <v>1183</v>
      </c>
      <c r="FO29" s="109">
        <f t="shared" si="33"/>
        <v>1475</v>
      </c>
      <c r="FP29" s="109">
        <f t="shared" si="33"/>
        <v>1184</v>
      </c>
      <c r="FQ29" s="109">
        <f t="shared" si="33"/>
        <v>6075</v>
      </c>
      <c r="FR29" s="109">
        <f t="shared" si="33"/>
        <v>894</v>
      </c>
      <c r="FS29" s="109">
        <f t="shared" si="33"/>
        <v>399</v>
      </c>
      <c r="FT29" s="109">
        <f t="shared" si="33"/>
        <v>1068</v>
      </c>
      <c r="FU29" s="109">
        <f t="shared" si="33"/>
        <v>1487</v>
      </c>
      <c r="FV29" s="109">
        <f t="shared" si="33"/>
        <v>1893</v>
      </c>
      <c r="FW29" s="109">
        <f t="shared" si="33"/>
        <v>946</v>
      </c>
      <c r="FX29" s="109">
        <f t="shared" si="33"/>
        <v>2411</v>
      </c>
      <c r="FY29" s="109">
        <f t="shared" si="33"/>
        <v>6639</v>
      </c>
      <c r="FZ29" s="109">
        <f t="shared" si="33"/>
        <v>1631</v>
      </c>
      <c r="GA29" s="109">
        <f t="shared" si="33"/>
        <v>339</v>
      </c>
      <c r="GB29" s="109">
        <f t="shared" si="33"/>
        <v>48</v>
      </c>
      <c r="GC29" s="109">
        <f t="shared" si="33"/>
        <v>3287</v>
      </c>
      <c r="GD29" s="109">
        <f t="shared" si="33"/>
        <v>1953</v>
      </c>
      <c r="GE29" s="109">
        <f t="shared" si="33"/>
        <v>423</v>
      </c>
      <c r="GF29" s="109">
        <f t="shared" si="33"/>
        <v>12420</v>
      </c>
      <c r="GG29" s="109">
        <f t="shared" si="33"/>
        <v>124</v>
      </c>
      <c r="GH29" s="109">
        <f>SUM(GH11:GH28)</f>
        <v>213</v>
      </c>
      <c r="GI29" s="109">
        <f t="shared" si="33"/>
        <v>54987</v>
      </c>
      <c r="GJ29" s="82">
        <f t="shared" si="33"/>
        <v>0.99999999999999978</v>
      </c>
      <c r="GL29" s="85" t="s">
        <v>50</v>
      </c>
      <c r="GM29" s="109">
        <f t="shared" ref="GM29:HM29" si="34">SUM(GM11:GM28)</f>
        <v>218</v>
      </c>
      <c r="GN29" s="109">
        <f t="shared" si="34"/>
        <v>492</v>
      </c>
      <c r="GO29" s="109">
        <f t="shared" si="34"/>
        <v>1287</v>
      </c>
      <c r="GP29" s="109">
        <f t="shared" si="34"/>
        <v>94</v>
      </c>
      <c r="GQ29" s="109">
        <f t="shared" si="34"/>
        <v>2752</v>
      </c>
      <c r="GR29" s="109">
        <f t="shared" si="34"/>
        <v>2961</v>
      </c>
      <c r="GS29" s="109">
        <f t="shared" si="34"/>
        <v>1219</v>
      </c>
      <c r="GT29" s="109">
        <f t="shared" si="34"/>
        <v>1265</v>
      </c>
      <c r="GU29" s="109">
        <f t="shared" si="34"/>
        <v>1427</v>
      </c>
      <c r="GV29" s="109">
        <f t="shared" si="34"/>
        <v>1375</v>
      </c>
      <c r="GW29" s="109">
        <f t="shared" si="34"/>
        <v>7539</v>
      </c>
      <c r="GX29" s="109">
        <f t="shared" si="34"/>
        <v>997</v>
      </c>
      <c r="GY29" s="109">
        <f t="shared" si="34"/>
        <v>482</v>
      </c>
      <c r="GZ29" s="109">
        <f t="shared" si="34"/>
        <v>1156</v>
      </c>
      <c r="HA29" s="109">
        <f t="shared" si="34"/>
        <v>1437</v>
      </c>
      <c r="HB29" s="109">
        <f t="shared" si="34"/>
        <v>2306</v>
      </c>
      <c r="HC29" s="109">
        <f t="shared" si="34"/>
        <v>795</v>
      </c>
      <c r="HD29" s="109">
        <f t="shared" si="34"/>
        <v>2425</v>
      </c>
      <c r="HE29" s="109">
        <f t="shared" si="34"/>
        <v>7177</v>
      </c>
      <c r="HF29" s="109">
        <f t="shared" si="34"/>
        <v>1365</v>
      </c>
      <c r="HG29" s="109">
        <f t="shared" si="34"/>
        <v>305</v>
      </c>
      <c r="HH29" s="109">
        <f t="shared" si="34"/>
        <v>49</v>
      </c>
      <c r="HI29" s="109">
        <f t="shared" si="34"/>
        <v>2814</v>
      </c>
      <c r="HJ29" s="109">
        <f t="shared" si="34"/>
        <v>1977</v>
      </c>
      <c r="HK29" s="109">
        <f t="shared" si="34"/>
        <v>497</v>
      </c>
      <c r="HL29" s="109">
        <f t="shared" si="34"/>
        <v>12146</v>
      </c>
      <c r="HM29" s="109">
        <f t="shared" si="34"/>
        <v>154</v>
      </c>
      <c r="HN29" s="109">
        <f>SUM(HN11:HN28)</f>
        <v>1055</v>
      </c>
      <c r="HO29" s="109">
        <f>SUM(HO11:HO28)</f>
        <v>57766</v>
      </c>
      <c r="HP29" s="82">
        <f>SUM(HP11:HP28)</f>
        <v>1</v>
      </c>
      <c r="HR29" s="85" t="s">
        <v>50</v>
      </c>
      <c r="HS29" s="109">
        <f t="shared" ref="HS29:IS29" si="35">SUM(HS11:HS28)</f>
        <v>231</v>
      </c>
      <c r="HT29" s="109">
        <f t="shared" si="35"/>
        <v>569</v>
      </c>
      <c r="HU29" s="109">
        <f t="shared" si="35"/>
        <v>1076</v>
      </c>
      <c r="HV29" s="109">
        <f t="shared" si="35"/>
        <v>99</v>
      </c>
      <c r="HW29" s="109">
        <f t="shared" si="35"/>
        <v>2626</v>
      </c>
      <c r="HX29" s="109">
        <f t="shared" si="35"/>
        <v>2676</v>
      </c>
      <c r="HY29" s="109">
        <f t="shared" si="35"/>
        <v>1296</v>
      </c>
      <c r="HZ29" s="109">
        <f t="shared" si="35"/>
        <v>1299</v>
      </c>
      <c r="IA29" s="109">
        <f t="shared" si="35"/>
        <v>1684</v>
      </c>
      <c r="IB29" s="109">
        <f t="shared" si="35"/>
        <v>1383</v>
      </c>
      <c r="IC29" s="109">
        <f t="shared" si="35"/>
        <v>9502</v>
      </c>
      <c r="ID29" s="109">
        <f t="shared" si="35"/>
        <v>980</v>
      </c>
      <c r="IE29" s="109">
        <f t="shared" si="35"/>
        <v>456</v>
      </c>
      <c r="IF29" s="109">
        <f t="shared" si="35"/>
        <v>1048</v>
      </c>
      <c r="IG29" s="109">
        <f t="shared" si="35"/>
        <v>1532</v>
      </c>
      <c r="IH29" s="109">
        <f t="shared" si="35"/>
        <v>2290</v>
      </c>
      <c r="II29" s="109">
        <f t="shared" si="35"/>
        <v>1000</v>
      </c>
      <c r="IJ29" s="109">
        <f t="shared" si="35"/>
        <v>2782</v>
      </c>
      <c r="IK29" s="109">
        <f t="shared" si="35"/>
        <v>8231</v>
      </c>
      <c r="IL29" s="109">
        <f t="shared" si="35"/>
        <v>1423</v>
      </c>
      <c r="IM29" s="109">
        <f t="shared" si="35"/>
        <v>341</v>
      </c>
      <c r="IN29" s="109">
        <f t="shared" si="35"/>
        <v>83</v>
      </c>
      <c r="IO29" s="109">
        <f t="shared" si="35"/>
        <v>3341</v>
      </c>
      <c r="IP29" s="109">
        <f t="shared" si="35"/>
        <v>2284</v>
      </c>
      <c r="IQ29" s="109">
        <f t="shared" si="35"/>
        <v>583</v>
      </c>
      <c r="IR29" s="109">
        <f t="shared" si="35"/>
        <v>15337</v>
      </c>
      <c r="IS29" s="109">
        <f t="shared" si="35"/>
        <v>267</v>
      </c>
      <c r="IT29" s="109">
        <f>SUM(IT11:IT28)</f>
        <v>160</v>
      </c>
      <c r="IU29" s="109">
        <f>SUM(IU11:IU28)</f>
        <v>64579</v>
      </c>
      <c r="IV29" s="82">
        <f>SUM(IV11:IV28)</f>
        <v>0.99999999999999989</v>
      </c>
    </row>
    <row r="30" spans="1:256" ht="16.5" thickTop="1" thickBot="1" x14ac:dyDescent="0.3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1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13"/>
      <c r="FD30" s="113"/>
      <c r="GJ30" s="113"/>
      <c r="HP30" s="11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13"/>
    </row>
    <row r="31" spans="1:256" ht="15.75" thickTop="1" x14ac:dyDescent="0.25">
      <c r="B31" s="299" t="s">
        <v>186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1"/>
      <c r="AH31" s="299" t="s">
        <v>187</v>
      </c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1"/>
      <c r="BN31" s="299" t="s">
        <v>235</v>
      </c>
      <c r="BO31" s="300"/>
      <c r="BP31" s="300"/>
      <c r="BQ31" s="300"/>
      <c r="BR31" s="300"/>
      <c r="BS31" s="300"/>
      <c r="BT31" s="300"/>
      <c r="BU31" s="300"/>
      <c r="BV31" s="300"/>
      <c r="BW31" s="300"/>
      <c r="BX31" s="300"/>
      <c r="BY31" s="300"/>
      <c r="BZ31" s="300"/>
      <c r="CA31" s="300"/>
      <c r="CB31" s="300"/>
      <c r="CC31" s="300"/>
      <c r="CD31" s="300"/>
      <c r="CE31" s="300"/>
      <c r="CF31" s="300"/>
      <c r="CG31" s="300"/>
      <c r="CH31" s="300"/>
      <c r="CI31" s="300"/>
      <c r="CJ31" s="300"/>
      <c r="CK31" s="300"/>
      <c r="CL31" s="300"/>
      <c r="CM31" s="300"/>
      <c r="CN31" s="300"/>
      <c r="CO31" s="300"/>
      <c r="CP31" s="300"/>
      <c r="CQ31" s="300"/>
      <c r="CR31" s="301"/>
      <c r="CT31" s="299" t="s">
        <v>310</v>
      </c>
      <c r="CU31" s="300"/>
      <c r="CV31" s="300"/>
      <c r="CW31" s="300"/>
      <c r="CX31" s="300"/>
      <c r="CY31" s="300"/>
      <c r="CZ31" s="300"/>
      <c r="DA31" s="300"/>
      <c r="DB31" s="300"/>
      <c r="DC31" s="300"/>
      <c r="DD31" s="300"/>
      <c r="DE31" s="300"/>
      <c r="DF31" s="300"/>
      <c r="DG31" s="300"/>
      <c r="DH31" s="300"/>
      <c r="DI31" s="300"/>
      <c r="DJ31" s="300"/>
      <c r="DK31" s="300"/>
      <c r="DL31" s="300"/>
      <c r="DM31" s="300"/>
      <c r="DN31" s="300"/>
      <c r="DO31" s="300"/>
      <c r="DP31" s="300"/>
      <c r="DQ31" s="300"/>
      <c r="DR31" s="300"/>
      <c r="DS31" s="300"/>
      <c r="DT31" s="300"/>
      <c r="DU31" s="300"/>
      <c r="DV31" s="300"/>
      <c r="DW31" s="300"/>
      <c r="DX31" s="301"/>
      <c r="DZ31" s="299" t="s">
        <v>368</v>
      </c>
      <c r="EA31" s="300"/>
      <c r="EB31" s="300"/>
      <c r="EC31" s="300"/>
      <c r="ED31" s="300"/>
      <c r="EE31" s="300"/>
      <c r="EF31" s="300"/>
      <c r="EG31" s="300"/>
      <c r="EH31" s="300"/>
      <c r="EI31" s="300"/>
      <c r="EJ31" s="300"/>
      <c r="EK31" s="300"/>
      <c r="EL31" s="300"/>
      <c r="EM31" s="300"/>
      <c r="EN31" s="300"/>
      <c r="EO31" s="300"/>
      <c r="EP31" s="300"/>
      <c r="EQ31" s="300"/>
      <c r="ER31" s="300"/>
      <c r="ES31" s="300"/>
      <c r="ET31" s="300"/>
      <c r="EU31" s="300"/>
      <c r="EV31" s="300"/>
      <c r="EW31" s="300"/>
      <c r="EX31" s="300"/>
      <c r="EY31" s="300"/>
      <c r="EZ31" s="300"/>
      <c r="FA31" s="300"/>
      <c r="FB31" s="300"/>
      <c r="FC31" s="300"/>
      <c r="FD31" s="301"/>
      <c r="FF31" s="299" t="s">
        <v>388</v>
      </c>
      <c r="FG31" s="300"/>
      <c r="FH31" s="300"/>
      <c r="FI31" s="300"/>
      <c r="FJ31" s="300"/>
      <c r="FK31" s="300"/>
      <c r="FL31" s="300"/>
      <c r="FM31" s="300"/>
      <c r="FN31" s="300"/>
      <c r="FO31" s="300"/>
      <c r="FP31" s="300"/>
      <c r="FQ31" s="300"/>
      <c r="FR31" s="300"/>
      <c r="FS31" s="300"/>
      <c r="FT31" s="300"/>
      <c r="FU31" s="300"/>
      <c r="FV31" s="300"/>
      <c r="FW31" s="300"/>
      <c r="FX31" s="300"/>
      <c r="FY31" s="300"/>
      <c r="FZ31" s="300"/>
      <c r="GA31" s="300"/>
      <c r="GB31" s="300"/>
      <c r="GC31" s="300"/>
      <c r="GD31" s="300"/>
      <c r="GE31" s="300"/>
      <c r="GF31" s="300"/>
      <c r="GG31" s="300"/>
      <c r="GH31" s="300"/>
      <c r="GI31" s="300"/>
      <c r="GJ31" s="301"/>
      <c r="GL31" s="299" t="s">
        <v>416</v>
      </c>
      <c r="GM31" s="300"/>
      <c r="GN31" s="300"/>
      <c r="GO31" s="300"/>
      <c r="GP31" s="300"/>
      <c r="GQ31" s="300"/>
      <c r="GR31" s="300"/>
      <c r="GS31" s="300"/>
      <c r="GT31" s="300"/>
      <c r="GU31" s="300"/>
      <c r="GV31" s="300"/>
      <c r="GW31" s="300"/>
      <c r="GX31" s="300"/>
      <c r="GY31" s="300"/>
      <c r="GZ31" s="300"/>
      <c r="HA31" s="300"/>
      <c r="HB31" s="300"/>
      <c r="HC31" s="300"/>
      <c r="HD31" s="300"/>
      <c r="HE31" s="300"/>
      <c r="HF31" s="300"/>
      <c r="HG31" s="300"/>
      <c r="HH31" s="300"/>
      <c r="HI31" s="300"/>
      <c r="HJ31" s="300"/>
      <c r="HK31" s="300"/>
      <c r="HL31" s="300"/>
      <c r="HM31" s="300"/>
      <c r="HN31" s="300"/>
      <c r="HO31" s="300"/>
      <c r="HP31" s="301"/>
      <c r="HR31" s="299" t="s">
        <v>440</v>
      </c>
      <c r="HS31" s="300"/>
      <c r="HT31" s="300"/>
      <c r="HU31" s="300"/>
      <c r="HV31" s="300"/>
      <c r="HW31" s="300"/>
      <c r="HX31" s="300"/>
      <c r="HY31" s="300"/>
      <c r="HZ31" s="300"/>
      <c r="IA31" s="300"/>
      <c r="IB31" s="300"/>
      <c r="IC31" s="300"/>
      <c r="ID31" s="300"/>
      <c r="IE31" s="300"/>
      <c r="IF31" s="300"/>
      <c r="IG31" s="300"/>
      <c r="IH31" s="300"/>
      <c r="II31" s="300"/>
      <c r="IJ31" s="300"/>
      <c r="IK31" s="300"/>
      <c r="IL31" s="300"/>
      <c r="IM31" s="300"/>
      <c r="IN31" s="300"/>
      <c r="IO31" s="300"/>
      <c r="IP31" s="300"/>
      <c r="IQ31" s="300"/>
      <c r="IR31" s="300"/>
      <c r="IS31" s="300"/>
      <c r="IT31" s="300"/>
      <c r="IU31" s="300"/>
      <c r="IV31" s="301"/>
    </row>
    <row r="32" spans="1:256" x14ac:dyDescent="0.25">
      <c r="B32" s="112" t="s">
        <v>71</v>
      </c>
      <c r="C32" s="110" t="s">
        <v>15</v>
      </c>
      <c r="D32" s="110" t="s">
        <v>16</v>
      </c>
      <c r="E32" s="110" t="s">
        <v>17</v>
      </c>
      <c r="F32" s="110" t="s">
        <v>18</v>
      </c>
      <c r="G32" s="110" t="s">
        <v>19</v>
      </c>
      <c r="H32" s="110" t="s">
        <v>20</v>
      </c>
      <c r="I32" s="110" t="s">
        <v>21</v>
      </c>
      <c r="J32" s="110" t="s">
        <v>22</v>
      </c>
      <c r="K32" s="110" t="s">
        <v>23</v>
      </c>
      <c r="L32" s="110" t="s">
        <v>24</v>
      </c>
      <c r="M32" s="110" t="s">
        <v>25</v>
      </c>
      <c r="N32" s="110" t="s">
        <v>26</v>
      </c>
      <c r="O32" s="110" t="s">
        <v>27</v>
      </c>
      <c r="P32" s="110" t="s">
        <v>28</v>
      </c>
      <c r="Q32" s="110" t="s">
        <v>29</v>
      </c>
      <c r="R32" s="110" t="s">
        <v>30</v>
      </c>
      <c r="S32" s="110" t="s">
        <v>31</v>
      </c>
      <c r="T32" s="110" t="s">
        <v>32</v>
      </c>
      <c r="U32" s="110" t="s">
        <v>33</v>
      </c>
      <c r="V32" s="110" t="s">
        <v>34</v>
      </c>
      <c r="W32" s="110" t="s">
        <v>35</v>
      </c>
      <c r="X32" s="110" t="s">
        <v>36</v>
      </c>
      <c r="Y32" s="110" t="s">
        <v>37</v>
      </c>
      <c r="Z32" s="110" t="s">
        <v>38</v>
      </c>
      <c r="AA32" s="110" t="s">
        <v>39</v>
      </c>
      <c r="AB32" s="110" t="s">
        <v>40</v>
      </c>
      <c r="AC32" s="110" t="s">
        <v>41</v>
      </c>
      <c r="AD32" s="110" t="s">
        <v>151</v>
      </c>
      <c r="AE32" s="110" t="s">
        <v>13</v>
      </c>
      <c r="AF32" s="6" t="s">
        <v>14</v>
      </c>
      <c r="AH32" s="112" t="s">
        <v>71</v>
      </c>
      <c r="AI32" s="110" t="s">
        <v>15</v>
      </c>
      <c r="AJ32" s="110" t="s">
        <v>16</v>
      </c>
      <c r="AK32" s="110" t="s">
        <v>17</v>
      </c>
      <c r="AL32" s="110" t="s">
        <v>18</v>
      </c>
      <c r="AM32" s="110" t="s">
        <v>19</v>
      </c>
      <c r="AN32" s="110" t="s">
        <v>20</v>
      </c>
      <c r="AO32" s="110" t="s">
        <v>21</v>
      </c>
      <c r="AP32" s="110" t="s">
        <v>22</v>
      </c>
      <c r="AQ32" s="110" t="s">
        <v>23</v>
      </c>
      <c r="AR32" s="110" t="s">
        <v>24</v>
      </c>
      <c r="AS32" s="110" t="s">
        <v>25</v>
      </c>
      <c r="AT32" s="110" t="s">
        <v>26</v>
      </c>
      <c r="AU32" s="110" t="s">
        <v>27</v>
      </c>
      <c r="AV32" s="110" t="s">
        <v>28</v>
      </c>
      <c r="AW32" s="110" t="s">
        <v>29</v>
      </c>
      <c r="AX32" s="110" t="s">
        <v>30</v>
      </c>
      <c r="AY32" s="110" t="s">
        <v>31</v>
      </c>
      <c r="AZ32" s="110" t="s">
        <v>32</v>
      </c>
      <c r="BA32" s="110" t="s">
        <v>33</v>
      </c>
      <c r="BB32" s="110" t="s">
        <v>34</v>
      </c>
      <c r="BC32" s="110" t="s">
        <v>35</v>
      </c>
      <c r="BD32" s="110" t="s">
        <v>36</v>
      </c>
      <c r="BE32" s="110" t="s">
        <v>37</v>
      </c>
      <c r="BF32" s="110" t="s">
        <v>38</v>
      </c>
      <c r="BG32" s="110" t="s">
        <v>39</v>
      </c>
      <c r="BH32" s="110" t="s">
        <v>40</v>
      </c>
      <c r="BI32" s="110" t="s">
        <v>41</v>
      </c>
      <c r="BJ32" s="110" t="s">
        <v>151</v>
      </c>
      <c r="BK32" s="110" t="s">
        <v>13</v>
      </c>
      <c r="BL32" s="6" t="s">
        <v>14</v>
      </c>
      <c r="BN32" s="112" t="s">
        <v>71</v>
      </c>
      <c r="BO32" s="110" t="s">
        <v>15</v>
      </c>
      <c r="BP32" s="110" t="s">
        <v>16</v>
      </c>
      <c r="BQ32" s="110" t="s">
        <v>17</v>
      </c>
      <c r="BR32" s="110" t="s">
        <v>18</v>
      </c>
      <c r="BS32" s="110" t="s">
        <v>19</v>
      </c>
      <c r="BT32" s="110" t="s">
        <v>20</v>
      </c>
      <c r="BU32" s="110" t="s">
        <v>21</v>
      </c>
      <c r="BV32" s="110" t="s">
        <v>22</v>
      </c>
      <c r="BW32" s="110" t="s">
        <v>23</v>
      </c>
      <c r="BX32" s="110" t="s">
        <v>24</v>
      </c>
      <c r="BY32" s="110" t="s">
        <v>25</v>
      </c>
      <c r="BZ32" s="110" t="s">
        <v>26</v>
      </c>
      <c r="CA32" s="110" t="s">
        <v>27</v>
      </c>
      <c r="CB32" s="110" t="s">
        <v>28</v>
      </c>
      <c r="CC32" s="110" t="s">
        <v>29</v>
      </c>
      <c r="CD32" s="110" t="s">
        <v>30</v>
      </c>
      <c r="CE32" s="110" t="s">
        <v>31</v>
      </c>
      <c r="CF32" s="110" t="s">
        <v>32</v>
      </c>
      <c r="CG32" s="110" t="s">
        <v>33</v>
      </c>
      <c r="CH32" s="110" t="s">
        <v>34</v>
      </c>
      <c r="CI32" s="110" t="s">
        <v>35</v>
      </c>
      <c r="CJ32" s="110" t="s">
        <v>36</v>
      </c>
      <c r="CK32" s="110" t="s">
        <v>37</v>
      </c>
      <c r="CL32" s="110" t="s">
        <v>38</v>
      </c>
      <c r="CM32" s="110" t="s">
        <v>39</v>
      </c>
      <c r="CN32" s="110" t="s">
        <v>40</v>
      </c>
      <c r="CO32" s="110" t="s">
        <v>41</v>
      </c>
      <c r="CP32" s="110" t="s">
        <v>151</v>
      </c>
      <c r="CQ32" s="110" t="s">
        <v>13</v>
      </c>
      <c r="CR32" s="6" t="s">
        <v>14</v>
      </c>
      <c r="CT32" s="112" t="s">
        <v>71</v>
      </c>
      <c r="CU32" s="110" t="s">
        <v>15</v>
      </c>
      <c r="CV32" s="110" t="s">
        <v>16</v>
      </c>
      <c r="CW32" s="110" t="s">
        <v>17</v>
      </c>
      <c r="CX32" s="110" t="s">
        <v>18</v>
      </c>
      <c r="CY32" s="110" t="s">
        <v>19</v>
      </c>
      <c r="CZ32" s="110" t="s">
        <v>20</v>
      </c>
      <c r="DA32" s="110" t="s">
        <v>21</v>
      </c>
      <c r="DB32" s="110" t="s">
        <v>22</v>
      </c>
      <c r="DC32" s="110" t="s">
        <v>23</v>
      </c>
      <c r="DD32" s="110" t="s">
        <v>24</v>
      </c>
      <c r="DE32" s="110" t="s">
        <v>25</v>
      </c>
      <c r="DF32" s="110" t="s">
        <v>26</v>
      </c>
      <c r="DG32" s="110" t="s">
        <v>27</v>
      </c>
      <c r="DH32" s="110" t="s">
        <v>28</v>
      </c>
      <c r="DI32" s="110" t="s">
        <v>29</v>
      </c>
      <c r="DJ32" s="110" t="s">
        <v>30</v>
      </c>
      <c r="DK32" s="110" t="s">
        <v>31</v>
      </c>
      <c r="DL32" s="110" t="s">
        <v>32</v>
      </c>
      <c r="DM32" s="110" t="s">
        <v>33</v>
      </c>
      <c r="DN32" s="110" t="s">
        <v>34</v>
      </c>
      <c r="DO32" s="110" t="s">
        <v>35</v>
      </c>
      <c r="DP32" s="110" t="s">
        <v>36</v>
      </c>
      <c r="DQ32" s="110" t="s">
        <v>37</v>
      </c>
      <c r="DR32" s="110" t="s">
        <v>38</v>
      </c>
      <c r="DS32" s="110" t="s">
        <v>39</v>
      </c>
      <c r="DT32" s="110" t="s">
        <v>40</v>
      </c>
      <c r="DU32" s="110" t="s">
        <v>41</v>
      </c>
      <c r="DV32" s="110" t="s">
        <v>151</v>
      </c>
      <c r="DW32" s="110" t="s">
        <v>13</v>
      </c>
      <c r="DX32" s="6" t="s">
        <v>14</v>
      </c>
      <c r="DZ32" s="112" t="s">
        <v>71</v>
      </c>
      <c r="EA32" s="110" t="s">
        <v>15</v>
      </c>
      <c r="EB32" s="110" t="s">
        <v>16</v>
      </c>
      <c r="EC32" s="110" t="s">
        <v>17</v>
      </c>
      <c r="ED32" s="110" t="s">
        <v>18</v>
      </c>
      <c r="EE32" s="110" t="s">
        <v>19</v>
      </c>
      <c r="EF32" s="110" t="s">
        <v>20</v>
      </c>
      <c r="EG32" s="110" t="s">
        <v>21</v>
      </c>
      <c r="EH32" s="110" t="s">
        <v>22</v>
      </c>
      <c r="EI32" s="110" t="s">
        <v>23</v>
      </c>
      <c r="EJ32" s="110" t="s">
        <v>24</v>
      </c>
      <c r="EK32" s="110" t="s">
        <v>25</v>
      </c>
      <c r="EL32" s="110" t="s">
        <v>26</v>
      </c>
      <c r="EM32" s="110" t="s">
        <v>27</v>
      </c>
      <c r="EN32" s="110" t="s">
        <v>28</v>
      </c>
      <c r="EO32" s="110" t="s">
        <v>29</v>
      </c>
      <c r="EP32" s="110" t="s">
        <v>30</v>
      </c>
      <c r="EQ32" s="110" t="s">
        <v>31</v>
      </c>
      <c r="ER32" s="110" t="s">
        <v>32</v>
      </c>
      <c r="ES32" s="110" t="s">
        <v>33</v>
      </c>
      <c r="ET32" s="110" t="s">
        <v>34</v>
      </c>
      <c r="EU32" s="110" t="s">
        <v>35</v>
      </c>
      <c r="EV32" s="110" t="s">
        <v>36</v>
      </c>
      <c r="EW32" s="110" t="s">
        <v>37</v>
      </c>
      <c r="EX32" s="110" t="s">
        <v>38</v>
      </c>
      <c r="EY32" s="110" t="s">
        <v>39</v>
      </c>
      <c r="EZ32" s="110" t="s">
        <v>40</v>
      </c>
      <c r="FA32" s="110" t="s">
        <v>41</v>
      </c>
      <c r="FB32" s="110" t="s">
        <v>151</v>
      </c>
      <c r="FC32" s="110" t="s">
        <v>13</v>
      </c>
      <c r="FD32" s="6" t="s">
        <v>14</v>
      </c>
      <c r="FF32" s="112" t="s">
        <v>71</v>
      </c>
      <c r="FG32" s="110" t="s">
        <v>15</v>
      </c>
      <c r="FH32" s="110" t="s">
        <v>16</v>
      </c>
      <c r="FI32" s="110" t="s">
        <v>17</v>
      </c>
      <c r="FJ32" s="110" t="s">
        <v>18</v>
      </c>
      <c r="FK32" s="110" t="s">
        <v>19</v>
      </c>
      <c r="FL32" s="110" t="s">
        <v>20</v>
      </c>
      <c r="FM32" s="110" t="s">
        <v>21</v>
      </c>
      <c r="FN32" s="110" t="s">
        <v>22</v>
      </c>
      <c r="FO32" s="110" t="s">
        <v>23</v>
      </c>
      <c r="FP32" s="110" t="s">
        <v>24</v>
      </c>
      <c r="FQ32" s="110" t="s">
        <v>25</v>
      </c>
      <c r="FR32" s="110" t="s">
        <v>26</v>
      </c>
      <c r="FS32" s="110" t="s">
        <v>27</v>
      </c>
      <c r="FT32" s="110" t="s">
        <v>28</v>
      </c>
      <c r="FU32" s="110" t="s">
        <v>29</v>
      </c>
      <c r="FV32" s="110" t="s">
        <v>30</v>
      </c>
      <c r="FW32" s="110" t="s">
        <v>31</v>
      </c>
      <c r="FX32" s="110" t="s">
        <v>32</v>
      </c>
      <c r="FY32" s="110" t="s">
        <v>33</v>
      </c>
      <c r="FZ32" s="110" t="s">
        <v>34</v>
      </c>
      <c r="GA32" s="110" t="s">
        <v>35</v>
      </c>
      <c r="GB32" s="110" t="s">
        <v>36</v>
      </c>
      <c r="GC32" s="110" t="s">
        <v>37</v>
      </c>
      <c r="GD32" s="110" t="s">
        <v>38</v>
      </c>
      <c r="GE32" s="110" t="s">
        <v>39</v>
      </c>
      <c r="GF32" s="110" t="s">
        <v>40</v>
      </c>
      <c r="GG32" s="110" t="s">
        <v>41</v>
      </c>
      <c r="GH32" s="110" t="s">
        <v>151</v>
      </c>
      <c r="GI32" s="110" t="s">
        <v>13</v>
      </c>
      <c r="GJ32" s="6" t="s">
        <v>14</v>
      </c>
      <c r="GL32" s="112" t="s">
        <v>71</v>
      </c>
      <c r="GM32" s="110" t="s">
        <v>15</v>
      </c>
      <c r="GN32" s="110" t="s">
        <v>16</v>
      </c>
      <c r="GO32" s="110" t="s">
        <v>17</v>
      </c>
      <c r="GP32" s="110" t="s">
        <v>18</v>
      </c>
      <c r="GQ32" s="110" t="s">
        <v>19</v>
      </c>
      <c r="GR32" s="110" t="s">
        <v>20</v>
      </c>
      <c r="GS32" s="110" t="s">
        <v>21</v>
      </c>
      <c r="GT32" s="110" t="s">
        <v>22</v>
      </c>
      <c r="GU32" s="110" t="s">
        <v>23</v>
      </c>
      <c r="GV32" s="110" t="s">
        <v>24</v>
      </c>
      <c r="GW32" s="110" t="s">
        <v>25</v>
      </c>
      <c r="GX32" s="110" t="s">
        <v>26</v>
      </c>
      <c r="GY32" s="110" t="s">
        <v>27</v>
      </c>
      <c r="GZ32" s="110" t="s">
        <v>28</v>
      </c>
      <c r="HA32" s="110" t="s">
        <v>29</v>
      </c>
      <c r="HB32" s="110" t="s">
        <v>30</v>
      </c>
      <c r="HC32" s="110" t="s">
        <v>31</v>
      </c>
      <c r="HD32" s="110" t="s">
        <v>32</v>
      </c>
      <c r="HE32" s="110" t="s">
        <v>33</v>
      </c>
      <c r="HF32" s="110" t="s">
        <v>34</v>
      </c>
      <c r="HG32" s="110" t="s">
        <v>35</v>
      </c>
      <c r="HH32" s="110" t="s">
        <v>36</v>
      </c>
      <c r="HI32" s="110" t="s">
        <v>37</v>
      </c>
      <c r="HJ32" s="110" t="s">
        <v>38</v>
      </c>
      <c r="HK32" s="110" t="s">
        <v>39</v>
      </c>
      <c r="HL32" s="110" t="s">
        <v>40</v>
      </c>
      <c r="HM32" s="110" t="s">
        <v>41</v>
      </c>
      <c r="HN32" s="110" t="s">
        <v>151</v>
      </c>
      <c r="HO32" s="110" t="s">
        <v>13</v>
      </c>
      <c r="HP32" s="6" t="s">
        <v>14</v>
      </c>
      <c r="HR32" s="112" t="s">
        <v>71</v>
      </c>
      <c r="HS32" s="110" t="s">
        <v>15</v>
      </c>
      <c r="HT32" s="110" t="s">
        <v>16</v>
      </c>
      <c r="HU32" s="110" t="s">
        <v>17</v>
      </c>
      <c r="HV32" s="110" t="s">
        <v>18</v>
      </c>
      <c r="HW32" s="110" t="s">
        <v>19</v>
      </c>
      <c r="HX32" s="110" t="s">
        <v>20</v>
      </c>
      <c r="HY32" s="110" t="s">
        <v>21</v>
      </c>
      <c r="HZ32" s="110" t="s">
        <v>22</v>
      </c>
      <c r="IA32" s="110" t="s">
        <v>23</v>
      </c>
      <c r="IB32" s="110" t="s">
        <v>24</v>
      </c>
      <c r="IC32" s="110" t="s">
        <v>25</v>
      </c>
      <c r="ID32" s="110" t="s">
        <v>26</v>
      </c>
      <c r="IE32" s="110" t="s">
        <v>27</v>
      </c>
      <c r="IF32" s="110" t="s">
        <v>28</v>
      </c>
      <c r="IG32" s="110" t="s">
        <v>29</v>
      </c>
      <c r="IH32" s="110" t="s">
        <v>30</v>
      </c>
      <c r="II32" s="110" t="s">
        <v>31</v>
      </c>
      <c r="IJ32" s="110" t="s">
        <v>32</v>
      </c>
      <c r="IK32" s="110" t="s">
        <v>33</v>
      </c>
      <c r="IL32" s="110" t="s">
        <v>34</v>
      </c>
      <c r="IM32" s="110" t="s">
        <v>35</v>
      </c>
      <c r="IN32" s="110" t="s">
        <v>36</v>
      </c>
      <c r="IO32" s="110" t="s">
        <v>37</v>
      </c>
      <c r="IP32" s="110" t="s">
        <v>38</v>
      </c>
      <c r="IQ32" s="110" t="s">
        <v>39</v>
      </c>
      <c r="IR32" s="110" t="s">
        <v>40</v>
      </c>
      <c r="IS32" s="110" t="s">
        <v>41</v>
      </c>
      <c r="IT32" s="110" t="s">
        <v>151</v>
      </c>
      <c r="IU32" s="110" t="s">
        <v>13</v>
      </c>
      <c r="IV32" s="6" t="s">
        <v>14</v>
      </c>
    </row>
    <row r="33" spans="2:256" x14ac:dyDescent="0.25">
      <c r="B33" s="84" t="s">
        <v>75</v>
      </c>
      <c r="C33" s="107"/>
      <c r="D33" s="107">
        <v>1</v>
      </c>
      <c r="E33" s="107">
        <v>2</v>
      </c>
      <c r="F33" s="107">
        <v>1</v>
      </c>
      <c r="G33" s="107">
        <v>12</v>
      </c>
      <c r="H33" s="107">
        <v>16</v>
      </c>
      <c r="I33" s="107">
        <v>1</v>
      </c>
      <c r="J33" s="107"/>
      <c r="K33" s="107">
        <v>3</v>
      </c>
      <c r="L33" s="107">
        <v>5</v>
      </c>
      <c r="M33" s="107">
        <v>4</v>
      </c>
      <c r="N33" s="107"/>
      <c r="O33" s="107"/>
      <c r="P33" s="107">
        <v>3</v>
      </c>
      <c r="Q33" s="107">
        <v>2</v>
      </c>
      <c r="R33" s="107">
        <v>4</v>
      </c>
      <c r="S33" s="107">
        <v>2</v>
      </c>
      <c r="T33" s="107">
        <v>3</v>
      </c>
      <c r="U33" s="107">
        <v>10</v>
      </c>
      <c r="V33" s="107">
        <v>2</v>
      </c>
      <c r="W33" s="107">
        <v>1</v>
      </c>
      <c r="X33" s="107"/>
      <c r="Y33" s="107">
        <v>2</v>
      </c>
      <c r="Z33" s="107">
        <v>4</v>
      </c>
      <c r="AA33" s="107"/>
      <c r="AB33" s="107">
        <v>12</v>
      </c>
      <c r="AC33" s="107">
        <v>1</v>
      </c>
      <c r="AD33" s="107"/>
      <c r="AE33" s="111">
        <f t="shared" ref="AE33:AE38" si="36">SUM(C33:AD33)</f>
        <v>91</v>
      </c>
      <c r="AF33" s="91">
        <f t="shared" ref="AF33:AF38" si="37">AE33/$AE$39</f>
        <v>8.4103512014787433E-3</v>
      </c>
      <c r="AH33" s="84" t="s">
        <v>75</v>
      </c>
      <c r="AI33" s="107"/>
      <c r="AJ33" s="107"/>
      <c r="AK33" s="107">
        <v>4</v>
      </c>
      <c r="AL33" s="107"/>
      <c r="AM33" s="107">
        <v>12</v>
      </c>
      <c r="AN33" s="107">
        <v>7</v>
      </c>
      <c r="AO33" s="107">
        <v>2</v>
      </c>
      <c r="AP33" s="107">
        <v>1</v>
      </c>
      <c r="AQ33" s="107">
        <v>1</v>
      </c>
      <c r="AR33" s="107">
        <v>5</v>
      </c>
      <c r="AS33" s="107">
        <v>5</v>
      </c>
      <c r="AT33" s="107">
        <v>1</v>
      </c>
      <c r="AU33" s="107">
        <v>2</v>
      </c>
      <c r="AV33" s="107">
        <v>3</v>
      </c>
      <c r="AW33" s="107">
        <v>2</v>
      </c>
      <c r="AX33" s="107">
        <v>8</v>
      </c>
      <c r="AY33" s="107">
        <v>4</v>
      </c>
      <c r="AZ33" s="107">
        <v>3</v>
      </c>
      <c r="BA33" s="107">
        <v>13</v>
      </c>
      <c r="BB33" s="107">
        <v>3</v>
      </c>
      <c r="BC33" s="107">
        <v>2</v>
      </c>
      <c r="BD33" s="107"/>
      <c r="BE33" s="107">
        <v>6</v>
      </c>
      <c r="BF33" s="107"/>
      <c r="BG33" s="107">
        <v>2</v>
      </c>
      <c r="BH33" s="107">
        <v>15</v>
      </c>
      <c r="BI33" s="107">
        <v>2</v>
      </c>
      <c r="BJ33" s="107"/>
      <c r="BK33" s="111">
        <f t="shared" ref="BK33:BK38" si="38">SUM(AI33:BJ33)</f>
        <v>103</v>
      </c>
      <c r="BL33" s="91">
        <f t="shared" ref="BL33:BL38" si="39">BK33/$BK$39</f>
        <v>3.8768443239987956E-3</v>
      </c>
      <c r="BN33" s="84" t="s">
        <v>75</v>
      </c>
      <c r="BO33" s="107">
        <v>2</v>
      </c>
      <c r="BP33" s="107"/>
      <c r="BQ33" s="107">
        <v>8</v>
      </c>
      <c r="BR33" s="107"/>
      <c r="BS33" s="107">
        <v>8</v>
      </c>
      <c r="BT33" s="107">
        <v>14</v>
      </c>
      <c r="BU33" s="107">
        <v>4</v>
      </c>
      <c r="BV33" s="107">
        <v>2</v>
      </c>
      <c r="BW33" s="107">
        <v>7</v>
      </c>
      <c r="BX33" s="107">
        <v>1</v>
      </c>
      <c r="BY33" s="107">
        <v>17</v>
      </c>
      <c r="BZ33" s="107">
        <v>2</v>
      </c>
      <c r="CA33" s="107">
        <v>2</v>
      </c>
      <c r="CB33" s="107">
        <v>2</v>
      </c>
      <c r="CC33" s="107">
        <v>5</v>
      </c>
      <c r="CD33" s="107">
        <v>10</v>
      </c>
      <c r="CE33" s="107">
        <v>2</v>
      </c>
      <c r="CF33" s="107">
        <v>11</v>
      </c>
      <c r="CG33" s="107">
        <v>21</v>
      </c>
      <c r="CH33" s="107">
        <v>10</v>
      </c>
      <c r="CI33" s="107"/>
      <c r="CJ33" s="107"/>
      <c r="CK33" s="107">
        <v>7</v>
      </c>
      <c r="CL33" s="107">
        <v>11</v>
      </c>
      <c r="CM33" s="107"/>
      <c r="CN33" s="107">
        <v>40</v>
      </c>
      <c r="CO33" s="107">
        <v>1</v>
      </c>
      <c r="CP33" s="107">
        <v>1</v>
      </c>
      <c r="CQ33" s="111">
        <f t="shared" ref="CQ33:CQ38" si="40">SUM(BO33:CP33)</f>
        <v>188</v>
      </c>
      <c r="CR33" s="91">
        <f t="shared" ref="CR33:CR38" si="41">CQ33/$CQ$39</f>
        <v>2.9529568836880547E-3</v>
      </c>
      <c r="CT33" s="84" t="s">
        <v>75</v>
      </c>
      <c r="CU33" s="107">
        <v>1</v>
      </c>
      <c r="CV33" s="107"/>
      <c r="CW33" s="107"/>
      <c r="CX33" s="107">
        <v>1</v>
      </c>
      <c r="CY33" s="107">
        <v>1</v>
      </c>
      <c r="CZ33" s="107">
        <v>7</v>
      </c>
      <c r="DA33" s="107">
        <v>1</v>
      </c>
      <c r="DB33" s="107">
        <v>2</v>
      </c>
      <c r="DC33" s="107">
        <v>6</v>
      </c>
      <c r="DD33" s="107">
        <v>1</v>
      </c>
      <c r="DE33" s="107">
        <v>8</v>
      </c>
      <c r="DF33" s="107">
        <v>3</v>
      </c>
      <c r="DG33" s="107">
        <v>3</v>
      </c>
      <c r="DH33" s="107">
        <v>1</v>
      </c>
      <c r="DI33" s="107">
        <v>1</v>
      </c>
      <c r="DJ33" s="107">
        <v>6</v>
      </c>
      <c r="DK33" s="107">
        <v>2</v>
      </c>
      <c r="DL33" s="107">
        <v>4</v>
      </c>
      <c r="DM33" s="107">
        <v>17</v>
      </c>
      <c r="DN33" s="107">
        <v>3</v>
      </c>
      <c r="DO33" s="107">
        <v>2</v>
      </c>
      <c r="DP33" s="107"/>
      <c r="DQ33" s="107">
        <v>4</v>
      </c>
      <c r="DR33" s="107">
        <v>7</v>
      </c>
      <c r="DS33" s="107">
        <v>3</v>
      </c>
      <c r="DT33" s="107">
        <v>33</v>
      </c>
      <c r="DU33" s="107">
        <v>1</v>
      </c>
      <c r="DV33" s="107">
        <v>2</v>
      </c>
      <c r="DW33" s="111">
        <f t="shared" ref="DW33:DW38" si="42">SUM(CU33:DV33)</f>
        <v>120</v>
      </c>
      <c r="DX33" s="91">
        <f t="shared" ref="DX33:DX38" si="43">DW33/$DW$39</f>
        <v>2.6730820636193531E-3</v>
      </c>
      <c r="DZ33" s="84" t="s">
        <v>75</v>
      </c>
      <c r="EA33" s="107">
        <v>1</v>
      </c>
      <c r="EB33" s="107">
        <v>2</v>
      </c>
      <c r="EC33" s="107">
        <v>6</v>
      </c>
      <c r="ED33" s="107">
        <v>1</v>
      </c>
      <c r="EE33" s="107">
        <v>9</v>
      </c>
      <c r="EF33" s="107">
        <v>7</v>
      </c>
      <c r="EG33" s="107">
        <v>1</v>
      </c>
      <c r="EH33" s="107">
        <v>1</v>
      </c>
      <c r="EI33" s="107">
        <v>8</v>
      </c>
      <c r="EJ33" s="107">
        <v>5</v>
      </c>
      <c r="EK33" s="107">
        <v>21</v>
      </c>
      <c r="EL33" s="107"/>
      <c r="EM33" s="107">
        <v>1</v>
      </c>
      <c r="EN33" s="107">
        <v>2</v>
      </c>
      <c r="EO33" s="107">
        <v>9</v>
      </c>
      <c r="EP33" s="107">
        <v>7</v>
      </c>
      <c r="EQ33" s="107">
        <v>3</v>
      </c>
      <c r="ER33" s="107">
        <v>6</v>
      </c>
      <c r="ES33" s="107">
        <v>10</v>
      </c>
      <c r="ET33" s="107">
        <v>6</v>
      </c>
      <c r="EU33" s="107">
        <v>3</v>
      </c>
      <c r="EV33" s="107">
        <v>2</v>
      </c>
      <c r="EW33" s="107">
        <v>4</v>
      </c>
      <c r="EX33" s="107">
        <v>9</v>
      </c>
      <c r="EY33" s="107">
        <v>1</v>
      </c>
      <c r="EZ33" s="107">
        <v>26</v>
      </c>
      <c r="FA33" s="107"/>
      <c r="FB33" s="107"/>
      <c r="FC33" s="111">
        <f t="shared" ref="FC33:FC38" si="44">SUM(EA33:FB33)</f>
        <v>151</v>
      </c>
      <c r="FD33" s="91">
        <f t="shared" ref="FD33:FD38" si="45">FC33/$FC$39</f>
        <v>2.8886253204269811E-3</v>
      </c>
      <c r="FF33" s="84" t="s">
        <v>75</v>
      </c>
      <c r="FG33" s="107">
        <v>2</v>
      </c>
      <c r="FH33" s="107">
        <v>1</v>
      </c>
      <c r="FI33" s="107">
        <v>2</v>
      </c>
      <c r="FJ33" s="107"/>
      <c r="FK33" s="107">
        <v>6</v>
      </c>
      <c r="FL33" s="107">
        <v>14</v>
      </c>
      <c r="FM33" s="107"/>
      <c r="FN33" s="107">
        <v>2</v>
      </c>
      <c r="FO33" s="107">
        <v>9</v>
      </c>
      <c r="FP33" s="107">
        <v>2</v>
      </c>
      <c r="FQ33" s="107">
        <v>27</v>
      </c>
      <c r="FR33" s="107">
        <v>3</v>
      </c>
      <c r="FS33" s="107"/>
      <c r="FT33" s="107">
        <v>3</v>
      </c>
      <c r="FU33" s="107">
        <v>4</v>
      </c>
      <c r="FV33" s="107">
        <v>6</v>
      </c>
      <c r="FW33" s="107">
        <v>7</v>
      </c>
      <c r="FX33" s="107">
        <v>11</v>
      </c>
      <c r="FY33" s="107">
        <v>17</v>
      </c>
      <c r="FZ33" s="107">
        <v>5</v>
      </c>
      <c r="GA33" s="107">
        <v>1</v>
      </c>
      <c r="GB33" s="107"/>
      <c r="GC33" s="107">
        <v>6</v>
      </c>
      <c r="GD33" s="107">
        <v>3</v>
      </c>
      <c r="GE33" s="107">
        <v>1</v>
      </c>
      <c r="GF33" s="107">
        <v>22</v>
      </c>
      <c r="GG33" s="107">
        <v>2</v>
      </c>
      <c r="GH33" s="107"/>
      <c r="GI33" s="111">
        <f t="shared" ref="GI33:GI38" si="46">SUM(FG33:GH33)</f>
        <v>156</v>
      </c>
      <c r="GJ33" s="91">
        <f t="shared" ref="GJ33:GJ38" si="47">GI33/$GI$39</f>
        <v>2.8370342080855475E-3</v>
      </c>
      <c r="GL33" s="84" t="s">
        <v>75</v>
      </c>
      <c r="GM33" s="107"/>
      <c r="GN33" s="107">
        <v>4</v>
      </c>
      <c r="GO33" s="107">
        <v>3</v>
      </c>
      <c r="GP33" s="107"/>
      <c r="GQ33" s="107">
        <v>20</v>
      </c>
      <c r="GR33" s="107">
        <v>29</v>
      </c>
      <c r="GS33" s="107">
        <v>9</v>
      </c>
      <c r="GT33" s="107">
        <v>8</v>
      </c>
      <c r="GU33" s="107">
        <v>7</v>
      </c>
      <c r="GV33" s="107">
        <v>14</v>
      </c>
      <c r="GW33" s="107">
        <v>52</v>
      </c>
      <c r="GX33" s="107">
        <v>5</v>
      </c>
      <c r="GY33" s="107">
        <v>2</v>
      </c>
      <c r="GZ33" s="107">
        <v>3</v>
      </c>
      <c r="HA33" s="107">
        <v>11</v>
      </c>
      <c r="HB33" s="107">
        <v>13</v>
      </c>
      <c r="HC33" s="107">
        <v>10</v>
      </c>
      <c r="HD33" s="107">
        <v>18</v>
      </c>
      <c r="HE33" s="107">
        <v>46</v>
      </c>
      <c r="HF33" s="107">
        <v>7</v>
      </c>
      <c r="HG33" s="107"/>
      <c r="HH33" s="107"/>
      <c r="HI33" s="107">
        <v>6</v>
      </c>
      <c r="HJ33" s="107">
        <v>3</v>
      </c>
      <c r="HK33" s="107">
        <v>3</v>
      </c>
      <c r="HL33" s="107">
        <v>57</v>
      </c>
      <c r="HM33" s="107"/>
      <c r="HN33" s="107">
        <v>3</v>
      </c>
      <c r="HO33" s="111">
        <f t="shared" ref="HO33:HO38" si="48">SUM(GM33:HN33)</f>
        <v>333</v>
      </c>
      <c r="HP33" s="91">
        <f t="shared" ref="HP33:HP38" si="49">HO33/$HO$39</f>
        <v>5.7647364320955593E-3</v>
      </c>
      <c r="HR33" s="84" t="s">
        <v>75</v>
      </c>
      <c r="HS33" s="107">
        <v>2</v>
      </c>
      <c r="HT33" s="107">
        <v>2</v>
      </c>
      <c r="HU33" s="107">
        <v>8</v>
      </c>
      <c r="HV33" s="107">
        <v>1</v>
      </c>
      <c r="HW33" s="107">
        <v>7</v>
      </c>
      <c r="HX33" s="107">
        <v>13</v>
      </c>
      <c r="HY33" s="107">
        <v>3</v>
      </c>
      <c r="HZ33" s="107">
        <v>5</v>
      </c>
      <c r="IA33" s="107">
        <v>19</v>
      </c>
      <c r="IB33" s="107">
        <v>11</v>
      </c>
      <c r="IC33" s="107">
        <v>50</v>
      </c>
      <c r="ID33" s="107">
        <v>7</v>
      </c>
      <c r="IE33" s="107">
        <v>1</v>
      </c>
      <c r="IF33" s="107">
        <v>5</v>
      </c>
      <c r="IG33" s="107">
        <v>9</v>
      </c>
      <c r="IH33" s="107">
        <v>11</v>
      </c>
      <c r="II33" s="107">
        <v>6</v>
      </c>
      <c r="IJ33" s="107">
        <v>9</v>
      </c>
      <c r="IK33" s="107">
        <v>28</v>
      </c>
      <c r="IL33" s="107">
        <v>9</v>
      </c>
      <c r="IM33" s="107">
        <v>3</v>
      </c>
      <c r="IN33" s="107"/>
      <c r="IO33" s="107">
        <v>10</v>
      </c>
      <c r="IP33" s="107">
        <v>5</v>
      </c>
      <c r="IQ33" s="107">
        <v>6</v>
      </c>
      <c r="IR33" s="107">
        <v>86</v>
      </c>
      <c r="IS33" s="107">
        <v>2</v>
      </c>
      <c r="IT33" s="107"/>
      <c r="IU33" s="111">
        <f t="shared" ref="IU33:IU38" si="50">SUM(HS33:IT33)</f>
        <v>318</v>
      </c>
      <c r="IV33" s="91">
        <f>IU33/$IU$39</f>
        <v>4.9242013657690578E-3</v>
      </c>
    </row>
    <row r="34" spans="2:256" x14ac:dyDescent="0.25">
      <c r="B34" s="84" t="s">
        <v>73</v>
      </c>
      <c r="C34" s="107">
        <v>7</v>
      </c>
      <c r="D34" s="107">
        <v>42</v>
      </c>
      <c r="E34" s="107">
        <v>65</v>
      </c>
      <c r="F34" s="107">
        <v>1</v>
      </c>
      <c r="G34" s="107">
        <v>231</v>
      </c>
      <c r="H34" s="107">
        <v>179</v>
      </c>
      <c r="I34" s="107">
        <v>133</v>
      </c>
      <c r="J34" s="107">
        <v>78</v>
      </c>
      <c r="K34" s="107">
        <v>89</v>
      </c>
      <c r="L34" s="107">
        <v>129</v>
      </c>
      <c r="M34" s="107">
        <v>307</v>
      </c>
      <c r="N34" s="107">
        <v>64</v>
      </c>
      <c r="O34" s="107">
        <v>17</v>
      </c>
      <c r="P34" s="107">
        <v>61</v>
      </c>
      <c r="Q34" s="107">
        <v>116</v>
      </c>
      <c r="R34" s="107">
        <v>190</v>
      </c>
      <c r="S34" s="107">
        <v>61</v>
      </c>
      <c r="T34" s="107">
        <v>237</v>
      </c>
      <c r="U34" s="107">
        <v>530</v>
      </c>
      <c r="V34" s="107">
        <v>121</v>
      </c>
      <c r="W34" s="107">
        <v>20</v>
      </c>
      <c r="X34" s="107"/>
      <c r="Y34" s="107">
        <v>336</v>
      </c>
      <c r="Z34" s="107">
        <v>153</v>
      </c>
      <c r="AA34" s="107">
        <v>21</v>
      </c>
      <c r="AB34" s="107">
        <v>699</v>
      </c>
      <c r="AC34" s="107">
        <v>14</v>
      </c>
      <c r="AD34" s="107"/>
      <c r="AE34" s="111">
        <f t="shared" si="36"/>
        <v>3901</v>
      </c>
      <c r="AF34" s="91">
        <f t="shared" si="37"/>
        <v>0.36053604436229203</v>
      </c>
      <c r="AH34" s="84" t="s">
        <v>73</v>
      </c>
      <c r="AI34" s="107">
        <v>28</v>
      </c>
      <c r="AJ34" s="107">
        <v>108</v>
      </c>
      <c r="AK34" s="107">
        <v>215</v>
      </c>
      <c r="AL34" s="107">
        <v>12</v>
      </c>
      <c r="AM34" s="107">
        <v>446</v>
      </c>
      <c r="AN34" s="107">
        <v>372</v>
      </c>
      <c r="AO34" s="107">
        <v>248</v>
      </c>
      <c r="AP34" s="107">
        <v>171</v>
      </c>
      <c r="AQ34" s="107">
        <v>246</v>
      </c>
      <c r="AR34" s="107">
        <v>227</v>
      </c>
      <c r="AS34" s="107">
        <v>664</v>
      </c>
      <c r="AT34" s="107">
        <v>153</v>
      </c>
      <c r="AU34" s="107">
        <v>55</v>
      </c>
      <c r="AV34" s="107">
        <v>158</v>
      </c>
      <c r="AW34" s="107">
        <v>245</v>
      </c>
      <c r="AX34" s="107">
        <v>446</v>
      </c>
      <c r="AY34" s="107">
        <v>101</v>
      </c>
      <c r="AZ34" s="107">
        <v>510</v>
      </c>
      <c r="BA34" s="107">
        <v>1230</v>
      </c>
      <c r="BB34" s="107">
        <v>372</v>
      </c>
      <c r="BC34" s="107">
        <v>33</v>
      </c>
      <c r="BD34" s="107">
        <v>3</v>
      </c>
      <c r="BE34" s="107">
        <v>767</v>
      </c>
      <c r="BF34" s="107">
        <v>384</v>
      </c>
      <c r="BG34" s="107">
        <v>46</v>
      </c>
      <c r="BH34" s="107">
        <v>1426</v>
      </c>
      <c r="BI34" s="107">
        <v>36</v>
      </c>
      <c r="BJ34" s="107"/>
      <c r="BK34" s="111">
        <f t="shared" si="38"/>
        <v>8702</v>
      </c>
      <c r="BL34" s="91">
        <f t="shared" si="39"/>
        <v>0.32753688647997592</v>
      </c>
      <c r="BN34" s="84" t="s">
        <v>73</v>
      </c>
      <c r="BO34" s="107">
        <v>55</v>
      </c>
      <c r="BP34" s="107">
        <v>142</v>
      </c>
      <c r="BQ34" s="107">
        <v>285</v>
      </c>
      <c r="BR34" s="107">
        <v>20</v>
      </c>
      <c r="BS34" s="107">
        <v>610</v>
      </c>
      <c r="BT34" s="107">
        <v>582</v>
      </c>
      <c r="BU34" s="107">
        <v>416</v>
      </c>
      <c r="BV34" s="107">
        <v>269</v>
      </c>
      <c r="BW34" s="107">
        <v>444</v>
      </c>
      <c r="BX34" s="107">
        <v>299</v>
      </c>
      <c r="BY34" s="107">
        <v>1333</v>
      </c>
      <c r="BZ34" s="107">
        <v>281</v>
      </c>
      <c r="CA34" s="107">
        <v>80</v>
      </c>
      <c r="CB34" s="107">
        <v>333</v>
      </c>
      <c r="CC34" s="107">
        <v>364</v>
      </c>
      <c r="CD34" s="107">
        <v>599</v>
      </c>
      <c r="CE34" s="107">
        <v>161</v>
      </c>
      <c r="CF34" s="107">
        <v>951</v>
      </c>
      <c r="CG34" s="107">
        <v>2350</v>
      </c>
      <c r="CH34" s="107">
        <v>479</v>
      </c>
      <c r="CI34" s="107">
        <v>71</v>
      </c>
      <c r="CJ34" s="107">
        <v>11</v>
      </c>
      <c r="CK34" s="107">
        <v>1556</v>
      </c>
      <c r="CL34" s="107">
        <v>902</v>
      </c>
      <c r="CM34" s="107">
        <v>101</v>
      </c>
      <c r="CN34" s="107">
        <v>3303</v>
      </c>
      <c r="CO34" s="107">
        <v>44</v>
      </c>
      <c r="CP34" s="107">
        <v>22</v>
      </c>
      <c r="CQ34" s="111">
        <f t="shared" si="40"/>
        <v>16063</v>
      </c>
      <c r="CR34" s="91">
        <f t="shared" si="41"/>
        <v>0.25230503416319799</v>
      </c>
      <c r="CT34" s="84" t="s">
        <v>73</v>
      </c>
      <c r="CU34" s="107">
        <v>19</v>
      </c>
      <c r="CV34" s="107">
        <v>107</v>
      </c>
      <c r="CW34" s="107">
        <v>189</v>
      </c>
      <c r="CX34" s="107">
        <v>7</v>
      </c>
      <c r="CY34" s="107">
        <v>322</v>
      </c>
      <c r="CZ34" s="107">
        <v>426</v>
      </c>
      <c r="DA34" s="107">
        <v>209</v>
      </c>
      <c r="DB34" s="107">
        <v>229</v>
      </c>
      <c r="DC34" s="107">
        <v>260</v>
      </c>
      <c r="DD34" s="107">
        <v>166</v>
      </c>
      <c r="DE34" s="107">
        <v>962</v>
      </c>
      <c r="DF34" s="107">
        <v>179</v>
      </c>
      <c r="DG34" s="107">
        <v>77</v>
      </c>
      <c r="DH34" s="107">
        <v>173</v>
      </c>
      <c r="DI34" s="107">
        <v>258</v>
      </c>
      <c r="DJ34" s="107">
        <v>330</v>
      </c>
      <c r="DK34" s="107">
        <v>182</v>
      </c>
      <c r="DL34" s="107">
        <v>645</v>
      </c>
      <c r="DM34" s="107">
        <v>1592</v>
      </c>
      <c r="DN34" s="107">
        <v>280</v>
      </c>
      <c r="DO34" s="107">
        <v>69</v>
      </c>
      <c r="DP34" s="107">
        <v>1</v>
      </c>
      <c r="DQ34" s="107">
        <v>1183</v>
      </c>
      <c r="DR34" s="107">
        <v>740</v>
      </c>
      <c r="DS34" s="107">
        <v>50</v>
      </c>
      <c r="DT34" s="107">
        <v>2724</v>
      </c>
      <c r="DU34" s="107">
        <v>17</v>
      </c>
      <c r="DV34" s="107">
        <v>46</v>
      </c>
      <c r="DW34" s="111">
        <f t="shared" si="42"/>
        <v>11442</v>
      </c>
      <c r="DX34" s="91">
        <f t="shared" si="43"/>
        <v>0.25487837476610531</v>
      </c>
      <c r="DZ34" s="84" t="s">
        <v>73</v>
      </c>
      <c r="EA34" s="107">
        <v>47</v>
      </c>
      <c r="EB34" s="107">
        <v>87</v>
      </c>
      <c r="EC34" s="107">
        <v>248</v>
      </c>
      <c r="ED34" s="107">
        <v>5</v>
      </c>
      <c r="EE34" s="107">
        <v>376</v>
      </c>
      <c r="EF34" s="107">
        <v>421</v>
      </c>
      <c r="EG34" s="107">
        <v>269</v>
      </c>
      <c r="EH34" s="107">
        <v>212</v>
      </c>
      <c r="EI34" s="107">
        <v>318</v>
      </c>
      <c r="EJ34" s="107">
        <v>173</v>
      </c>
      <c r="EK34" s="107">
        <v>1091</v>
      </c>
      <c r="EL34" s="107">
        <v>203</v>
      </c>
      <c r="EM34" s="107">
        <v>66</v>
      </c>
      <c r="EN34" s="107">
        <v>185</v>
      </c>
      <c r="EO34" s="107">
        <v>328</v>
      </c>
      <c r="EP34" s="107">
        <v>390</v>
      </c>
      <c r="EQ34" s="107">
        <v>137</v>
      </c>
      <c r="ER34" s="107">
        <v>746</v>
      </c>
      <c r="ES34" s="107">
        <v>1476</v>
      </c>
      <c r="ET34" s="107">
        <v>312</v>
      </c>
      <c r="EU34" s="107">
        <v>60</v>
      </c>
      <c r="EV34" s="107">
        <v>5</v>
      </c>
      <c r="EW34" s="107">
        <v>1271</v>
      </c>
      <c r="EX34" s="107">
        <v>663</v>
      </c>
      <c r="EY34" s="107">
        <v>55</v>
      </c>
      <c r="EZ34" s="107">
        <v>2926</v>
      </c>
      <c r="FA34" s="107">
        <v>14</v>
      </c>
      <c r="FB34" s="107">
        <v>50</v>
      </c>
      <c r="FC34" s="111">
        <f t="shared" si="44"/>
        <v>12134</v>
      </c>
      <c r="FD34" s="91">
        <f t="shared" si="45"/>
        <v>0.2321230439606688</v>
      </c>
      <c r="FF34" s="84" t="s">
        <v>73</v>
      </c>
      <c r="FG34" s="107">
        <v>33</v>
      </c>
      <c r="FH34" s="107">
        <v>102</v>
      </c>
      <c r="FI34" s="107">
        <v>233</v>
      </c>
      <c r="FJ34" s="107">
        <v>10</v>
      </c>
      <c r="FK34" s="107">
        <v>359</v>
      </c>
      <c r="FL34" s="107">
        <v>443</v>
      </c>
      <c r="FM34" s="107">
        <v>315</v>
      </c>
      <c r="FN34" s="107">
        <v>261</v>
      </c>
      <c r="FO34" s="107">
        <v>311</v>
      </c>
      <c r="FP34" s="107">
        <v>204</v>
      </c>
      <c r="FQ34" s="107">
        <v>1372</v>
      </c>
      <c r="FR34" s="107">
        <v>198</v>
      </c>
      <c r="FS34" s="107">
        <v>73</v>
      </c>
      <c r="FT34" s="107">
        <v>162</v>
      </c>
      <c r="FU34" s="107">
        <v>296</v>
      </c>
      <c r="FV34" s="107">
        <v>421</v>
      </c>
      <c r="FW34" s="107">
        <v>153</v>
      </c>
      <c r="FX34" s="107">
        <v>803</v>
      </c>
      <c r="FY34" s="107">
        <v>1587</v>
      </c>
      <c r="FZ34" s="107">
        <v>376</v>
      </c>
      <c r="GA34" s="107">
        <v>72</v>
      </c>
      <c r="GB34" s="107">
        <v>11</v>
      </c>
      <c r="GC34" s="107">
        <v>1211</v>
      </c>
      <c r="GD34" s="107">
        <v>720</v>
      </c>
      <c r="GE34" s="107">
        <v>76</v>
      </c>
      <c r="GF34" s="107">
        <v>3691</v>
      </c>
      <c r="GG34" s="107">
        <v>16</v>
      </c>
      <c r="GH34" s="107">
        <v>14</v>
      </c>
      <c r="GI34" s="111">
        <f t="shared" si="46"/>
        <v>13523</v>
      </c>
      <c r="GJ34" s="91">
        <f t="shared" si="47"/>
        <v>0.24593085638423628</v>
      </c>
      <c r="GL34" s="84" t="s">
        <v>73</v>
      </c>
      <c r="GM34" s="107">
        <v>47</v>
      </c>
      <c r="GN34" s="107">
        <v>87</v>
      </c>
      <c r="GO34" s="107">
        <v>194</v>
      </c>
      <c r="GP34" s="107">
        <v>11</v>
      </c>
      <c r="GQ34" s="107">
        <v>422</v>
      </c>
      <c r="GR34" s="107">
        <v>637</v>
      </c>
      <c r="GS34" s="107">
        <v>318</v>
      </c>
      <c r="GT34" s="107">
        <v>303</v>
      </c>
      <c r="GU34" s="107">
        <v>381</v>
      </c>
      <c r="GV34" s="107">
        <v>243</v>
      </c>
      <c r="GW34" s="107">
        <v>2177</v>
      </c>
      <c r="GX34" s="107">
        <v>306</v>
      </c>
      <c r="GY34" s="107">
        <v>86</v>
      </c>
      <c r="GZ34" s="107">
        <v>210</v>
      </c>
      <c r="HA34" s="107">
        <v>440</v>
      </c>
      <c r="HB34" s="107">
        <v>583</v>
      </c>
      <c r="HC34" s="107">
        <v>176</v>
      </c>
      <c r="HD34" s="107">
        <v>971</v>
      </c>
      <c r="HE34" s="107">
        <v>2023</v>
      </c>
      <c r="HF34" s="107">
        <v>347</v>
      </c>
      <c r="HG34" s="107">
        <v>85</v>
      </c>
      <c r="HH34" s="107">
        <v>5</v>
      </c>
      <c r="HI34" s="107">
        <v>1280</v>
      </c>
      <c r="HJ34" s="107">
        <v>914</v>
      </c>
      <c r="HK34" s="107">
        <v>107</v>
      </c>
      <c r="HL34" s="107">
        <v>4731</v>
      </c>
      <c r="HM34" s="107">
        <v>32</v>
      </c>
      <c r="HN34" s="107">
        <v>51</v>
      </c>
      <c r="HO34" s="111">
        <f t="shared" si="48"/>
        <v>17167</v>
      </c>
      <c r="HP34" s="91">
        <f t="shared" si="49"/>
        <v>0.29718687786722064</v>
      </c>
      <c r="HR34" s="84" t="s">
        <v>73</v>
      </c>
      <c r="HS34" s="107">
        <v>30</v>
      </c>
      <c r="HT34" s="107">
        <v>112</v>
      </c>
      <c r="HU34" s="107">
        <v>167</v>
      </c>
      <c r="HV34" s="107">
        <v>12</v>
      </c>
      <c r="HW34" s="107">
        <v>402</v>
      </c>
      <c r="HX34" s="107">
        <v>607</v>
      </c>
      <c r="HY34" s="107">
        <v>296</v>
      </c>
      <c r="HZ34" s="107">
        <v>340</v>
      </c>
      <c r="IA34" s="107">
        <v>365</v>
      </c>
      <c r="IB34" s="107">
        <v>229</v>
      </c>
      <c r="IC34" s="107">
        <v>2519</v>
      </c>
      <c r="ID34" s="107">
        <v>280</v>
      </c>
      <c r="IE34" s="107">
        <v>80</v>
      </c>
      <c r="IF34" s="107">
        <v>175</v>
      </c>
      <c r="IG34" s="107">
        <v>398</v>
      </c>
      <c r="IH34" s="107">
        <v>571</v>
      </c>
      <c r="II34" s="107">
        <v>190</v>
      </c>
      <c r="IJ34" s="107">
        <v>1068</v>
      </c>
      <c r="IK34" s="107">
        <v>2254</v>
      </c>
      <c r="IL34" s="107">
        <v>364</v>
      </c>
      <c r="IM34" s="107">
        <v>65</v>
      </c>
      <c r="IN34" s="107">
        <v>13</v>
      </c>
      <c r="IO34" s="107">
        <v>1461</v>
      </c>
      <c r="IP34" s="107">
        <v>1023</v>
      </c>
      <c r="IQ34" s="107">
        <v>97</v>
      </c>
      <c r="IR34" s="107">
        <v>5725</v>
      </c>
      <c r="IS34" s="107">
        <v>52</v>
      </c>
      <c r="IT34" s="107">
        <v>1</v>
      </c>
      <c r="IU34" s="111">
        <f t="shared" si="50"/>
        <v>18896</v>
      </c>
      <c r="IV34" s="91">
        <f t="shared" ref="IV34:IV38" si="51">IU34/$IU$39</f>
        <v>0.29260285851437773</v>
      </c>
    </row>
    <row r="35" spans="2:256" x14ac:dyDescent="0.25">
      <c r="B35" s="84" t="s">
        <v>76</v>
      </c>
      <c r="C35" s="107"/>
      <c r="D35" s="107">
        <v>2</v>
      </c>
      <c r="E35" s="107">
        <v>2</v>
      </c>
      <c r="F35" s="107">
        <v>1</v>
      </c>
      <c r="G35" s="107">
        <v>5</v>
      </c>
      <c r="H35" s="107">
        <v>6</v>
      </c>
      <c r="I35" s="107">
        <v>5</v>
      </c>
      <c r="J35" s="107">
        <v>2</v>
      </c>
      <c r="K35" s="107">
        <v>5</v>
      </c>
      <c r="L35" s="107">
        <v>4</v>
      </c>
      <c r="M35" s="107">
        <v>6</v>
      </c>
      <c r="N35" s="107">
        <v>1</v>
      </c>
      <c r="O35" s="107">
        <v>3</v>
      </c>
      <c r="P35" s="107">
        <v>3</v>
      </c>
      <c r="Q35" s="107">
        <v>2</v>
      </c>
      <c r="R35" s="107">
        <v>4</v>
      </c>
      <c r="S35" s="107">
        <v>3</v>
      </c>
      <c r="T35" s="107">
        <v>1</v>
      </c>
      <c r="U35" s="107">
        <v>12</v>
      </c>
      <c r="V35" s="107"/>
      <c r="W35" s="107">
        <v>2</v>
      </c>
      <c r="X35" s="107"/>
      <c r="Y35" s="107">
        <v>5</v>
      </c>
      <c r="Z35" s="107"/>
      <c r="AA35" s="107"/>
      <c r="AB35" s="107">
        <v>5</v>
      </c>
      <c r="AC35" s="107"/>
      <c r="AD35" s="107"/>
      <c r="AE35" s="111">
        <f t="shared" si="36"/>
        <v>79</v>
      </c>
      <c r="AF35" s="91">
        <f t="shared" si="37"/>
        <v>7.3012939001848428E-3</v>
      </c>
      <c r="AH35" s="84" t="s">
        <v>76</v>
      </c>
      <c r="AI35" s="107"/>
      <c r="AJ35" s="107"/>
      <c r="AK35" s="107">
        <v>2</v>
      </c>
      <c r="AL35" s="107"/>
      <c r="AM35" s="107">
        <v>12</v>
      </c>
      <c r="AN35" s="107">
        <v>1</v>
      </c>
      <c r="AO35" s="107">
        <v>2</v>
      </c>
      <c r="AP35" s="107">
        <v>5</v>
      </c>
      <c r="AQ35" s="107"/>
      <c r="AR35" s="107">
        <v>5</v>
      </c>
      <c r="AS35" s="107">
        <v>10</v>
      </c>
      <c r="AT35" s="107">
        <v>8</v>
      </c>
      <c r="AU35" s="107"/>
      <c r="AV35" s="107">
        <v>3</v>
      </c>
      <c r="AW35" s="107">
        <v>1</v>
      </c>
      <c r="AX35" s="107">
        <v>2</v>
      </c>
      <c r="AY35" s="107">
        <v>1</v>
      </c>
      <c r="AZ35" s="107">
        <v>6</v>
      </c>
      <c r="BA35" s="107">
        <v>6</v>
      </c>
      <c r="BB35" s="107"/>
      <c r="BC35" s="107"/>
      <c r="BD35" s="107"/>
      <c r="BE35" s="107">
        <v>4</v>
      </c>
      <c r="BF35" s="107">
        <v>2</v>
      </c>
      <c r="BG35" s="107">
        <v>1</v>
      </c>
      <c r="BH35" s="107">
        <v>5</v>
      </c>
      <c r="BI35" s="107">
        <v>1</v>
      </c>
      <c r="BJ35" s="107"/>
      <c r="BK35" s="111">
        <f t="shared" si="38"/>
        <v>77</v>
      </c>
      <c r="BL35" s="91">
        <f t="shared" si="39"/>
        <v>2.8982234266787111E-3</v>
      </c>
      <c r="BN35" s="84" t="s">
        <v>76</v>
      </c>
      <c r="BO35" s="107">
        <v>2</v>
      </c>
      <c r="BP35" s="107">
        <v>1</v>
      </c>
      <c r="BQ35" s="107">
        <v>5</v>
      </c>
      <c r="BR35" s="107"/>
      <c r="BS35" s="107">
        <v>4</v>
      </c>
      <c r="BT35" s="107">
        <v>3</v>
      </c>
      <c r="BU35" s="107">
        <v>1</v>
      </c>
      <c r="BV35" s="107">
        <v>2</v>
      </c>
      <c r="BW35" s="107">
        <v>3</v>
      </c>
      <c r="BX35" s="107">
        <v>1</v>
      </c>
      <c r="BY35" s="107">
        <v>5</v>
      </c>
      <c r="BZ35" s="107">
        <v>1</v>
      </c>
      <c r="CA35" s="107"/>
      <c r="CB35" s="107">
        <v>6</v>
      </c>
      <c r="CC35" s="107">
        <v>1</v>
      </c>
      <c r="CD35" s="107">
        <v>1</v>
      </c>
      <c r="CE35" s="107"/>
      <c r="CF35" s="107">
        <v>6</v>
      </c>
      <c r="CG35" s="107">
        <v>10</v>
      </c>
      <c r="CH35" s="107"/>
      <c r="CI35" s="107">
        <v>2</v>
      </c>
      <c r="CJ35" s="107">
        <v>1</v>
      </c>
      <c r="CK35" s="107">
        <v>11</v>
      </c>
      <c r="CL35" s="107">
        <v>8</v>
      </c>
      <c r="CM35" s="107"/>
      <c r="CN35" s="107">
        <v>14</v>
      </c>
      <c r="CO35" s="107"/>
      <c r="CP35" s="107"/>
      <c r="CQ35" s="111">
        <f t="shared" si="40"/>
        <v>88</v>
      </c>
      <c r="CR35" s="91">
        <f t="shared" si="41"/>
        <v>1.3822351370454723E-3</v>
      </c>
      <c r="CT35" s="84" t="s">
        <v>76</v>
      </c>
      <c r="CU35" s="107">
        <v>1</v>
      </c>
      <c r="CV35" s="107"/>
      <c r="CW35" s="107">
        <v>2</v>
      </c>
      <c r="CX35" s="107"/>
      <c r="CY35" s="107">
        <v>1</v>
      </c>
      <c r="CZ35" s="107"/>
      <c r="DA35" s="107">
        <v>1</v>
      </c>
      <c r="DB35" s="107">
        <v>3</v>
      </c>
      <c r="DC35" s="107">
        <v>2</v>
      </c>
      <c r="DD35" s="107">
        <v>2</v>
      </c>
      <c r="DE35" s="107">
        <v>1</v>
      </c>
      <c r="DF35" s="107">
        <v>1</v>
      </c>
      <c r="DG35" s="107">
        <v>1</v>
      </c>
      <c r="DH35" s="107">
        <v>2</v>
      </c>
      <c r="DI35" s="107"/>
      <c r="DJ35" s="107">
        <v>1</v>
      </c>
      <c r="DK35" s="107">
        <v>1</v>
      </c>
      <c r="DL35" s="107">
        <v>1</v>
      </c>
      <c r="DM35" s="107">
        <v>6</v>
      </c>
      <c r="DN35" s="107"/>
      <c r="DO35" s="107"/>
      <c r="DP35" s="107">
        <v>1</v>
      </c>
      <c r="DQ35" s="107">
        <v>3</v>
      </c>
      <c r="DR35" s="107">
        <v>4</v>
      </c>
      <c r="DS35" s="107">
        <v>1</v>
      </c>
      <c r="DT35" s="107">
        <v>4</v>
      </c>
      <c r="DU35" s="107"/>
      <c r="DV35" s="107"/>
      <c r="DW35" s="111">
        <f t="shared" si="42"/>
        <v>39</v>
      </c>
      <c r="DX35" s="91">
        <f t="shared" si="43"/>
        <v>8.6875167067628975E-4</v>
      </c>
      <c r="DZ35" s="84" t="s">
        <v>76</v>
      </c>
      <c r="EA35" s="107"/>
      <c r="EB35" s="107">
        <v>1</v>
      </c>
      <c r="EC35" s="107">
        <v>2</v>
      </c>
      <c r="ED35" s="107"/>
      <c r="EE35" s="107">
        <v>2</v>
      </c>
      <c r="EF35" s="107">
        <v>1</v>
      </c>
      <c r="EG35" s="107"/>
      <c r="EH35" s="107"/>
      <c r="EI35" s="107">
        <v>1</v>
      </c>
      <c r="EJ35" s="107">
        <v>3</v>
      </c>
      <c r="EK35" s="107">
        <v>3</v>
      </c>
      <c r="EL35" s="107">
        <v>4</v>
      </c>
      <c r="EM35" s="107">
        <v>1</v>
      </c>
      <c r="EN35" s="107">
        <v>2</v>
      </c>
      <c r="EO35" s="107">
        <v>1</v>
      </c>
      <c r="EP35" s="107">
        <v>2</v>
      </c>
      <c r="EQ35" s="107">
        <v>3</v>
      </c>
      <c r="ER35" s="107">
        <v>2</v>
      </c>
      <c r="ES35" s="107">
        <v>9</v>
      </c>
      <c r="ET35" s="107">
        <v>1</v>
      </c>
      <c r="EU35" s="107"/>
      <c r="EV35" s="107">
        <v>2</v>
      </c>
      <c r="EW35" s="107">
        <v>4</v>
      </c>
      <c r="EX35" s="107">
        <v>4</v>
      </c>
      <c r="EY35" s="107"/>
      <c r="EZ35" s="107">
        <v>5</v>
      </c>
      <c r="FA35" s="107"/>
      <c r="FB35" s="107"/>
      <c r="FC35" s="111">
        <f t="shared" si="44"/>
        <v>53</v>
      </c>
      <c r="FD35" s="91">
        <f t="shared" si="45"/>
        <v>1.0138883575008608E-3</v>
      </c>
      <c r="FF35" s="84" t="s">
        <v>76</v>
      </c>
      <c r="FG35" s="107"/>
      <c r="FH35" s="107"/>
      <c r="FI35" s="107">
        <v>6</v>
      </c>
      <c r="FJ35" s="107"/>
      <c r="FK35" s="107">
        <v>15</v>
      </c>
      <c r="FL35" s="107">
        <v>2</v>
      </c>
      <c r="FM35" s="107">
        <v>2</v>
      </c>
      <c r="FN35" s="107">
        <v>3</v>
      </c>
      <c r="FO35" s="107">
        <v>1</v>
      </c>
      <c r="FP35" s="107"/>
      <c r="FQ35" s="107">
        <v>2</v>
      </c>
      <c r="FR35" s="107">
        <v>10</v>
      </c>
      <c r="FS35" s="107">
        <v>1</v>
      </c>
      <c r="FT35" s="107">
        <v>6</v>
      </c>
      <c r="FU35" s="107">
        <v>4</v>
      </c>
      <c r="FV35" s="107"/>
      <c r="FW35" s="107"/>
      <c r="FX35" s="107">
        <v>3</v>
      </c>
      <c r="FY35" s="107">
        <v>12</v>
      </c>
      <c r="FZ35" s="107"/>
      <c r="GA35" s="107"/>
      <c r="GB35" s="107">
        <v>1</v>
      </c>
      <c r="GC35" s="107">
        <v>8</v>
      </c>
      <c r="GD35" s="107">
        <v>1</v>
      </c>
      <c r="GE35" s="107">
        <v>1</v>
      </c>
      <c r="GF35" s="107">
        <v>12</v>
      </c>
      <c r="GG35" s="107"/>
      <c r="GH35" s="107">
        <v>1</v>
      </c>
      <c r="GI35" s="111">
        <f t="shared" si="46"/>
        <v>91</v>
      </c>
      <c r="GJ35" s="91">
        <f t="shared" si="47"/>
        <v>1.654936621383236E-3</v>
      </c>
      <c r="GL35" s="84" t="s">
        <v>76</v>
      </c>
      <c r="GM35" s="107"/>
      <c r="GN35" s="107">
        <v>1</v>
      </c>
      <c r="GO35" s="107">
        <v>5</v>
      </c>
      <c r="GP35" s="107"/>
      <c r="GQ35" s="107">
        <v>10</v>
      </c>
      <c r="GR35" s="107">
        <v>5</v>
      </c>
      <c r="GS35" s="107">
        <v>1</v>
      </c>
      <c r="GT35" s="107">
        <v>13</v>
      </c>
      <c r="GU35" s="107">
        <v>7</v>
      </c>
      <c r="GV35" s="107">
        <v>6</v>
      </c>
      <c r="GW35" s="107">
        <v>14</v>
      </c>
      <c r="GX35" s="107">
        <v>8</v>
      </c>
      <c r="GY35" s="107">
        <v>1</v>
      </c>
      <c r="GZ35" s="107">
        <v>11</v>
      </c>
      <c r="HA35" s="107"/>
      <c r="HB35" s="107">
        <v>3</v>
      </c>
      <c r="HC35" s="107">
        <v>2</v>
      </c>
      <c r="HD35" s="107">
        <v>11</v>
      </c>
      <c r="HE35" s="107">
        <v>20</v>
      </c>
      <c r="HF35" s="107">
        <v>1</v>
      </c>
      <c r="HG35" s="107">
        <v>1</v>
      </c>
      <c r="HH35" s="107"/>
      <c r="HI35" s="107">
        <v>16</v>
      </c>
      <c r="HJ35" s="107">
        <v>2</v>
      </c>
      <c r="HK35" s="107">
        <v>1</v>
      </c>
      <c r="HL35" s="107">
        <v>14</v>
      </c>
      <c r="HM35" s="107"/>
      <c r="HN35" s="107"/>
      <c r="HO35" s="111">
        <f t="shared" si="48"/>
        <v>153</v>
      </c>
      <c r="HP35" s="91">
        <f t="shared" si="49"/>
        <v>2.6486626850168787E-3</v>
      </c>
      <c r="HR35" s="84" t="s">
        <v>76</v>
      </c>
      <c r="HS35" s="107"/>
      <c r="HT35" s="107"/>
      <c r="HU35" s="107">
        <v>3</v>
      </c>
      <c r="HV35" s="107"/>
      <c r="HW35" s="107">
        <v>5</v>
      </c>
      <c r="HX35" s="107">
        <v>9</v>
      </c>
      <c r="HY35" s="107">
        <v>3</v>
      </c>
      <c r="HZ35" s="107">
        <v>2</v>
      </c>
      <c r="IA35" s="107">
        <v>2</v>
      </c>
      <c r="IB35" s="107">
        <v>2</v>
      </c>
      <c r="IC35" s="107">
        <v>14</v>
      </c>
      <c r="ID35" s="107">
        <v>4</v>
      </c>
      <c r="IE35" s="107">
        <v>1</v>
      </c>
      <c r="IF35" s="107">
        <v>5</v>
      </c>
      <c r="IG35" s="107">
        <v>2</v>
      </c>
      <c r="IH35" s="107">
        <v>6</v>
      </c>
      <c r="II35" s="107">
        <v>1</v>
      </c>
      <c r="IJ35" s="107">
        <v>3</v>
      </c>
      <c r="IK35" s="107">
        <v>13</v>
      </c>
      <c r="IL35" s="107">
        <v>1</v>
      </c>
      <c r="IM35" s="107">
        <v>1</v>
      </c>
      <c r="IN35" s="107">
        <v>1</v>
      </c>
      <c r="IO35" s="107">
        <v>8</v>
      </c>
      <c r="IP35" s="107">
        <v>1</v>
      </c>
      <c r="IQ35" s="107">
        <v>1</v>
      </c>
      <c r="IR35" s="107">
        <v>18</v>
      </c>
      <c r="IS35" s="107">
        <v>1</v>
      </c>
      <c r="IT35" s="107"/>
      <c r="IU35" s="111">
        <f t="shared" si="50"/>
        <v>107</v>
      </c>
      <c r="IV35" s="91">
        <f t="shared" si="51"/>
        <v>1.6568853652116013E-3</v>
      </c>
    </row>
    <row r="36" spans="2:256" x14ac:dyDescent="0.25">
      <c r="B36" s="84" t="s">
        <v>69</v>
      </c>
      <c r="C36" s="107">
        <v>6</v>
      </c>
      <c r="D36" s="107">
        <v>26</v>
      </c>
      <c r="E36" s="107">
        <v>38</v>
      </c>
      <c r="F36" s="107">
        <v>1</v>
      </c>
      <c r="G36" s="107">
        <v>206</v>
      </c>
      <c r="H36" s="107">
        <v>98</v>
      </c>
      <c r="I36" s="107">
        <v>107</v>
      </c>
      <c r="J36" s="107">
        <v>44</v>
      </c>
      <c r="K36" s="107">
        <v>52</v>
      </c>
      <c r="L36" s="107">
        <v>95</v>
      </c>
      <c r="M36" s="107">
        <v>158</v>
      </c>
      <c r="N36" s="107">
        <v>47</v>
      </c>
      <c r="O36" s="107">
        <v>21</v>
      </c>
      <c r="P36" s="107">
        <v>59</v>
      </c>
      <c r="Q36" s="107">
        <v>63</v>
      </c>
      <c r="R36" s="107">
        <v>121</v>
      </c>
      <c r="S36" s="107">
        <v>50</v>
      </c>
      <c r="T36" s="107">
        <v>78</v>
      </c>
      <c r="U36" s="107">
        <v>286</v>
      </c>
      <c r="V36" s="107">
        <v>65</v>
      </c>
      <c r="W36" s="107">
        <v>18</v>
      </c>
      <c r="X36" s="107"/>
      <c r="Y36" s="107">
        <v>101</v>
      </c>
      <c r="Z36" s="107">
        <v>57</v>
      </c>
      <c r="AA36" s="107">
        <v>10</v>
      </c>
      <c r="AB36" s="107">
        <v>318</v>
      </c>
      <c r="AC36" s="107">
        <v>11</v>
      </c>
      <c r="AD36" s="107"/>
      <c r="AE36" s="111">
        <f>SUM(C36:AD36)</f>
        <v>2136</v>
      </c>
      <c r="AF36" s="91">
        <f t="shared" si="37"/>
        <v>0.19741219963031423</v>
      </c>
      <c r="AH36" s="84" t="s">
        <v>69</v>
      </c>
      <c r="AI36" s="107">
        <v>33</v>
      </c>
      <c r="AJ36" s="107">
        <v>115</v>
      </c>
      <c r="AK36" s="107">
        <v>274</v>
      </c>
      <c r="AL36" s="107">
        <v>15</v>
      </c>
      <c r="AM36" s="107">
        <v>653</v>
      </c>
      <c r="AN36" s="107">
        <v>442</v>
      </c>
      <c r="AO36" s="107">
        <v>249</v>
      </c>
      <c r="AP36" s="107">
        <v>165</v>
      </c>
      <c r="AQ36" s="107">
        <v>257</v>
      </c>
      <c r="AR36" s="107">
        <v>329</v>
      </c>
      <c r="AS36" s="107">
        <v>601</v>
      </c>
      <c r="AT36" s="107">
        <v>169</v>
      </c>
      <c r="AU36" s="107">
        <v>63</v>
      </c>
      <c r="AV36" s="107">
        <v>243</v>
      </c>
      <c r="AW36" s="107">
        <v>233</v>
      </c>
      <c r="AX36" s="107">
        <v>448</v>
      </c>
      <c r="AY36" s="107">
        <v>151</v>
      </c>
      <c r="AZ36" s="107">
        <v>339</v>
      </c>
      <c r="BA36" s="107">
        <v>1178</v>
      </c>
      <c r="BB36" s="107">
        <v>344</v>
      </c>
      <c r="BC36" s="107">
        <v>52</v>
      </c>
      <c r="BD36" s="107">
        <v>8</v>
      </c>
      <c r="BE36" s="107">
        <v>442</v>
      </c>
      <c r="BF36" s="107">
        <v>176</v>
      </c>
      <c r="BG36" s="107">
        <v>66</v>
      </c>
      <c r="BH36" s="107">
        <v>1036</v>
      </c>
      <c r="BI36" s="107">
        <v>44</v>
      </c>
      <c r="BJ36" s="107">
        <v>1</v>
      </c>
      <c r="BK36" s="111">
        <f t="shared" si="38"/>
        <v>8126</v>
      </c>
      <c r="BL36" s="91">
        <f t="shared" si="39"/>
        <v>0.30585666967780789</v>
      </c>
      <c r="BN36" s="84" t="s">
        <v>69</v>
      </c>
      <c r="BO36" s="107">
        <v>91</v>
      </c>
      <c r="BP36" s="107">
        <v>343</v>
      </c>
      <c r="BQ36" s="107">
        <v>842</v>
      </c>
      <c r="BR36" s="107">
        <v>29</v>
      </c>
      <c r="BS36" s="107">
        <v>1742</v>
      </c>
      <c r="BT36" s="107">
        <v>1269</v>
      </c>
      <c r="BU36" s="107">
        <v>893</v>
      </c>
      <c r="BV36" s="107">
        <v>645</v>
      </c>
      <c r="BW36" s="107">
        <v>909</v>
      </c>
      <c r="BX36" s="107">
        <v>699</v>
      </c>
      <c r="BY36" s="107">
        <v>2296</v>
      </c>
      <c r="BZ36" s="107">
        <v>545</v>
      </c>
      <c r="CA36" s="107">
        <v>267</v>
      </c>
      <c r="CB36" s="107">
        <v>673</v>
      </c>
      <c r="CC36" s="107">
        <v>685</v>
      </c>
      <c r="CD36" s="107">
        <v>1070</v>
      </c>
      <c r="CE36" s="107">
        <v>418</v>
      </c>
      <c r="CF36" s="107">
        <v>1236</v>
      </c>
      <c r="CG36" s="107">
        <v>4400</v>
      </c>
      <c r="CH36" s="107">
        <v>878</v>
      </c>
      <c r="CI36" s="107">
        <v>172</v>
      </c>
      <c r="CJ36" s="107">
        <v>13</v>
      </c>
      <c r="CK36" s="107">
        <v>1693</v>
      </c>
      <c r="CL36" s="107">
        <v>930</v>
      </c>
      <c r="CM36" s="107">
        <v>201</v>
      </c>
      <c r="CN36" s="107">
        <v>4796</v>
      </c>
      <c r="CO36" s="107">
        <v>130</v>
      </c>
      <c r="CP36" s="107">
        <v>336</v>
      </c>
      <c r="CQ36" s="111">
        <f t="shared" si="40"/>
        <v>28201</v>
      </c>
      <c r="CR36" s="91">
        <f t="shared" si="41"/>
        <v>0.44295923977067464</v>
      </c>
      <c r="CT36" s="84" t="s">
        <v>69</v>
      </c>
      <c r="CU36" s="107">
        <v>49</v>
      </c>
      <c r="CV36" s="107">
        <v>195</v>
      </c>
      <c r="CW36" s="107">
        <v>456</v>
      </c>
      <c r="CX36" s="107">
        <v>22</v>
      </c>
      <c r="CY36" s="107">
        <v>1104</v>
      </c>
      <c r="CZ36" s="107">
        <v>763</v>
      </c>
      <c r="DA36" s="107">
        <v>577</v>
      </c>
      <c r="DB36" s="107">
        <v>457</v>
      </c>
      <c r="DC36" s="107">
        <v>663</v>
      </c>
      <c r="DD36" s="107">
        <v>496</v>
      </c>
      <c r="DE36" s="107">
        <v>1788</v>
      </c>
      <c r="DF36" s="107">
        <v>372</v>
      </c>
      <c r="DG36" s="107">
        <v>195</v>
      </c>
      <c r="DH36" s="107">
        <v>485</v>
      </c>
      <c r="DI36" s="107">
        <v>572</v>
      </c>
      <c r="DJ36" s="107">
        <v>643</v>
      </c>
      <c r="DK36" s="107">
        <v>403</v>
      </c>
      <c r="DL36" s="107">
        <v>884</v>
      </c>
      <c r="DM36" s="107">
        <v>2931</v>
      </c>
      <c r="DN36" s="107">
        <v>628</v>
      </c>
      <c r="DO36" s="107">
        <v>126</v>
      </c>
      <c r="DP36" s="107">
        <v>12</v>
      </c>
      <c r="DQ36" s="107">
        <v>1379</v>
      </c>
      <c r="DR36" s="107">
        <v>776</v>
      </c>
      <c r="DS36" s="107">
        <v>122</v>
      </c>
      <c r="DT36" s="107">
        <v>4103</v>
      </c>
      <c r="DU36" s="107">
        <v>74</v>
      </c>
      <c r="DV36" s="107">
        <v>391</v>
      </c>
      <c r="DW36" s="111">
        <f t="shared" si="42"/>
        <v>20666</v>
      </c>
      <c r="DX36" s="91">
        <f t="shared" si="43"/>
        <v>0.46034928272297959</v>
      </c>
      <c r="DZ36" s="84" t="s">
        <v>69</v>
      </c>
      <c r="EA36" s="107">
        <v>111</v>
      </c>
      <c r="EB36" s="107">
        <v>248</v>
      </c>
      <c r="EC36" s="107">
        <v>839</v>
      </c>
      <c r="ED36" s="107">
        <v>43</v>
      </c>
      <c r="EE36" s="107">
        <v>1323</v>
      </c>
      <c r="EF36" s="107">
        <v>901</v>
      </c>
      <c r="EG36" s="107">
        <v>727</v>
      </c>
      <c r="EH36" s="107">
        <v>606</v>
      </c>
      <c r="EI36" s="107">
        <v>864</v>
      </c>
      <c r="EJ36" s="107">
        <v>555</v>
      </c>
      <c r="EK36" s="107">
        <v>2210</v>
      </c>
      <c r="EL36" s="107">
        <v>512</v>
      </c>
      <c r="EM36" s="107">
        <v>236</v>
      </c>
      <c r="EN36" s="107">
        <v>614</v>
      </c>
      <c r="EO36" s="107">
        <v>745</v>
      </c>
      <c r="EP36" s="107">
        <v>1025</v>
      </c>
      <c r="EQ36" s="107">
        <v>490</v>
      </c>
      <c r="ER36" s="107">
        <v>1236</v>
      </c>
      <c r="ES36" s="107">
        <v>3219</v>
      </c>
      <c r="ET36" s="107">
        <v>754</v>
      </c>
      <c r="EU36" s="107">
        <v>135</v>
      </c>
      <c r="EV36" s="107">
        <v>35</v>
      </c>
      <c r="EW36" s="107">
        <v>1789</v>
      </c>
      <c r="EX36" s="107">
        <v>955</v>
      </c>
      <c r="EY36" s="107">
        <v>184</v>
      </c>
      <c r="EZ36" s="107">
        <v>5775</v>
      </c>
      <c r="FA36" s="107">
        <v>113</v>
      </c>
      <c r="FB36" s="107">
        <v>547</v>
      </c>
      <c r="FC36" s="111">
        <f t="shared" si="44"/>
        <v>26791</v>
      </c>
      <c r="FD36" s="91">
        <f t="shared" si="45"/>
        <v>0.51251099973218039</v>
      </c>
      <c r="FF36" s="84" t="s">
        <v>69</v>
      </c>
      <c r="FG36" s="107">
        <v>113</v>
      </c>
      <c r="FH36" s="107">
        <v>271</v>
      </c>
      <c r="FI36" s="107">
        <v>757</v>
      </c>
      <c r="FJ36" s="107">
        <v>32</v>
      </c>
      <c r="FK36" s="107">
        <v>1414</v>
      </c>
      <c r="FL36" s="107">
        <v>983</v>
      </c>
      <c r="FM36" s="107">
        <v>646</v>
      </c>
      <c r="FN36" s="107">
        <v>553</v>
      </c>
      <c r="FO36" s="107">
        <v>759</v>
      </c>
      <c r="FP36" s="107">
        <v>542</v>
      </c>
      <c r="FQ36" s="107">
        <v>2915</v>
      </c>
      <c r="FR36" s="107">
        <v>454</v>
      </c>
      <c r="FS36" s="107">
        <v>201</v>
      </c>
      <c r="FT36" s="107">
        <v>520</v>
      </c>
      <c r="FU36" s="107">
        <v>746</v>
      </c>
      <c r="FV36" s="107">
        <v>860</v>
      </c>
      <c r="FW36" s="107">
        <v>454</v>
      </c>
      <c r="FX36" s="107">
        <v>1125</v>
      </c>
      <c r="FY36" s="107">
        <v>3254</v>
      </c>
      <c r="FZ36" s="107">
        <v>721</v>
      </c>
      <c r="GA36" s="107">
        <v>161</v>
      </c>
      <c r="GB36" s="107">
        <v>24</v>
      </c>
      <c r="GC36" s="107">
        <v>1622</v>
      </c>
      <c r="GD36" s="107">
        <v>986</v>
      </c>
      <c r="GE36" s="107">
        <v>182</v>
      </c>
      <c r="GF36" s="107">
        <v>6279</v>
      </c>
      <c r="GG36" s="107">
        <v>68</v>
      </c>
      <c r="GH36" s="107">
        <v>192</v>
      </c>
      <c r="GI36" s="111">
        <f t="shared" si="46"/>
        <v>26834</v>
      </c>
      <c r="GJ36" s="91">
        <f t="shared" si="47"/>
        <v>0.48800625602415115</v>
      </c>
      <c r="GL36" s="84" t="s">
        <v>69</v>
      </c>
      <c r="GM36" s="107">
        <v>77</v>
      </c>
      <c r="GN36" s="107">
        <v>184</v>
      </c>
      <c r="GO36" s="107">
        <v>485</v>
      </c>
      <c r="GP36" s="107">
        <v>45</v>
      </c>
      <c r="GQ36" s="107">
        <v>1102</v>
      </c>
      <c r="GR36" s="107">
        <v>1068</v>
      </c>
      <c r="GS36" s="107">
        <v>480</v>
      </c>
      <c r="GT36" s="107">
        <v>499</v>
      </c>
      <c r="GU36" s="107">
        <v>552</v>
      </c>
      <c r="GV36" s="107">
        <v>491</v>
      </c>
      <c r="GW36" s="107">
        <v>2719</v>
      </c>
      <c r="GX36" s="107">
        <v>360</v>
      </c>
      <c r="GY36" s="107">
        <v>190</v>
      </c>
      <c r="GZ36" s="107">
        <v>433</v>
      </c>
      <c r="HA36" s="107">
        <v>467</v>
      </c>
      <c r="HB36" s="107">
        <v>865</v>
      </c>
      <c r="HC36" s="107">
        <v>258</v>
      </c>
      <c r="HD36" s="107">
        <v>846</v>
      </c>
      <c r="HE36" s="107">
        <v>2716</v>
      </c>
      <c r="HF36" s="107">
        <v>452</v>
      </c>
      <c r="HG36" s="107">
        <v>118</v>
      </c>
      <c r="HH36" s="107">
        <v>19</v>
      </c>
      <c r="HI36" s="107">
        <v>1021</v>
      </c>
      <c r="HJ36" s="107">
        <v>747</v>
      </c>
      <c r="HK36" s="107">
        <v>207</v>
      </c>
      <c r="HL36" s="107">
        <v>4450</v>
      </c>
      <c r="HM36" s="107">
        <v>55</v>
      </c>
      <c r="HN36" s="107">
        <v>951</v>
      </c>
      <c r="HO36" s="111">
        <f t="shared" si="48"/>
        <v>21857</v>
      </c>
      <c r="HP36" s="91">
        <f t="shared" si="49"/>
        <v>0.37837791049943736</v>
      </c>
      <c r="HR36" s="84" t="s">
        <v>69</v>
      </c>
      <c r="HS36" s="107">
        <v>113</v>
      </c>
      <c r="HT36" s="107">
        <v>243</v>
      </c>
      <c r="HU36" s="107">
        <v>451</v>
      </c>
      <c r="HV36" s="107">
        <v>39</v>
      </c>
      <c r="HW36" s="107">
        <v>1105</v>
      </c>
      <c r="HX36" s="107">
        <v>1041</v>
      </c>
      <c r="HY36" s="107">
        <v>542</v>
      </c>
      <c r="HZ36" s="107">
        <v>562</v>
      </c>
      <c r="IA36" s="107">
        <v>789</v>
      </c>
      <c r="IB36" s="107">
        <v>546</v>
      </c>
      <c r="IC36" s="107">
        <v>3508</v>
      </c>
      <c r="ID36" s="107">
        <v>447</v>
      </c>
      <c r="IE36" s="107">
        <v>217</v>
      </c>
      <c r="IF36" s="107">
        <v>456</v>
      </c>
      <c r="IG36" s="107">
        <v>576</v>
      </c>
      <c r="IH36" s="107">
        <v>900</v>
      </c>
      <c r="II36" s="107">
        <v>342</v>
      </c>
      <c r="IJ36" s="107">
        <v>1086</v>
      </c>
      <c r="IK36" s="107">
        <v>3372</v>
      </c>
      <c r="IL36" s="107">
        <v>546</v>
      </c>
      <c r="IM36" s="107">
        <v>136</v>
      </c>
      <c r="IN36" s="107">
        <v>28</v>
      </c>
      <c r="IO36" s="107">
        <v>1385</v>
      </c>
      <c r="IP36" s="107">
        <v>914</v>
      </c>
      <c r="IQ36" s="107">
        <v>223</v>
      </c>
      <c r="IR36" s="107">
        <v>6124</v>
      </c>
      <c r="IS36" s="107">
        <v>98</v>
      </c>
      <c r="IT36" s="107">
        <v>158</v>
      </c>
      <c r="IU36" s="111">
        <f t="shared" si="50"/>
        <v>25947</v>
      </c>
      <c r="IV36" s="91">
        <f t="shared" si="51"/>
        <v>0.40178695860883568</v>
      </c>
    </row>
    <row r="37" spans="2:256" x14ac:dyDescent="0.25">
      <c r="B37" s="84" t="s">
        <v>72</v>
      </c>
      <c r="C37" s="107">
        <v>9</v>
      </c>
      <c r="D37" s="107">
        <v>76</v>
      </c>
      <c r="E37" s="107">
        <v>101</v>
      </c>
      <c r="F37" s="107">
        <v>3</v>
      </c>
      <c r="G37" s="107">
        <v>374</v>
      </c>
      <c r="H37" s="107">
        <v>213</v>
      </c>
      <c r="I37" s="107">
        <v>152</v>
      </c>
      <c r="J37" s="107">
        <v>84</v>
      </c>
      <c r="K37" s="107">
        <v>92</v>
      </c>
      <c r="L37" s="107">
        <v>214</v>
      </c>
      <c r="M37" s="107">
        <v>263</v>
      </c>
      <c r="N37" s="107">
        <v>52</v>
      </c>
      <c r="O37" s="107">
        <v>45</v>
      </c>
      <c r="P37" s="107">
        <v>129</v>
      </c>
      <c r="Q37" s="107">
        <v>137</v>
      </c>
      <c r="R37" s="107">
        <v>251</v>
      </c>
      <c r="S37" s="107">
        <v>114</v>
      </c>
      <c r="T37" s="107">
        <v>105</v>
      </c>
      <c r="U37" s="107">
        <v>431</v>
      </c>
      <c r="V37" s="107">
        <v>174</v>
      </c>
      <c r="W37" s="107">
        <v>24</v>
      </c>
      <c r="X37" s="107">
        <v>7</v>
      </c>
      <c r="Y37" s="107">
        <v>64</v>
      </c>
      <c r="Z37" s="107">
        <v>36</v>
      </c>
      <c r="AA37" s="107">
        <v>38</v>
      </c>
      <c r="AB37" s="107">
        <v>322</v>
      </c>
      <c r="AC37" s="107">
        <v>20</v>
      </c>
      <c r="AD37" s="107"/>
      <c r="AE37" s="111">
        <f t="shared" si="36"/>
        <v>3530</v>
      </c>
      <c r="AF37" s="91">
        <f t="shared" si="37"/>
        <v>0.32624768946395566</v>
      </c>
      <c r="AH37" s="84" t="s">
        <v>72</v>
      </c>
      <c r="AI37" s="107">
        <v>50</v>
      </c>
      <c r="AJ37" s="107">
        <v>153</v>
      </c>
      <c r="AK37" s="107">
        <v>363</v>
      </c>
      <c r="AL37" s="107">
        <v>29</v>
      </c>
      <c r="AM37" s="107">
        <v>674</v>
      </c>
      <c r="AN37" s="107">
        <v>502</v>
      </c>
      <c r="AO37" s="107">
        <v>270</v>
      </c>
      <c r="AP37" s="107">
        <v>148</v>
      </c>
      <c r="AQ37" s="107">
        <v>243</v>
      </c>
      <c r="AR37" s="107">
        <v>320</v>
      </c>
      <c r="AS37" s="107">
        <v>549</v>
      </c>
      <c r="AT37" s="107">
        <v>167</v>
      </c>
      <c r="AU37" s="107">
        <v>63</v>
      </c>
      <c r="AV37" s="107">
        <v>262</v>
      </c>
      <c r="AW37" s="107">
        <v>240</v>
      </c>
      <c r="AX37" s="107">
        <v>416</v>
      </c>
      <c r="AY37" s="107">
        <v>196</v>
      </c>
      <c r="AZ37" s="107">
        <v>241</v>
      </c>
      <c r="BA37" s="107">
        <v>883</v>
      </c>
      <c r="BB37" s="107">
        <v>443</v>
      </c>
      <c r="BC37" s="107">
        <v>48</v>
      </c>
      <c r="BD37" s="107">
        <v>7</v>
      </c>
      <c r="BE37" s="107">
        <v>190</v>
      </c>
      <c r="BF37" s="107">
        <v>107</v>
      </c>
      <c r="BG37" s="107">
        <v>80</v>
      </c>
      <c r="BH37" s="107">
        <v>727</v>
      </c>
      <c r="BI37" s="107">
        <v>42</v>
      </c>
      <c r="BJ37" s="107"/>
      <c r="BK37" s="111">
        <f>SUM(AI37:BJ37)</f>
        <v>7413</v>
      </c>
      <c r="BL37" s="91">
        <f t="shared" si="39"/>
        <v>0.27901987353206864</v>
      </c>
      <c r="BN37" s="84" t="s">
        <v>72</v>
      </c>
      <c r="BO37" s="107">
        <v>101</v>
      </c>
      <c r="BP37" s="107">
        <v>254</v>
      </c>
      <c r="BQ37" s="107">
        <v>600</v>
      </c>
      <c r="BR37" s="107">
        <v>49</v>
      </c>
      <c r="BS37" s="107">
        <v>1224</v>
      </c>
      <c r="BT37" s="107">
        <v>880</v>
      </c>
      <c r="BU37" s="107">
        <v>467</v>
      </c>
      <c r="BV37" s="107">
        <v>339</v>
      </c>
      <c r="BW37" s="107">
        <v>484</v>
      </c>
      <c r="BX37" s="107">
        <v>629</v>
      </c>
      <c r="BY37" s="107">
        <v>1291</v>
      </c>
      <c r="BZ37" s="107">
        <v>297</v>
      </c>
      <c r="CA37" s="107">
        <v>181</v>
      </c>
      <c r="CB37" s="107">
        <v>675</v>
      </c>
      <c r="CC37" s="107">
        <v>506</v>
      </c>
      <c r="CD37" s="107">
        <v>679</v>
      </c>
      <c r="CE37" s="107">
        <v>323</v>
      </c>
      <c r="CF37" s="107">
        <v>623</v>
      </c>
      <c r="CG37" s="107">
        <v>2058</v>
      </c>
      <c r="CH37" s="107">
        <v>699</v>
      </c>
      <c r="CI37" s="107">
        <v>97</v>
      </c>
      <c r="CJ37" s="107">
        <v>13</v>
      </c>
      <c r="CK37" s="107">
        <v>496</v>
      </c>
      <c r="CL37" s="107">
        <v>253</v>
      </c>
      <c r="CM37" s="107">
        <v>175</v>
      </c>
      <c r="CN37" s="107">
        <v>1934</v>
      </c>
      <c r="CO37" s="107">
        <v>84</v>
      </c>
      <c r="CP37" s="107">
        <v>22</v>
      </c>
      <c r="CQ37" s="111">
        <f t="shared" si="40"/>
        <v>15433</v>
      </c>
      <c r="CR37" s="91">
        <f t="shared" si="41"/>
        <v>0.24240948715934973</v>
      </c>
      <c r="CT37" s="84" t="s">
        <v>72</v>
      </c>
      <c r="CU37" s="107">
        <v>37</v>
      </c>
      <c r="CV37" s="107">
        <v>117</v>
      </c>
      <c r="CW37" s="107">
        <v>387</v>
      </c>
      <c r="CX37" s="107">
        <v>23</v>
      </c>
      <c r="CY37" s="107">
        <v>683</v>
      </c>
      <c r="CZ37" s="107">
        <v>521</v>
      </c>
      <c r="DA37" s="107">
        <v>301</v>
      </c>
      <c r="DB37" s="107">
        <v>295</v>
      </c>
      <c r="DC37" s="107">
        <v>355</v>
      </c>
      <c r="DD37" s="107">
        <v>271</v>
      </c>
      <c r="DE37" s="107">
        <v>903</v>
      </c>
      <c r="DF37" s="107">
        <v>195</v>
      </c>
      <c r="DG37" s="107">
        <v>112</v>
      </c>
      <c r="DH37" s="107">
        <v>331</v>
      </c>
      <c r="DI37" s="107">
        <v>289</v>
      </c>
      <c r="DJ37" s="107">
        <v>425</v>
      </c>
      <c r="DK37" s="107">
        <v>336</v>
      </c>
      <c r="DL37" s="107">
        <v>392</v>
      </c>
      <c r="DM37" s="107">
        <v>1280</v>
      </c>
      <c r="DN37" s="107">
        <v>413</v>
      </c>
      <c r="DO37" s="107">
        <v>81</v>
      </c>
      <c r="DP37" s="107">
        <v>14</v>
      </c>
      <c r="DQ37" s="107">
        <v>420</v>
      </c>
      <c r="DR37" s="107">
        <v>204</v>
      </c>
      <c r="DS37" s="107">
        <v>67</v>
      </c>
      <c r="DT37" s="107">
        <v>1562</v>
      </c>
      <c r="DU37" s="107">
        <v>38</v>
      </c>
      <c r="DV37" s="107">
        <v>16</v>
      </c>
      <c r="DW37" s="111">
        <f t="shared" si="42"/>
        <v>10068</v>
      </c>
      <c r="DX37" s="91">
        <f t="shared" si="43"/>
        <v>0.22427158513766374</v>
      </c>
      <c r="DZ37" s="84" t="s">
        <v>72</v>
      </c>
      <c r="EA37" s="107">
        <v>63</v>
      </c>
      <c r="EB37" s="107">
        <v>135</v>
      </c>
      <c r="EC37" s="107">
        <v>503</v>
      </c>
      <c r="ED37" s="107">
        <v>17</v>
      </c>
      <c r="EE37" s="107">
        <v>656</v>
      </c>
      <c r="EF37" s="107">
        <v>506</v>
      </c>
      <c r="EG37" s="107">
        <v>327</v>
      </c>
      <c r="EH37" s="107">
        <v>232</v>
      </c>
      <c r="EI37" s="107">
        <v>360</v>
      </c>
      <c r="EJ37" s="107">
        <v>324</v>
      </c>
      <c r="EK37" s="107">
        <v>992</v>
      </c>
      <c r="EL37" s="107">
        <v>227</v>
      </c>
      <c r="EM37" s="107">
        <v>93</v>
      </c>
      <c r="EN37" s="107">
        <v>306</v>
      </c>
      <c r="EO37" s="107">
        <v>384</v>
      </c>
      <c r="EP37" s="107">
        <v>498</v>
      </c>
      <c r="EQ37" s="107">
        <v>306</v>
      </c>
      <c r="ER37" s="107">
        <v>394</v>
      </c>
      <c r="ES37" s="107">
        <v>1248</v>
      </c>
      <c r="ET37" s="107">
        <v>432</v>
      </c>
      <c r="EU37" s="107">
        <v>92</v>
      </c>
      <c r="EV37" s="107">
        <v>16</v>
      </c>
      <c r="EW37" s="107">
        <v>314</v>
      </c>
      <c r="EX37" s="107">
        <v>214</v>
      </c>
      <c r="EY37" s="107">
        <v>96</v>
      </c>
      <c r="EZ37" s="107">
        <v>1754</v>
      </c>
      <c r="FA37" s="107">
        <v>23</v>
      </c>
      <c r="FB37" s="107">
        <v>18</v>
      </c>
      <c r="FC37" s="111">
        <f t="shared" si="44"/>
        <v>10530</v>
      </c>
      <c r="FD37" s="91">
        <f t="shared" si="45"/>
        <v>0.20143857366951065</v>
      </c>
      <c r="FF37" s="84" t="s">
        <v>72</v>
      </c>
      <c r="FG37" s="107">
        <v>57</v>
      </c>
      <c r="FH37" s="107">
        <v>132</v>
      </c>
      <c r="FI37" s="107">
        <v>599</v>
      </c>
      <c r="FJ37" s="107">
        <v>30</v>
      </c>
      <c r="FK37" s="107">
        <v>648</v>
      </c>
      <c r="FL37" s="107">
        <v>714</v>
      </c>
      <c r="FM37" s="107">
        <v>299</v>
      </c>
      <c r="FN37" s="107">
        <v>286</v>
      </c>
      <c r="FO37" s="107">
        <v>307</v>
      </c>
      <c r="FP37" s="107">
        <v>338</v>
      </c>
      <c r="FQ37" s="107">
        <v>1281</v>
      </c>
      <c r="FR37" s="107">
        <v>183</v>
      </c>
      <c r="FS37" s="107">
        <v>99</v>
      </c>
      <c r="FT37" s="107">
        <v>311</v>
      </c>
      <c r="FU37" s="107">
        <v>344</v>
      </c>
      <c r="FV37" s="107">
        <v>476</v>
      </c>
      <c r="FW37" s="107">
        <v>267</v>
      </c>
      <c r="FX37" s="107">
        <v>388</v>
      </c>
      <c r="FY37" s="107">
        <v>1249</v>
      </c>
      <c r="FZ37" s="107">
        <v>419</v>
      </c>
      <c r="GA37" s="107">
        <v>93</v>
      </c>
      <c r="GB37" s="107">
        <v>11</v>
      </c>
      <c r="GC37" s="107">
        <v>316</v>
      </c>
      <c r="GD37" s="107">
        <v>206</v>
      </c>
      <c r="GE37" s="107">
        <v>125</v>
      </c>
      <c r="GF37" s="107">
        <v>1779</v>
      </c>
      <c r="GG37" s="107">
        <v>35</v>
      </c>
      <c r="GH37" s="107">
        <v>6</v>
      </c>
      <c r="GI37" s="111">
        <f t="shared" si="46"/>
        <v>10998</v>
      </c>
      <c r="GJ37" s="91">
        <f t="shared" si="47"/>
        <v>0.2000109116700311</v>
      </c>
      <c r="GL37" s="84" t="s">
        <v>72</v>
      </c>
      <c r="GM37" s="107">
        <v>78</v>
      </c>
      <c r="GN37" s="107">
        <v>174</v>
      </c>
      <c r="GO37" s="107">
        <v>526</v>
      </c>
      <c r="GP37" s="107">
        <v>33</v>
      </c>
      <c r="GQ37" s="107">
        <v>815</v>
      </c>
      <c r="GR37" s="107">
        <v>1003</v>
      </c>
      <c r="GS37" s="107">
        <v>312</v>
      </c>
      <c r="GT37" s="107">
        <v>322</v>
      </c>
      <c r="GU37" s="107">
        <v>391</v>
      </c>
      <c r="GV37" s="107">
        <v>466</v>
      </c>
      <c r="GW37" s="107">
        <v>1948</v>
      </c>
      <c r="GX37" s="107">
        <v>257</v>
      </c>
      <c r="GY37" s="107">
        <v>155</v>
      </c>
      <c r="GZ37" s="107">
        <v>412</v>
      </c>
      <c r="HA37" s="107">
        <v>450</v>
      </c>
      <c r="HB37" s="107">
        <v>671</v>
      </c>
      <c r="HC37" s="107">
        <v>287</v>
      </c>
      <c r="HD37" s="107">
        <v>482</v>
      </c>
      <c r="HE37" s="107">
        <v>1639</v>
      </c>
      <c r="HF37" s="107">
        <v>451</v>
      </c>
      <c r="HG37" s="107">
        <v>84</v>
      </c>
      <c r="HH37" s="107">
        <v>23</v>
      </c>
      <c r="HI37" s="107">
        <v>351</v>
      </c>
      <c r="HJ37" s="107">
        <v>248</v>
      </c>
      <c r="HK37" s="107">
        <v>145</v>
      </c>
      <c r="HL37" s="107">
        <v>2179</v>
      </c>
      <c r="HM37" s="107">
        <v>44</v>
      </c>
      <c r="HN37" s="107">
        <v>39</v>
      </c>
      <c r="HO37" s="111">
        <f t="shared" si="48"/>
        <v>13985</v>
      </c>
      <c r="HP37" s="91">
        <f t="shared" si="49"/>
        <v>0.2421016186271964</v>
      </c>
      <c r="HR37" s="84" t="s">
        <v>72</v>
      </c>
      <c r="HS37" s="107">
        <v>69</v>
      </c>
      <c r="HT37" s="107">
        <v>168</v>
      </c>
      <c r="HU37" s="107">
        <v>384</v>
      </c>
      <c r="HV37" s="107">
        <v>38</v>
      </c>
      <c r="HW37" s="107">
        <v>756</v>
      </c>
      <c r="HX37" s="107">
        <v>848</v>
      </c>
      <c r="HY37" s="107">
        <v>348</v>
      </c>
      <c r="HZ37" s="107">
        <v>295</v>
      </c>
      <c r="IA37" s="107">
        <v>405</v>
      </c>
      <c r="IB37" s="107">
        <v>448</v>
      </c>
      <c r="IC37" s="107">
        <v>2578</v>
      </c>
      <c r="ID37" s="107">
        <v>197</v>
      </c>
      <c r="IE37" s="107">
        <v>107</v>
      </c>
      <c r="IF37" s="107">
        <v>334</v>
      </c>
      <c r="IG37" s="107">
        <v>465</v>
      </c>
      <c r="IH37" s="107">
        <v>623</v>
      </c>
      <c r="II37" s="107">
        <v>360</v>
      </c>
      <c r="IJ37" s="107">
        <v>509</v>
      </c>
      <c r="IK37" s="107">
        <v>1769</v>
      </c>
      <c r="IL37" s="107">
        <v>420</v>
      </c>
      <c r="IM37" s="107">
        <v>107</v>
      </c>
      <c r="IN37" s="107">
        <v>34</v>
      </c>
      <c r="IO37" s="107">
        <v>349</v>
      </c>
      <c r="IP37" s="107">
        <v>296</v>
      </c>
      <c r="IQ37" s="107">
        <v>207</v>
      </c>
      <c r="IR37" s="107">
        <v>2579</v>
      </c>
      <c r="IS37" s="107">
        <v>93</v>
      </c>
      <c r="IT37" s="107"/>
      <c r="IU37" s="111">
        <f t="shared" si="50"/>
        <v>14786</v>
      </c>
      <c r="IV37" s="91">
        <f t="shared" si="51"/>
        <v>0.22895987859830594</v>
      </c>
    </row>
    <row r="38" spans="2:256" x14ac:dyDescent="0.25">
      <c r="B38" s="84" t="s">
        <v>74</v>
      </c>
      <c r="C38" s="107">
        <v>1</v>
      </c>
      <c r="D38" s="107">
        <v>12</v>
      </c>
      <c r="E38" s="107">
        <v>16</v>
      </c>
      <c r="F38" s="107">
        <v>3</v>
      </c>
      <c r="G38" s="107">
        <v>165</v>
      </c>
      <c r="H38" s="107">
        <v>51</v>
      </c>
      <c r="I38" s="107">
        <v>31</v>
      </c>
      <c r="J38" s="107">
        <v>22</v>
      </c>
      <c r="K38" s="107">
        <v>16</v>
      </c>
      <c r="L38" s="107">
        <v>66</v>
      </c>
      <c r="M38" s="107">
        <v>109</v>
      </c>
      <c r="N38" s="107">
        <v>16</v>
      </c>
      <c r="O38" s="107">
        <v>9</v>
      </c>
      <c r="P38" s="107">
        <v>26</v>
      </c>
      <c r="Q38" s="107">
        <v>35</v>
      </c>
      <c r="R38" s="107">
        <v>40</v>
      </c>
      <c r="S38" s="107">
        <v>25</v>
      </c>
      <c r="T38" s="107">
        <v>19</v>
      </c>
      <c r="U38" s="107">
        <v>206</v>
      </c>
      <c r="V38" s="107">
        <v>39</v>
      </c>
      <c r="W38" s="107">
        <v>6</v>
      </c>
      <c r="X38" s="107">
        <v>1</v>
      </c>
      <c r="Y38" s="107">
        <v>38</v>
      </c>
      <c r="Z38" s="107">
        <v>10</v>
      </c>
      <c r="AA38" s="107">
        <v>11</v>
      </c>
      <c r="AB38" s="107">
        <v>103</v>
      </c>
      <c r="AC38" s="107">
        <v>7</v>
      </c>
      <c r="AD38" s="107"/>
      <c r="AE38" s="111">
        <f t="shared" si="36"/>
        <v>1083</v>
      </c>
      <c r="AF38" s="91">
        <f t="shared" si="37"/>
        <v>0.10009242144177449</v>
      </c>
      <c r="AH38" s="84" t="s">
        <v>74</v>
      </c>
      <c r="AI38" s="8">
        <v>5</v>
      </c>
      <c r="AJ38" s="8">
        <v>22</v>
      </c>
      <c r="AK38" s="8">
        <v>51</v>
      </c>
      <c r="AL38" s="8">
        <v>4</v>
      </c>
      <c r="AM38" s="8">
        <v>332</v>
      </c>
      <c r="AN38" s="8">
        <v>87</v>
      </c>
      <c r="AO38" s="8">
        <v>57</v>
      </c>
      <c r="AP38" s="8">
        <v>47</v>
      </c>
      <c r="AQ38" s="8">
        <v>76</v>
      </c>
      <c r="AR38" s="8">
        <v>117</v>
      </c>
      <c r="AS38" s="8">
        <v>195</v>
      </c>
      <c r="AT38" s="8">
        <v>39</v>
      </c>
      <c r="AU38" s="8">
        <v>19</v>
      </c>
      <c r="AV38" s="8">
        <v>59</v>
      </c>
      <c r="AW38" s="8">
        <v>43</v>
      </c>
      <c r="AX38" s="8">
        <v>85</v>
      </c>
      <c r="AY38" s="8">
        <v>44</v>
      </c>
      <c r="AZ38" s="8">
        <v>50</v>
      </c>
      <c r="BA38" s="8">
        <v>369</v>
      </c>
      <c r="BB38" s="8">
        <v>94</v>
      </c>
      <c r="BC38" s="8">
        <v>9</v>
      </c>
      <c r="BD38" s="8">
        <v>2</v>
      </c>
      <c r="BE38" s="8">
        <v>76</v>
      </c>
      <c r="BF38" s="8">
        <v>21</v>
      </c>
      <c r="BG38" s="8">
        <v>16</v>
      </c>
      <c r="BH38" s="8">
        <v>212</v>
      </c>
      <c r="BI38" s="8">
        <v>16</v>
      </c>
      <c r="BJ38" s="8"/>
      <c r="BK38" s="88">
        <f t="shared" si="38"/>
        <v>2147</v>
      </c>
      <c r="BL38" s="91">
        <f t="shared" si="39"/>
        <v>8.0811502559470033E-2</v>
      </c>
      <c r="BN38" s="84" t="s">
        <v>74</v>
      </c>
      <c r="BO38" s="8">
        <v>18</v>
      </c>
      <c r="BP38" s="8">
        <v>34</v>
      </c>
      <c r="BQ38" s="8">
        <v>96</v>
      </c>
      <c r="BR38" s="8">
        <v>4</v>
      </c>
      <c r="BS38" s="8">
        <v>430</v>
      </c>
      <c r="BT38" s="8">
        <v>141</v>
      </c>
      <c r="BU38" s="8">
        <v>102</v>
      </c>
      <c r="BV38" s="8">
        <v>81</v>
      </c>
      <c r="BW38" s="8">
        <v>85</v>
      </c>
      <c r="BX38" s="8">
        <v>149</v>
      </c>
      <c r="BY38" s="8">
        <v>319</v>
      </c>
      <c r="BZ38" s="8">
        <v>57</v>
      </c>
      <c r="CA38" s="8">
        <v>61</v>
      </c>
      <c r="CB38" s="8">
        <v>96</v>
      </c>
      <c r="CC38" s="8">
        <v>73</v>
      </c>
      <c r="CD38" s="8">
        <v>129</v>
      </c>
      <c r="CE38" s="8">
        <v>57</v>
      </c>
      <c r="CF38" s="8">
        <v>101</v>
      </c>
      <c r="CG38" s="8">
        <v>768</v>
      </c>
      <c r="CH38" s="8">
        <v>117</v>
      </c>
      <c r="CI38" s="8">
        <v>16</v>
      </c>
      <c r="CJ38" s="8"/>
      <c r="CK38" s="8">
        <v>132</v>
      </c>
      <c r="CL38" s="8">
        <v>49</v>
      </c>
      <c r="CM38" s="8">
        <v>30</v>
      </c>
      <c r="CN38" s="8">
        <v>525</v>
      </c>
      <c r="CO38" s="8">
        <v>18</v>
      </c>
      <c r="CP38" s="8">
        <v>4</v>
      </c>
      <c r="CQ38" s="88">
        <f t="shared" si="40"/>
        <v>3692</v>
      </c>
      <c r="CR38" s="91">
        <f t="shared" si="41"/>
        <v>5.7991046886044138E-2</v>
      </c>
      <c r="CT38" s="84" t="s">
        <v>74</v>
      </c>
      <c r="CU38" s="107">
        <v>2</v>
      </c>
      <c r="CV38" s="107">
        <v>21</v>
      </c>
      <c r="CW38" s="107">
        <v>48</v>
      </c>
      <c r="CX38" s="107"/>
      <c r="CY38" s="107">
        <v>280</v>
      </c>
      <c r="CZ38" s="107">
        <v>84</v>
      </c>
      <c r="DA38" s="107">
        <v>75</v>
      </c>
      <c r="DB38" s="107">
        <v>51</v>
      </c>
      <c r="DC38" s="107">
        <v>50</v>
      </c>
      <c r="DD38" s="107">
        <v>94</v>
      </c>
      <c r="DE38" s="107">
        <v>271</v>
      </c>
      <c r="DF38" s="107">
        <v>30</v>
      </c>
      <c r="DG38" s="107">
        <v>35</v>
      </c>
      <c r="DH38" s="107">
        <v>62</v>
      </c>
      <c r="DI38" s="107">
        <v>69</v>
      </c>
      <c r="DJ38" s="107">
        <v>66</v>
      </c>
      <c r="DK38" s="107">
        <v>74</v>
      </c>
      <c r="DL38" s="107">
        <v>89</v>
      </c>
      <c r="DM38" s="107">
        <v>468</v>
      </c>
      <c r="DN38" s="107">
        <v>64</v>
      </c>
      <c r="DO38" s="107">
        <v>13</v>
      </c>
      <c r="DP38" s="107">
        <v>1</v>
      </c>
      <c r="DQ38" s="107">
        <v>105</v>
      </c>
      <c r="DR38" s="107">
        <v>42</v>
      </c>
      <c r="DS38" s="107">
        <v>20</v>
      </c>
      <c r="DT38" s="107">
        <v>435</v>
      </c>
      <c r="DU38" s="107">
        <v>4</v>
      </c>
      <c r="DV38" s="107">
        <v>4</v>
      </c>
      <c r="DW38" s="111">
        <f t="shared" si="42"/>
        <v>2557</v>
      </c>
      <c r="DX38" s="91">
        <f t="shared" si="43"/>
        <v>5.6958923638955716E-2</v>
      </c>
      <c r="DZ38" s="84" t="s">
        <v>74</v>
      </c>
      <c r="EA38" s="107">
        <v>16</v>
      </c>
      <c r="EB38" s="107">
        <v>19</v>
      </c>
      <c r="EC38" s="107">
        <v>50</v>
      </c>
      <c r="ED38" s="107">
        <v>2</v>
      </c>
      <c r="EE38" s="107">
        <v>247</v>
      </c>
      <c r="EF38" s="107">
        <v>76</v>
      </c>
      <c r="EG38" s="107">
        <v>75</v>
      </c>
      <c r="EH38" s="107">
        <v>37</v>
      </c>
      <c r="EI38" s="107">
        <v>73</v>
      </c>
      <c r="EJ38" s="107">
        <v>74</v>
      </c>
      <c r="EK38" s="107">
        <v>279</v>
      </c>
      <c r="EL38" s="107">
        <v>34</v>
      </c>
      <c r="EM38" s="107">
        <v>24</v>
      </c>
      <c r="EN38" s="107">
        <v>63</v>
      </c>
      <c r="EO38" s="107">
        <v>71</v>
      </c>
      <c r="EP38" s="107">
        <v>113</v>
      </c>
      <c r="EQ38" s="107">
        <v>57</v>
      </c>
      <c r="ER38" s="107">
        <v>70</v>
      </c>
      <c r="ES38" s="107">
        <v>522</v>
      </c>
      <c r="ET38" s="107">
        <v>63</v>
      </c>
      <c r="EU38" s="107">
        <v>21</v>
      </c>
      <c r="EV38" s="107">
        <v>2</v>
      </c>
      <c r="EW38" s="107">
        <v>113</v>
      </c>
      <c r="EX38" s="107">
        <v>38</v>
      </c>
      <c r="EY38" s="107">
        <v>18</v>
      </c>
      <c r="EZ38" s="107">
        <v>446</v>
      </c>
      <c r="FA38" s="107">
        <v>7</v>
      </c>
      <c r="FB38" s="107">
        <v>5</v>
      </c>
      <c r="FC38" s="111">
        <f t="shared" si="44"/>
        <v>2615</v>
      </c>
      <c r="FD38" s="91">
        <f t="shared" si="45"/>
        <v>5.0024868959712282E-2</v>
      </c>
      <c r="FF38" s="84" t="s">
        <v>74</v>
      </c>
      <c r="FG38" s="107">
        <v>8</v>
      </c>
      <c r="FH38" s="107">
        <v>38</v>
      </c>
      <c r="FI38" s="107">
        <v>68</v>
      </c>
      <c r="FJ38" s="107">
        <v>11</v>
      </c>
      <c r="FK38" s="107">
        <v>314</v>
      </c>
      <c r="FL38" s="107">
        <v>118</v>
      </c>
      <c r="FM38" s="107">
        <v>98</v>
      </c>
      <c r="FN38" s="107">
        <v>78</v>
      </c>
      <c r="FO38" s="107">
        <v>88</v>
      </c>
      <c r="FP38" s="107">
        <v>98</v>
      </c>
      <c r="FQ38" s="107">
        <v>478</v>
      </c>
      <c r="FR38" s="107">
        <v>46</v>
      </c>
      <c r="FS38" s="107">
        <v>25</v>
      </c>
      <c r="FT38" s="107">
        <v>66</v>
      </c>
      <c r="FU38" s="107">
        <v>93</v>
      </c>
      <c r="FV38" s="107">
        <v>130</v>
      </c>
      <c r="FW38" s="107">
        <v>65</v>
      </c>
      <c r="FX38" s="107">
        <v>81</v>
      </c>
      <c r="FY38" s="107">
        <v>519</v>
      </c>
      <c r="FZ38" s="107">
        <v>110</v>
      </c>
      <c r="GA38" s="107">
        <v>12</v>
      </c>
      <c r="GB38" s="107">
        <v>1</v>
      </c>
      <c r="GC38" s="107">
        <v>124</v>
      </c>
      <c r="GD38" s="107">
        <v>37</v>
      </c>
      <c r="GE38" s="107">
        <v>38</v>
      </c>
      <c r="GF38" s="107">
        <v>637</v>
      </c>
      <c r="GG38" s="107">
        <v>4</v>
      </c>
      <c r="GH38" s="107"/>
      <c r="GI38" s="111">
        <f t="shared" si="46"/>
        <v>3385</v>
      </c>
      <c r="GJ38" s="91">
        <f t="shared" si="47"/>
        <v>6.156000509211268E-2</v>
      </c>
      <c r="GL38" s="84" t="s">
        <v>74</v>
      </c>
      <c r="GM38" s="107">
        <v>16</v>
      </c>
      <c r="GN38" s="107">
        <v>42</v>
      </c>
      <c r="GO38" s="107">
        <v>74</v>
      </c>
      <c r="GP38" s="107">
        <v>5</v>
      </c>
      <c r="GQ38" s="107">
        <v>383</v>
      </c>
      <c r="GR38" s="107">
        <v>219</v>
      </c>
      <c r="GS38" s="107">
        <v>99</v>
      </c>
      <c r="GT38" s="107">
        <v>120</v>
      </c>
      <c r="GU38" s="107">
        <v>89</v>
      </c>
      <c r="GV38" s="107">
        <v>155</v>
      </c>
      <c r="GW38" s="107">
        <v>628</v>
      </c>
      <c r="GX38" s="107">
        <v>61</v>
      </c>
      <c r="GY38" s="107">
        <v>48</v>
      </c>
      <c r="GZ38" s="107">
        <v>87</v>
      </c>
      <c r="HA38" s="107">
        <v>69</v>
      </c>
      <c r="HB38" s="107">
        <v>171</v>
      </c>
      <c r="HC38" s="107">
        <v>62</v>
      </c>
      <c r="HD38" s="107">
        <v>97</v>
      </c>
      <c r="HE38" s="107">
        <v>733</v>
      </c>
      <c r="HF38" s="107">
        <v>107</v>
      </c>
      <c r="HG38" s="107">
        <v>17</v>
      </c>
      <c r="HH38" s="107">
        <v>2</v>
      </c>
      <c r="HI38" s="107">
        <v>140</v>
      </c>
      <c r="HJ38" s="107">
        <v>63</v>
      </c>
      <c r="HK38" s="107">
        <v>34</v>
      </c>
      <c r="HL38" s="107">
        <v>715</v>
      </c>
      <c r="HM38" s="107">
        <v>23</v>
      </c>
      <c r="HN38" s="107">
        <v>11</v>
      </c>
      <c r="HO38" s="111">
        <f t="shared" si="48"/>
        <v>4270</v>
      </c>
      <c r="HP38" s="91">
        <f t="shared" si="49"/>
        <v>7.3920193889033148E-2</v>
      </c>
      <c r="HR38" s="84" t="s">
        <v>74</v>
      </c>
      <c r="HS38" s="107">
        <v>17</v>
      </c>
      <c r="HT38" s="107">
        <v>44</v>
      </c>
      <c r="HU38" s="107">
        <v>63</v>
      </c>
      <c r="HV38" s="107">
        <v>9</v>
      </c>
      <c r="HW38" s="107">
        <v>351</v>
      </c>
      <c r="HX38" s="107">
        <v>158</v>
      </c>
      <c r="HY38" s="107">
        <v>104</v>
      </c>
      <c r="HZ38" s="107">
        <v>95</v>
      </c>
      <c r="IA38" s="107">
        <v>104</v>
      </c>
      <c r="IB38" s="107">
        <v>147</v>
      </c>
      <c r="IC38" s="107">
        <v>833</v>
      </c>
      <c r="ID38" s="107">
        <v>45</v>
      </c>
      <c r="IE38" s="107">
        <v>50</v>
      </c>
      <c r="IF38" s="107">
        <v>73</v>
      </c>
      <c r="IG38" s="107">
        <v>82</v>
      </c>
      <c r="IH38" s="107">
        <v>179</v>
      </c>
      <c r="II38" s="107">
        <v>101</v>
      </c>
      <c r="IJ38" s="107">
        <v>107</v>
      </c>
      <c r="IK38" s="107">
        <v>795</v>
      </c>
      <c r="IL38" s="107">
        <v>83</v>
      </c>
      <c r="IM38" s="107">
        <v>29</v>
      </c>
      <c r="IN38" s="107">
        <v>7</v>
      </c>
      <c r="IO38" s="107">
        <v>128</v>
      </c>
      <c r="IP38" s="107">
        <v>45</v>
      </c>
      <c r="IQ38" s="107">
        <v>49</v>
      </c>
      <c r="IR38" s="107">
        <v>805</v>
      </c>
      <c r="IS38" s="107">
        <v>21</v>
      </c>
      <c r="IT38" s="107">
        <v>1</v>
      </c>
      <c r="IU38" s="111">
        <f t="shared" si="50"/>
        <v>4525</v>
      </c>
      <c r="IV38" s="91">
        <f t="shared" si="51"/>
        <v>7.0069217547499965E-2</v>
      </c>
    </row>
    <row r="39" spans="2:256" ht="15.75" thickBot="1" x14ac:dyDescent="0.3">
      <c r="B39" s="85" t="s">
        <v>50</v>
      </c>
      <c r="C39" s="86">
        <f>SUM(C33:C38)</f>
        <v>23</v>
      </c>
      <c r="D39" s="86">
        <f t="shared" ref="D39:AE39" si="52">SUM(D33:D38)</f>
        <v>159</v>
      </c>
      <c r="E39" s="86">
        <f t="shared" si="52"/>
        <v>224</v>
      </c>
      <c r="F39" s="86">
        <f t="shared" si="52"/>
        <v>10</v>
      </c>
      <c r="G39" s="86">
        <f t="shared" si="52"/>
        <v>993</v>
      </c>
      <c r="H39" s="86">
        <f t="shared" si="52"/>
        <v>563</v>
      </c>
      <c r="I39" s="86">
        <f t="shared" si="52"/>
        <v>429</v>
      </c>
      <c r="J39" s="86">
        <f t="shared" si="52"/>
        <v>230</v>
      </c>
      <c r="K39" s="86">
        <f t="shared" si="52"/>
        <v>257</v>
      </c>
      <c r="L39" s="86">
        <f t="shared" si="52"/>
        <v>513</v>
      </c>
      <c r="M39" s="86">
        <f t="shared" si="52"/>
        <v>847</v>
      </c>
      <c r="N39" s="86">
        <f t="shared" si="52"/>
        <v>180</v>
      </c>
      <c r="O39" s="86">
        <f t="shared" si="52"/>
        <v>95</v>
      </c>
      <c r="P39" s="86">
        <f t="shared" si="52"/>
        <v>281</v>
      </c>
      <c r="Q39" s="86">
        <f t="shared" si="52"/>
        <v>355</v>
      </c>
      <c r="R39" s="86">
        <f t="shared" si="52"/>
        <v>610</v>
      </c>
      <c r="S39" s="86">
        <f t="shared" si="52"/>
        <v>255</v>
      </c>
      <c r="T39" s="86">
        <f t="shared" si="52"/>
        <v>443</v>
      </c>
      <c r="U39" s="86">
        <f t="shared" si="52"/>
        <v>1475</v>
      </c>
      <c r="V39" s="86">
        <f t="shared" si="52"/>
        <v>401</v>
      </c>
      <c r="W39" s="86">
        <f t="shared" si="52"/>
        <v>71</v>
      </c>
      <c r="X39" s="86">
        <f t="shared" si="52"/>
        <v>8</v>
      </c>
      <c r="Y39" s="86">
        <f t="shared" si="52"/>
        <v>546</v>
      </c>
      <c r="Z39" s="86">
        <f t="shared" si="52"/>
        <v>260</v>
      </c>
      <c r="AA39" s="86">
        <f t="shared" si="52"/>
        <v>80</v>
      </c>
      <c r="AB39" s="86">
        <f t="shared" si="52"/>
        <v>1459</v>
      </c>
      <c r="AC39" s="86">
        <f>SUM(AC33:AC38)</f>
        <v>53</v>
      </c>
      <c r="AD39" s="86">
        <f t="shared" si="52"/>
        <v>0</v>
      </c>
      <c r="AE39" s="86">
        <f t="shared" si="52"/>
        <v>10820</v>
      </c>
      <c r="AF39" s="82">
        <f>SUM(AF33:AF38)</f>
        <v>1</v>
      </c>
      <c r="AH39" s="85" t="s">
        <v>50</v>
      </c>
      <c r="AI39" s="86">
        <f t="shared" ref="AI39:BL39" si="53">SUM(AI33:AI38)</f>
        <v>116</v>
      </c>
      <c r="AJ39" s="86">
        <f t="shared" si="53"/>
        <v>398</v>
      </c>
      <c r="AK39" s="86">
        <f t="shared" si="53"/>
        <v>909</v>
      </c>
      <c r="AL39" s="86">
        <f t="shared" si="53"/>
        <v>60</v>
      </c>
      <c r="AM39" s="86">
        <f t="shared" si="53"/>
        <v>2129</v>
      </c>
      <c r="AN39" s="86">
        <f t="shared" si="53"/>
        <v>1411</v>
      </c>
      <c r="AO39" s="86">
        <f t="shared" si="53"/>
        <v>828</v>
      </c>
      <c r="AP39" s="86">
        <f t="shared" si="53"/>
        <v>537</v>
      </c>
      <c r="AQ39" s="86">
        <f t="shared" si="53"/>
        <v>823</v>
      </c>
      <c r="AR39" s="86">
        <f t="shared" si="53"/>
        <v>1003</v>
      </c>
      <c r="AS39" s="86">
        <f t="shared" si="53"/>
        <v>2024</v>
      </c>
      <c r="AT39" s="86">
        <f t="shared" si="53"/>
        <v>537</v>
      </c>
      <c r="AU39" s="86">
        <f t="shared" si="53"/>
        <v>202</v>
      </c>
      <c r="AV39" s="86">
        <f t="shared" si="53"/>
        <v>728</v>
      </c>
      <c r="AW39" s="86">
        <f t="shared" si="53"/>
        <v>764</v>
      </c>
      <c r="AX39" s="86">
        <f t="shared" si="53"/>
        <v>1405</v>
      </c>
      <c r="AY39" s="86">
        <f t="shared" si="53"/>
        <v>497</v>
      </c>
      <c r="AZ39" s="86">
        <f t="shared" si="53"/>
        <v>1149</v>
      </c>
      <c r="BA39" s="86">
        <f t="shared" si="53"/>
        <v>3679</v>
      </c>
      <c r="BB39" s="86">
        <f t="shared" si="53"/>
        <v>1256</v>
      </c>
      <c r="BC39" s="86">
        <f t="shared" si="53"/>
        <v>144</v>
      </c>
      <c r="BD39" s="86">
        <f t="shared" si="53"/>
        <v>20</v>
      </c>
      <c r="BE39" s="86">
        <f t="shared" si="53"/>
        <v>1485</v>
      </c>
      <c r="BF39" s="86">
        <f t="shared" si="53"/>
        <v>690</v>
      </c>
      <c r="BG39" s="86">
        <f t="shared" si="53"/>
        <v>211</v>
      </c>
      <c r="BH39" s="86">
        <f t="shared" si="53"/>
        <v>3421</v>
      </c>
      <c r="BI39" s="86">
        <f>SUM(BI33:BI38)</f>
        <v>141</v>
      </c>
      <c r="BJ39" s="86">
        <f t="shared" si="53"/>
        <v>1</v>
      </c>
      <c r="BK39" s="86">
        <f t="shared" si="53"/>
        <v>26568</v>
      </c>
      <c r="BL39" s="82">
        <f t="shared" si="53"/>
        <v>1</v>
      </c>
      <c r="BN39" s="85" t="s">
        <v>50</v>
      </c>
      <c r="BO39" s="86">
        <f>SUM(BO33:BO38)</f>
        <v>269</v>
      </c>
      <c r="BP39" s="86">
        <f t="shared" ref="BP39:CN39" si="54">SUM(BP33:BP38)</f>
        <v>774</v>
      </c>
      <c r="BQ39" s="86">
        <f t="shared" si="54"/>
        <v>1836</v>
      </c>
      <c r="BR39" s="86">
        <f t="shared" si="54"/>
        <v>102</v>
      </c>
      <c r="BS39" s="86">
        <f t="shared" si="54"/>
        <v>4018</v>
      </c>
      <c r="BT39" s="86">
        <f t="shared" si="54"/>
        <v>2889</v>
      </c>
      <c r="BU39" s="86">
        <f t="shared" si="54"/>
        <v>1883</v>
      </c>
      <c r="BV39" s="86">
        <f t="shared" si="54"/>
        <v>1338</v>
      </c>
      <c r="BW39" s="86">
        <f t="shared" si="54"/>
        <v>1932</v>
      </c>
      <c r="BX39" s="86">
        <f t="shared" si="54"/>
        <v>1778</v>
      </c>
      <c r="BY39" s="86">
        <f t="shared" si="54"/>
        <v>5261</v>
      </c>
      <c r="BZ39" s="86">
        <f t="shared" si="54"/>
        <v>1183</v>
      </c>
      <c r="CA39" s="86">
        <f t="shared" si="54"/>
        <v>591</v>
      </c>
      <c r="CB39" s="86">
        <f t="shared" si="54"/>
        <v>1785</v>
      </c>
      <c r="CC39" s="86">
        <f t="shared" si="54"/>
        <v>1634</v>
      </c>
      <c r="CD39" s="86">
        <f t="shared" si="54"/>
        <v>2488</v>
      </c>
      <c r="CE39" s="86">
        <f t="shared" si="54"/>
        <v>961</v>
      </c>
      <c r="CF39" s="86">
        <f t="shared" si="54"/>
        <v>2928</v>
      </c>
      <c r="CG39" s="86">
        <f t="shared" si="54"/>
        <v>9607</v>
      </c>
      <c r="CH39" s="86">
        <f t="shared" si="54"/>
        <v>2183</v>
      </c>
      <c r="CI39" s="86">
        <f t="shared" si="54"/>
        <v>358</v>
      </c>
      <c r="CJ39" s="86">
        <f t="shared" si="54"/>
        <v>38</v>
      </c>
      <c r="CK39" s="86">
        <f t="shared" si="54"/>
        <v>3895</v>
      </c>
      <c r="CL39" s="86">
        <f t="shared" si="54"/>
        <v>2153</v>
      </c>
      <c r="CM39" s="86">
        <f t="shared" si="54"/>
        <v>507</v>
      </c>
      <c r="CN39" s="86">
        <f t="shared" si="54"/>
        <v>10612</v>
      </c>
      <c r="CO39" s="86">
        <f>SUM(CO33:CO38)</f>
        <v>277</v>
      </c>
      <c r="CP39" s="86">
        <f>SUM(CP33:CP38)</f>
        <v>385</v>
      </c>
      <c r="CQ39" s="86">
        <f>SUM(CQ33:CQ38)</f>
        <v>63665</v>
      </c>
      <c r="CR39" s="82">
        <f>SUM(CR33:CR38)</f>
        <v>1</v>
      </c>
      <c r="CT39" s="85" t="s">
        <v>50</v>
      </c>
      <c r="CU39" s="109">
        <f>SUM(CU33:CU38)</f>
        <v>109</v>
      </c>
      <c r="CV39" s="109">
        <f t="shared" ref="CV39:DT39" si="55">SUM(CV33:CV38)</f>
        <v>440</v>
      </c>
      <c r="CW39" s="109">
        <f t="shared" si="55"/>
        <v>1082</v>
      </c>
      <c r="CX39" s="109">
        <f t="shared" si="55"/>
        <v>53</v>
      </c>
      <c r="CY39" s="109">
        <f t="shared" si="55"/>
        <v>2391</v>
      </c>
      <c r="CZ39" s="109">
        <f t="shared" si="55"/>
        <v>1801</v>
      </c>
      <c r="DA39" s="109">
        <f t="shared" si="55"/>
        <v>1164</v>
      </c>
      <c r="DB39" s="109">
        <f t="shared" si="55"/>
        <v>1037</v>
      </c>
      <c r="DC39" s="109">
        <f t="shared" si="55"/>
        <v>1336</v>
      </c>
      <c r="DD39" s="109">
        <f t="shared" si="55"/>
        <v>1030</v>
      </c>
      <c r="DE39" s="109">
        <f t="shared" si="55"/>
        <v>3933</v>
      </c>
      <c r="DF39" s="109">
        <f t="shared" si="55"/>
        <v>780</v>
      </c>
      <c r="DG39" s="109">
        <f t="shared" si="55"/>
        <v>423</v>
      </c>
      <c r="DH39" s="109">
        <f t="shared" si="55"/>
        <v>1054</v>
      </c>
      <c r="DI39" s="109">
        <f t="shared" si="55"/>
        <v>1189</v>
      </c>
      <c r="DJ39" s="109">
        <f t="shared" si="55"/>
        <v>1471</v>
      </c>
      <c r="DK39" s="109">
        <f t="shared" si="55"/>
        <v>998</v>
      </c>
      <c r="DL39" s="109">
        <f t="shared" si="55"/>
        <v>2015</v>
      </c>
      <c r="DM39" s="109">
        <f t="shared" si="55"/>
        <v>6294</v>
      </c>
      <c r="DN39" s="109">
        <f t="shared" si="55"/>
        <v>1388</v>
      </c>
      <c r="DO39" s="109">
        <f t="shared" si="55"/>
        <v>291</v>
      </c>
      <c r="DP39" s="109">
        <f t="shared" si="55"/>
        <v>29</v>
      </c>
      <c r="DQ39" s="109">
        <f t="shared" si="55"/>
        <v>3094</v>
      </c>
      <c r="DR39" s="109">
        <f t="shared" si="55"/>
        <v>1773</v>
      </c>
      <c r="DS39" s="109">
        <f t="shared" si="55"/>
        <v>263</v>
      </c>
      <c r="DT39" s="109">
        <f t="shared" si="55"/>
        <v>8861</v>
      </c>
      <c r="DU39" s="109">
        <f>SUM(DU33:DU38)</f>
        <v>134</v>
      </c>
      <c r="DV39" s="109">
        <f>SUM(DV33:DV38)</f>
        <v>459</v>
      </c>
      <c r="DW39" s="109">
        <f>SUM(DW33:DW38)</f>
        <v>44892</v>
      </c>
      <c r="DX39" s="82">
        <f>SUM(DX33:DX38)</f>
        <v>1</v>
      </c>
      <c r="DZ39" s="85" t="s">
        <v>50</v>
      </c>
      <c r="EA39" s="109">
        <f>SUM(EA33:EA38)</f>
        <v>238</v>
      </c>
      <c r="EB39" s="109">
        <f t="shared" ref="EB39:EZ39" si="56">SUM(EB33:EB38)</f>
        <v>492</v>
      </c>
      <c r="EC39" s="109">
        <f t="shared" si="56"/>
        <v>1648</v>
      </c>
      <c r="ED39" s="109">
        <f t="shared" si="56"/>
        <v>68</v>
      </c>
      <c r="EE39" s="109">
        <f t="shared" si="56"/>
        <v>2613</v>
      </c>
      <c r="EF39" s="109">
        <f t="shared" si="56"/>
        <v>1912</v>
      </c>
      <c r="EG39" s="109">
        <f t="shared" si="56"/>
        <v>1399</v>
      </c>
      <c r="EH39" s="109">
        <f t="shared" si="56"/>
        <v>1088</v>
      </c>
      <c r="EI39" s="109">
        <f t="shared" si="56"/>
        <v>1624</v>
      </c>
      <c r="EJ39" s="109">
        <f t="shared" si="56"/>
        <v>1134</v>
      </c>
      <c r="EK39" s="109">
        <f t="shared" si="56"/>
        <v>4596</v>
      </c>
      <c r="EL39" s="109">
        <f t="shared" si="56"/>
        <v>980</v>
      </c>
      <c r="EM39" s="109">
        <f t="shared" si="56"/>
        <v>421</v>
      </c>
      <c r="EN39" s="109">
        <f t="shared" si="56"/>
        <v>1172</v>
      </c>
      <c r="EO39" s="109">
        <f t="shared" si="56"/>
        <v>1538</v>
      </c>
      <c r="EP39" s="109">
        <f t="shared" si="56"/>
        <v>2035</v>
      </c>
      <c r="EQ39" s="109">
        <f t="shared" si="56"/>
        <v>996</v>
      </c>
      <c r="ER39" s="109">
        <f t="shared" si="56"/>
        <v>2454</v>
      </c>
      <c r="ES39" s="109">
        <f t="shared" si="56"/>
        <v>6484</v>
      </c>
      <c r="ET39" s="109">
        <f t="shared" si="56"/>
        <v>1568</v>
      </c>
      <c r="EU39" s="109">
        <f t="shared" si="56"/>
        <v>311</v>
      </c>
      <c r="EV39" s="109">
        <f t="shared" si="56"/>
        <v>62</v>
      </c>
      <c r="EW39" s="109">
        <f t="shared" si="56"/>
        <v>3495</v>
      </c>
      <c r="EX39" s="109">
        <f t="shared" si="56"/>
        <v>1883</v>
      </c>
      <c r="EY39" s="109">
        <f t="shared" si="56"/>
        <v>354</v>
      </c>
      <c r="EZ39" s="109">
        <f t="shared" si="56"/>
        <v>10932</v>
      </c>
      <c r="FA39" s="109">
        <f>SUM(FA33:FA38)</f>
        <v>157</v>
      </c>
      <c r="FB39" s="109">
        <f>SUM(FB33:FB38)</f>
        <v>620</v>
      </c>
      <c r="FC39" s="109">
        <f>SUM(FC33:FC38)</f>
        <v>52274</v>
      </c>
      <c r="FD39" s="82">
        <f>SUM(FD33:FD38)</f>
        <v>0.99999999999999989</v>
      </c>
      <c r="FF39" s="85" t="s">
        <v>50</v>
      </c>
      <c r="FG39" s="109">
        <f>SUM(FG33:FG38)</f>
        <v>213</v>
      </c>
      <c r="FH39" s="109">
        <f t="shared" ref="FH39:GE39" si="57">SUM(FH33:FH38)</f>
        <v>544</v>
      </c>
      <c r="FI39" s="109">
        <f t="shared" si="57"/>
        <v>1665</v>
      </c>
      <c r="FJ39" s="109">
        <f t="shared" si="57"/>
        <v>83</v>
      </c>
      <c r="FK39" s="109">
        <f t="shared" si="57"/>
        <v>2756</v>
      </c>
      <c r="FL39" s="109">
        <f t="shared" si="57"/>
        <v>2274</v>
      </c>
      <c r="FM39" s="109">
        <f t="shared" si="57"/>
        <v>1360</v>
      </c>
      <c r="FN39" s="109">
        <f t="shared" si="57"/>
        <v>1183</v>
      </c>
      <c r="FO39" s="109">
        <f t="shared" si="57"/>
        <v>1475</v>
      </c>
      <c r="FP39" s="109">
        <f t="shared" si="57"/>
        <v>1184</v>
      </c>
      <c r="FQ39" s="109">
        <f t="shared" si="57"/>
        <v>6075</v>
      </c>
      <c r="FR39" s="109">
        <f t="shared" si="57"/>
        <v>894</v>
      </c>
      <c r="FS39" s="109">
        <f t="shared" si="57"/>
        <v>399</v>
      </c>
      <c r="FT39" s="109">
        <f t="shared" si="57"/>
        <v>1068</v>
      </c>
      <c r="FU39" s="109">
        <f t="shared" si="57"/>
        <v>1487</v>
      </c>
      <c r="FV39" s="109">
        <f t="shared" si="57"/>
        <v>1893</v>
      </c>
      <c r="FW39" s="109">
        <f t="shared" si="57"/>
        <v>946</v>
      </c>
      <c r="FX39" s="109">
        <f t="shared" si="57"/>
        <v>2411</v>
      </c>
      <c r="FY39" s="109">
        <f t="shared" si="57"/>
        <v>6638</v>
      </c>
      <c r="FZ39" s="109">
        <f t="shared" si="57"/>
        <v>1631</v>
      </c>
      <c r="GA39" s="109">
        <f t="shared" si="57"/>
        <v>339</v>
      </c>
      <c r="GB39" s="109">
        <f t="shared" si="57"/>
        <v>48</v>
      </c>
      <c r="GC39" s="109">
        <f t="shared" si="57"/>
        <v>3287</v>
      </c>
      <c r="GD39" s="109">
        <f t="shared" si="57"/>
        <v>1953</v>
      </c>
      <c r="GE39" s="109">
        <f t="shared" si="57"/>
        <v>423</v>
      </c>
      <c r="GF39" s="109">
        <f>SUM(GF33:GF38)</f>
        <v>12420</v>
      </c>
      <c r="GG39" s="109">
        <f>SUM(GG33:GG38)</f>
        <v>125</v>
      </c>
      <c r="GH39" s="109">
        <f>SUM(GH33:GH38)</f>
        <v>213</v>
      </c>
      <c r="GI39" s="109">
        <f>SUM(GI33:GI38)</f>
        <v>54987</v>
      </c>
      <c r="GJ39" s="82">
        <f>SUM(GJ33:GJ38)</f>
        <v>0.99999999999999989</v>
      </c>
      <c r="GL39" s="85" t="s">
        <v>50</v>
      </c>
      <c r="GM39" s="109">
        <f>SUM(GM33:GM38)</f>
        <v>218</v>
      </c>
      <c r="GN39" s="109">
        <f t="shared" ref="GN39:HK39" si="58">SUM(GN33:GN38)</f>
        <v>492</v>
      </c>
      <c r="GO39" s="109">
        <f t="shared" si="58"/>
        <v>1287</v>
      </c>
      <c r="GP39" s="109">
        <f t="shared" si="58"/>
        <v>94</v>
      </c>
      <c r="GQ39" s="109">
        <f t="shared" si="58"/>
        <v>2752</v>
      </c>
      <c r="GR39" s="109">
        <f t="shared" si="58"/>
        <v>2961</v>
      </c>
      <c r="GS39" s="109">
        <f t="shared" si="58"/>
        <v>1219</v>
      </c>
      <c r="GT39" s="109">
        <f t="shared" si="58"/>
        <v>1265</v>
      </c>
      <c r="GU39" s="109">
        <f t="shared" si="58"/>
        <v>1427</v>
      </c>
      <c r="GV39" s="109">
        <f t="shared" si="58"/>
        <v>1375</v>
      </c>
      <c r="GW39" s="109">
        <f t="shared" si="58"/>
        <v>7538</v>
      </c>
      <c r="GX39" s="109">
        <f t="shared" si="58"/>
        <v>997</v>
      </c>
      <c r="GY39" s="109">
        <f t="shared" si="58"/>
        <v>482</v>
      </c>
      <c r="GZ39" s="109">
        <f t="shared" si="58"/>
        <v>1156</v>
      </c>
      <c r="HA39" s="109">
        <f t="shared" si="58"/>
        <v>1437</v>
      </c>
      <c r="HB39" s="109">
        <f t="shared" si="58"/>
        <v>2306</v>
      </c>
      <c r="HC39" s="109">
        <f t="shared" si="58"/>
        <v>795</v>
      </c>
      <c r="HD39" s="109">
        <f t="shared" si="58"/>
        <v>2425</v>
      </c>
      <c r="HE39" s="109">
        <f t="shared" si="58"/>
        <v>7177</v>
      </c>
      <c r="HF39" s="109">
        <f t="shared" si="58"/>
        <v>1365</v>
      </c>
      <c r="HG39" s="109">
        <f t="shared" si="58"/>
        <v>305</v>
      </c>
      <c r="HH39" s="109">
        <f t="shared" si="58"/>
        <v>49</v>
      </c>
      <c r="HI39" s="109">
        <f t="shared" si="58"/>
        <v>2814</v>
      </c>
      <c r="HJ39" s="109">
        <f t="shared" si="58"/>
        <v>1977</v>
      </c>
      <c r="HK39" s="109">
        <f t="shared" si="58"/>
        <v>497</v>
      </c>
      <c r="HL39" s="109">
        <f>SUM(HL33:HL38)</f>
        <v>12146</v>
      </c>
      <c r="HM39" s="109">
        <f>SUM(HM33:HM38)</f>
        <v>154</v>
      </c>
      <c r="HN39" s="109">
        <f>SUM(HN33:HN38)</f>
        <v>1055</v>
      </c>
      <c r="HO39" s="109">
        <f>SUM(HO33:HO38)</f>
        <v>57765</v>
      </c>
      <c r="HP39" s="82">
        <f>SUM(HP33:HP38)</f>
        <v>1</v>
      </c>
      <c r="HR39" s="85" t="s">
        <v>50</v>
      </c>
      <c r="HS39" s="109">
        <f>SUM(HS33:HS38)</f>
        <v>231</v>
      </c>
      <c r="HT39" s="109">
        <f t="shared" ref="HT39:IQ39" si="59">SUM(HT33:HT38)</f>
        <v>569</v>
      </c>
      <c r="HU39" s="109">
        <f t="shared" si="59"/>
        <v>1076</v>
      </c>
      <c r="HV39" s="109">
        <f t="shared" si="59"/>
        <v>99</v>
      </c>
      <c r="HW39" s="109">
        <f t="shared" si="59"/>
        <v>2626</v>
      </c>
      <c r="HX39" s="109">
        <f t="shared" si="59"/>
        <v>2676</v>
      </c>
      <c r="HY39" s="109">
        <f t="shared" si="59"/>
        <v>1296</v>
      </c>
      <c r="HZ39" s="109">
        <f t="shared" si="59"/>
        <v>1299</v>
      </c>
      <c r="IA39" s="109">
        <f t="shared" si="59"/>
        <v>1684</v>
      </c>
      <c r="IB39" s="109">
        <f t="shared" si="59"/>
        <v>1383</v>
      </c>
      <c r="IC39" s="109">
        <f t="shared" si="59"/>
        <v>9502</v>
      </c>
      <c r="ID39" s="109">
        <f t="shared" si="59"/>
        <v>980</v>
      </c>
      <c r="IE39" s="109">
        <f t="shared" si="59"/>
        <v>456</v>
      </c>
      <c r="IF39" s="109">
        <f t="shared" si="59"/>
        <v>1048</v>
      </c>
      <c r="IG39" s="109">
        <f t="shared" si="59"/>
        <v>1532</v>
      </c>
      <c r="IH39" s="109">
        <f t="shared" si="59"/>
        <v>2290</v>
      </c>
      <c r="II39" s="109">
        <f t="shared" si="59"/>
        <v>1000</v>
      </c>
      <c r="IJ39" s="109">
        <f t="shared" si="59"/>
        <v>2782</v>
      </c>
      <c r="IK39" s="109">
        <f t="shared" si="59"/>
        <v>8231</v>
      </c>
      <c r="IL39" s="109">
        <f t="shared" si="59"/>
        <v>1423</v>
      </c>
      <c r="IM39" s="109">
        <f t="shared" si="59"/>
        <v>341</v>
      </c>
      <c r="IN39" s="109">
        <f t="shared" si="59"/>
        <v>83</v>
      </c>
      <c r="IO39" s="109">
        <f t="shared" si="59"/>
        <v>3341</v>
      </c>
      <c r="IP39" s="109">
        <f t="shared" si="59"/>
        <v>2284</v>
      </c>
      <c r="IQ39" s="109">
        <f t="shared" si="59"/>
        <v>583</v>
      </c>
      <c r="IR39" s="109">
        <f>SUM(IR33:IR38)</f>
        <v>15337</v>
      </c>
      <c r="IS39" s="109">
        <f>SUM(IS33:IS38)</f>
        <v>267</v>
      </c>
      <c r="IT39" s="109">
        <f>SUM(IT33:IT38)</f>
        <v>160</v>
      </c>
      <c r="IU39" s="109">
        <f>SUM(IU33:IU38)</f>
        <v>64579</v>
      </c>
      <c r="IV39" s="82">
        <f>SUM(IV33:IV38)</f>
        <v>0.99999999999999989</v>
      </c>
    </row>
    <row r="40" spans="2:256" ht="15.75" thickTop="1" x14ac:dyDescent="0.25"/>
  </sheetData>
  <mergeCells count="24">
    <mergeCell ref="HR2:IV2"/>
    <mergeCell ref="HR9:IV9"/>
    <mergeCell ref="HR31:IV31"/>
    <mergeCell ref="CT9:DX9"/>
    <mergeCell ref="FF31:GJ31"/>
    <mergeCell ref="DZ31:FD31"/>
    <mergeCell ref="GL2:HP2"/>
    <mergeCell ref="GL9:HP9"/>
    <mergeCell ref="FF9:GJ9"/>
    <mergeCell ref="GL31:HP31"/>
    <mergeCell ref="FF2:GJ2"/>
    <mergeCell ref="DZ9:FD9"/>
    <mergeCell ref="DZ2:FD2"/>
    <mergeCell ref="BN31:CR31"/>
    <mergeCell ref="AH31:BL31"/>
    <mergeCell ref="CT2:DX2"/>
    <mergeCell ref="AH9:BL9"/>
    <mergeCell ref="B2:AF2"/>
    <mergeCell ref="BN2:CR2"/>
    <mergeCell ref="BN9:CR9"/>
    <mergeCell ref="CT31:DX31"/>
    <mergeCell ref="AH2:BL2"/>
    <mergeCell ref="B9:AF9"/>
    <mergeCell ref="B31:AF31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DX47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34.140625" style="7" bestFit="1" customWidth="1"/>
    <col min="3" max="3" width="4.42578125" style="7" bestFit="1" customWidth="1"/>
    <col min="4" max="4" width="4.285156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5" style="7" bestFit="1" customWidth="1"/>
    <col min="9" max="9" width="4" style="7" bestFit="1" customWidth="1"/>
    <col min="10" max="10" width="5.140625" style="7" bestFit="1" customWidth="1"/>
    <col min="11" max="12" width="5" style="7" bestFit="1" customWidth="1"/>
    <col min="13" max="13" width="5.140625" style="7" bestFit="1" customWidth="1"/>
    <col min="14" max="14" width="5" style="7" bestFit="1" customWidth="1"/>
    <col min="15" max="15" width="6.5703125" style="7" bestFit="1" customWidth="1"/>
    <col min="16" max="16" width="8.140625" style="18" bestFit="1" customWidth="1"/>
    <col min="17" max="17" width="2.42578125" style="113" customWidth="1"/>
    <col min="18" max="18" width="34.140625" style="7" bestFit="1" customWidth="1"/>
    <col min="19" max="20" width="5" style="7" bestFit="1" customWidth="1"/>
    <col min="21" max="21" width="5.28515625" style="7" bestFit="1" customWidth="1"/>
    <col min="22" max="25" width="5" style="7" bestFit="1" customWidth="1"/>
    <col min="26" max="26" width="5.140625" style="7" bestFit="1" customWidth="1"/>
    <col min="27" max="28" width="5" style="7" bestFit="1" customWidth="1"/>
    <col min="29" max="29" width="5.140625" style="7" bestFit="1" customWidth="1"/>
    <col min="30" max="30" width="5" style="7" bestFit="1" customWidth="1"/>
    <col min="31" max="31" width="6.5703125" style="7" bestFit="1" customWidth="1"/>
    <col min="32" max="32" width="8.140625" style="18" bestFit="1" customWidth="1"/>
    <col min="33" max="33" width="3" style="7" customWidth="1"/>
    <col min="34" max="34" width="34.140625" style="7" bestFit="1" customWidth="1"/>
    <col min="35" max="35" width="6" style="18" bestFit="1" customWidth="1"/>
    <col min="36" max="36" width="5" style="18" bestFit="1" customWidth="1"/>
    <col min="37" max="37" width="5.28515625" style="18" bestFit="1" customWidth="1"/>
    <col min="38" max="41" width="5" style="18" bestFit="1" customWidth="1"/>
    <col min="42" max="42" width="5.140625" style="18" bestFit="1" customWidth="1"/>
    <col min="43" max="44" width="5" style="18" bestFit="1" customWidth="1"/>
    <col min="45" max="45" width="5.140625" style="18" bestFit="1" customWidth="1"/>
    <col min="46" max="46" width="5" style="18" bestFit="1" customWidth="1"/>
    <col min="47" max="47" width="6.5703125" style="7" bestFit="1" customWidth="1"/>
    <col min="48" max="48" width="8.140625" style="18" bestFit="1" customWidth="1"/>
    <col min="49" max="49" width="2.85546875" style="7" customWidth="1"/>
    <col min="50" max="50" width="34.140625" style="7" bestFit="1" customWidth="1"/>
    <col min="51" max="51" width="6" style="7" bestFit="1" customWidth="1"/>
    <col min="52" max="52" width="5" style="7" bestFit="1" customWidth="1"/>
    <col min="53" max="53" width="5.28515625" style="7" bestFit="1" customWidth="1"/>
    <col min="54" max="57" width="5" style="7" bestFit="1" customWidth="1"/>
    <col min="58" max="58" width="5.140625" style="7" bestFit="1" customWidth="1"/>
    <col min="59" max="60" width="5" style="7" bestFit="1" customWidth="1"/>
    <col min="61" max="61" width="5.140625" style="7" bestFit="1" customWidth="1"/>
    <col min="62" max="62" width="5" style="7" bestFit="1" customWidth="1"/>
    <col min="63" max="63" width="6.5703125" style="7" bestFit="1" customWidth="1"/>
    <col min="64" max="64" width="8.140625" style="7" bestFit="1" customWidth="1"/>
    <col min="65" max="65" width="2.85546875" style="103" customWidth="1"/>
    <col min="66" max="66" width="34.140625" style="103" bestFit="1" customWidth="1"/>
    <col min="67" max="67" width="6" style="103" bestFit="1" customWidth="1"/>
    <col min="68" max="68" width="5" style="103" bestFit="1" customWidth="1"/>
    <col min="69" max="69" width="5.28515625" style="103" bestFit="1" customWidth="1"/>
    <col min="70" max="73" width="5" style="103" bestFit="1" customWidth="1"/>
    <col min="74" max="74" width="5.140625" style="103" bestFit="1" customWidth="1"/>
    <col min="75" max="76" width="5" style="103" bestFit="1" customWidth="1"/>
    <col min="77" max="77" width="5.140625" style="103" bestFit="1" customWidth="1"/>
    <col min="78" max="78" width="5" style="103" bestFit="1" customWidth="1"/>
    <col min="79" max="79" width="6.5703125" style="103" bestFit="1" customWidth="1"/>
    <col min="80" max="80" width="8.140625" style="103" bestFit="1" customWidth="1"/>
    <col min="81" max="81" width="2" style="7" customWidth="1"/>
    <col min="82" max="82" width="34.140625" style="103" bestFit="1" customWidth="1"/>
    <col min="83" max="83" width="6" style="103" bestFit="1" customWidth="1"/>
    <col min="84" max="84" width="5" style="103" bestFit="1" customWidth="1"/>
    <col min="85" max="85" width="5.28515625" style="103" bestFit="1" customWidth="1"/>
    <col min="86" max="89" width="5" style="103" bestFit="1" customWidth="1"/>
    <col min="90" max="90" width="5.140625" style="103" bestFit="1" customWidth="1"/>
    <col min="91" max="92" width="5" style="103" bestFit="1" customWidth="1"/>
    <col min="93" max="93" width="5.140625" style="103" bestFit="1" customWidth="1"/>
    <col min="94" max="94" width="5" style="103" bestFit="1" customWidth="1"/>
    <col min="95" max="95" width="6.5703125" style="103" bestFit="1" customWidth="1"/>
    <col min="96" max="96" width="8.140625" style="103" bestFit="1" customWidth="1"/>
    <col min="97" max="97" width="2" style="103" customWidth="1"/>
    <col min="98" max="98" width="34.140625" style="103" bestFit="1" customWidth="1"/>
    <col min="99" max="99" width="6" style="103" bestFit="1" customWidth="1"/>
    <col min="100" max="100" width="5" style="103" bestFit="1" customWidth="1"/>
    <col min="101" max="101" width="5.28515625" style="103" bestFit="1" customWidth="1"/>
    <col min="102" max="105" width="5" style="103" bestFit="1" customWidth="1"/>
    <col min="106" max="106" width="5.140625" style="103" bestFit="1" customWidth="1"/>
    <col min="107" max="108" width="5" style="103" bestFit="1" customWidth="1"/>
    <col min="109" max="109" width="5.140625" style="103" bestFit="1" customWidth="1"/>
    <col min="110" max="110" width="5" style="103" bestFit="1" customWidth="1"/>
    <col min="111" max="111" width="6.5703125" style="103" bestFit="1" customWidth="1"/>
    <col min="112" max="112" width="8.140625" style="103" bestFit="1" customWidth="1"/>
    <col min="113" max="113" width="1.85546875" style="7" customWidth="1"/>
    <col min="114" max="114" width="24.7109375" style="7" customWidth="1"/>
    <col min="115" max="126" width="7.28515625" style="7" customWidth="1"/>
    <col min="127" max="16384" width="9.140625" style="7"/>
  </cols>
  <sheetData>
    <row r="1" spans="2:128" ht="15.75" thickBot="1" x14ac:dyDescent="0.3"/>
    <row r="2" spans="2:128" x14ac:dyDescent="0.25">
      <c r="B2" s="302" t="s">
        <v>144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4"/>
      <c r="R2" s="302" t="s">
        <v>145</v>
      </c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242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4"/>
      <c r="AX2" s="302" t="s">
        <v>311</v>
      </c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369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4"/>
      <c r="CD2" s="302" t="s">
        <v>389</v>
      </c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417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4"/>
      <c r="DJ2" s="302" t="s">
        <v>441</v>
      </c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</row>
    <row r="3" spans="2:128" x14ac:dyDescent="0.25">
      <c r="B3" s="169" t="s">
        <v>84</v>
      </c>
      <c r="C3" s="110" t="s">
        <v>0</v>
      </c>
      <c r="D3" s="110" t="s">
        <v>2</v>
      </c>
      <c r="E3" s="110" t="s">
        <v>3</v>
      </c>
      <c r="F3" s="110" t="s">
        <v>4</v>
      </c>
      <c r="G3" s="110" t="s">
        <v>5</v>
      </c>
      <c r="H3" s="110" t="s">
        <v>6</v>
      </c>
      <c r="I3" s="110" t="s">
        <v>7</v>
      </c>
      <c r="J3" s="110" t="s">
        <v>8</v>
      </c>
      <c r="K3" s="110" t="s">
        <v>9</v>
      </c>
      <c r="L3" s="110" t="s">
        <v>10</v>
      </c>
      <c r="M3" s="110" t="s">
        <v>11</v>
      </c>
      <c r="N3" s="110" t="s">
        <v>12</v>
      </c>
      <c r="O3" s="110" t="s">
        <v>13</v>
      </c>
      <c r="P3" s="168" t="s">
        <v>14</v>
      </c>
      <c r="R3" s="169" t="s">
        <v>84</v>
      </c>
      <c r="S3" s="110" t="s">
        <v>0</v>
      </c>
      <c r="T3" s="110" t="s">
        <v>2</v>
      </c>
      <c r="U3" s="110" t="s">
        <v>3</v>
      </c>
      <c r="V3" s="110" t="s">
        <v>4</v>
      </c>
      <c r="W3" s="110" t="s">
        <v>5</v>
      </c>
      <c r="X3" s="110" t="s">
        <v>6</v>
      </c>
      <c r="Y3" s="110" t="s">
        <v>7</v>
      </c>
      <c r="Z3" s="110" t="s">
        <v>8</v>
      </c>
      <c r="AA3" s="110" t="s">
        <v>9</v>
      </c>
      <c r="AB3" s="110" t="s">
        <v>10</v>
      </c>
      <c r="AC3" s="110" t="s">
        <v>11</v>
      </c>
      <c r="AD3" s="110" t="s">
        <v>12</v>
      </c>
      <c r="AE3" s="110" t="s">
        <v>13</v>
      </c>
      <c r="AF3" s="168" t="s">
        <v>14</v>
      </c>
      <c r="AH3" s="169" t="s">
        <v>84</v>
      </c>
      <c r="AI3" s="110" t="s">
        <v>0</v>
      </c>
      <c r="AJ3" s="110" t="s">
        <v>2</v>
      </c>
      <c r="AK3" s="110" t="s">
        <v>3</v>
      </c>
      <c r="AL3" s="110" t="s">
        <v>4</v>
      </c>
      <c r="AM3" s="110" t="s">
        <v>5</v>
      </c>
      <c r="AN3" s="110" t="s">
        <v>6</v>
      </c>
      <c r="AO3" s="110" t="s">
        <v>7</v>
      </c>
      <c r="AP3" s="110" t="s">
        <v>8</v>
      </c>
      <c r="AQ3" s="110" t="s">
        <v>9</v>
      </c>
      <c r="AR3" s="110" t="s">
        <v>10</v>
      </c>
      <c r="AS3" s="110" t="s">
        <v>11</v>
      </c>
      <c r="AT3" s="110" t="s">
        <v>12</v>
      </c>
      <c r="AU3" s="110" t="s">
        <v>13</v>
      </c>
      <c r="AV3" s="168" t="s">
        <v>14</v>
      </c>
      <c r="AX3" s="169" t="s">
        <v>84</v>
      </c>
      <c r="AY3" s="110" t="s">
        <v>0</v>
      </c>
      <c r="AZ3" s="110" t="s">
        <v>2</v>
      </c>
      <c r="BA3" s="110" t="s">
        <v>3</v>
      </c>
      <c r="BB3" s="110" t="s">
        <v>4</v>
      </c>
      <c r="BC3" s="110" t="s">
        <v>5</v>
      </c>
      <c r="BD3" s="110" t="s">
        <v>6</v>
      </c>
      <c r="BE3" s="110" t="s">
        <v>7</v>
      </c>
      <c r="BF3" s="110" t="s">
        <v>8</v>
      </c>
      <c r="BG3" s="110" t="s">
        <v>9</v>
      </c>
      <c r="BH3" s="110" t="s">
        <v>10</v>
      </c>
      <c r="BI3" s="110" t="s">
        <v>11</v>
      </c>
      <c r="BJ3" s="110" t="s">
        <v>12</v>
      </c>
      <c r="BK3" s="110" t="s">
        <v>13</v>
      </c>
      <c r="BL3" s="168" t="s">
        <v>14</v>
      </c>
      <c r="BN3" s="169" t="s">
        <v>84</v>
      </c>
      <c r="BO3" s="110" t="s">
        <v>0</v>
      </c>
      <c r="BP3" s="110" t="s">
        <v>2</v>
      </c>
      <c r="BQ3" s="110" t="s">
        <v>3</v>
      </c>
      <c r="BR3" s="110" t="s">
        <v>4</v>
      </c>
      <c r="BS3" s="110" t="s">
        <v>5</v>
      </c>
      <c r="BT3" s="110" t="s">
        <v>6</v>
      </c>
      <c r="BU3" s="110" t="s">
        <v>7</v>
      </c>
      <c r="BV3" s="110" t="s">
        <v>8</v>
      </c>
      <c r="BW3" s="110" t="s">
        <v>9</v>
      </c>
      <c r="BX3" s="110" t="s">
        <v>10</v>
      </c>
      <c r="BY3" s="110" t="s">
        <v>11</v>
      </c>
      <c r="BZ3" s="110" t="s">
        <v>12</v>
      </c>
      <c r="CA3" s="110" t="s">
        <v>13</v>
      </c>
      <c r="CB3" s="168" t="s">
        <v>14</v>
      </c>
      <c r="CD3" s="169" t="s">
        <v>84</v>
      </c>
      <c r="CE3" s="110" t="s">
        <v>0</v>
      </c>
      <c r="CF3" s="110" t="s">
        <v>2</v>
      </c>
      <c r="CG3" s="110" t="s">
        <v>3</v>
      </c>
      <c r="CH3" s="110" t="s">
        <v>4</v>
      </c>
      <c r="CI3" s="110" t="s">
        <v>5</v>
      </c>
      <c r="CJ3" s="110" t="s">
        <v>6</v>
      </c>
      <c r="CK3" s="110" t="s">
        <v>7</v>
      </c>
      <c r="CL3" s="110" t="s">
        <v>8</v>
      </c>
      <c r="CM3" s="110" t="s">
        <v>9</v>
      </c>
      <c r="CN3" s="110" t="s">
        <v>10</v>
      </c>
      <c r="CO3" s="110" t="s">
        <v>11</v>
      </c>
      <c r="CP3" s="110" t="s">
        <v>12</v>
      </c>
      <c r="CQ3" s="110" t="s">
        <v>13</v>
      </c>
      <c r="CR3" s="168" t="s">
        <v>14</v>
      </c>
      <c r="CT3" s="169" t="s">
        <v>84</v>
      </c>
      <c r="CU3" s="110" t="s">
        <v>0</v>
      </c>
      <c r="CV3" s="110" t="s">
        <v>2</v>
      </c>
      <c r="CW3" s="110" t="s">
        <v>3</v>
      </c>
      <c r="CX3" s="110" t="s">
        <v>4</v>
      </c>
      <c r="CY3" s="110" t="s">
        <v>5</v>
      </c>
      <c r="CZ3" s="110" t="s">
        <v>6</v>
      </c>
      <c r="DA3" s="110" t="s">
        <v>7</v>
      </c>
      <c r="DB3" s="110" t="s">
        <v>8</v>
      </c>
      <c r="DC3" s="110" t="s">
        <v>9</v>
      </c>
      <c r="DD3" s="110" t="s">
        <v>10</v>
      </c>
      <c r="DE3" s="110" t="s">
        <v>11</v>
      </c>
      <c r="DF3" s="110" t="s">
        <v>12</v>
      </c>
      <c r="DG3" s="110" t="s">
        <v>13</v>
      </c>
      <c r="DH3" s="168" t="s">
        <v>14</v>
      </c>
      <c r="DJ3" s="169" t="s">
        <v>84</v>
      </c>
      <c r="DK3" s="110" t="s">
        <v>0</v>
      </c>
      <c r="DL3" s="110" t="s">
        <v>2</v>
      </c>
      <c r="DM3" s="110" t="s">
        <v>3</v>
      </c>
      <c r="DN3" s="110" t="s">
        <v>4</v>
      </c>
      <c r="DO3" s="110" t="s">
        <v>5</v>
      </c>
      <c r="DP3" s="110" t="s">
        <v>6</v>
      </c>
      <c r="DQ3" s="110" t="s">
        <v>7</v>
      </c>
      <c r="DR3" s="110" t="s">
        <v>8</v>
      </c>
      <c r="DS3" s="110" t="s">
        <v>9</v>
      </c>
      <c r="DT3" s="110" t="s">
        <v>10</v>
      </c>
      <c r="DU3" s="110" t="s">
        <v>11</v>
      </c>
      <c r="DV3" s="110" t="s">
        <v>12</v>
      </c>
      <c r="DW3" s="110" t="s">
        <v>13</v>
      </c>
      <c r="DX3" s="168" t="s">
        <v>14</v>
      </c>
    </row>
    <row r="4" spans="2:128" x14ac:dyDescent="0.25">
      <c r="B4" s="172" t="s">
        <v>97</v>
      </c>
      <c r="C4" s="107">
        <v>12</v>
      </c>
      <c r="D4" s="107">
        <v>5</v>
      </c>
      <c r="E4" s="107">
        <v>4</v>
      </c>
      <c r="F4" s="107">
        <v>11</v>
      </c>
      <c r="G4" s="107">
        <v>8</v>
      </c>
      <c r="H4" s="107">
        <v>10</v>
      </c>
      <c r="I4" s="107">
        <v>6</v>
      </c>
      <c r="J4" s="107">
        <v>10</v>
      </c>
      <c r="K4" s="107">
        <v>3</v>
      </c>
      <c r="L4" s="107">
        <v>9</v>
      </c>
      <c r="M4" s="107">
        <v>7</v>
      </c>
      <c r="N4" s="107">
        <v>2</v>
      </c>
      <c r="O4" s="111">
        <f t="shared" ref="O4:O36" si="0">SUM(C4:N4)</f>
        <v>87</v>
      </c>
      <c r="P4" s="161">
        <f t="shared" ref="P4:P43" si="1">O4/$O$43</f>
        <v>7.3635209479475244E-3</v>
      </c>
      <c r="R4" s="172" t="s">
        <v>97</v>
      </c>
      <c r="S4" s="107">
        <v>1</v>
      </c>
      <c r="T4" s="107">
        <v>6</v>
      </c>
      <c r="U4" s="107">
        <v>9</v>
      </c>
      <c r="V4" s="107">
        <v>3</v>
      </c>
      <c r="W4" s="107">
        <v>8</v>
      </c>
      <c r="X4" s="107">
        <v>23</v>
      </c>
      <c r="Y4" s="107">
        <v>33</v>
      </c>
      <c r="Z4" s="107">
        <v>10</v>
      </c>
      <c r="AA4" s="107">
        <v>14</v>
      </c>
      <c r="AB4" s="107">
        <v>14</v>
      </c>
      <c r="AC4" s="107">
        <v>10</v>
      </c>
      <c r="AD4" s="107">
        <v>19</v>
      </c>
      <c r="AE4" s="111">
        <f t="shared" ref="AE4:AE42" si="2">SUM(S4:AD4)</f>
        <v>150</v>
      </c>
      <c r="AF4" s="161">
        <f t="shared" ref="AF4:AF43" si="3">AE4/$AE$43</f>
        <v>3.6263417464461852E-3</v>
      </c>
      <c r="AH4" s="172" t="s">
        <v>97</v>
      </c>
      <c r="AI4" s="107">
        <v>37</v>
      </c>
      <c r="AJ4" s="107">
        <v>14</v>
      </c>
      <c r="AK4" s="107">
        <v>15</v>
      </c>
      <c r="AL4" s="107">
        <v>17</v>
      </c>
      <c r="AM4" s="107">
        <v>20</v>
      </c>
      <c r="AN4" s="107">
        <v>13</v>
      </c>
      <c r="AO4" s="107">
        <v>14</v>
      </c>
      <c r="AP4" s="107">
        <v>25</v>
      </c>
      <c r="AQ4" s="107">
        <v>13</v>
      </c>
      <c r="AR4" s="107">
        <v>14</v>
      </c>
      <c r="AS4" s="107">
        <v>13</v>
      </c>
      <c r="AT4" s="107">
        <v>18</v>
      </c>
      <c r="AU4" s="111">
        <f t="shared" ref="AU4:AU42" si="4">SUM(AI4:AT4)</f>
        <v>213</v>
      </c>
      <c r="AV4" s="161">
        <f t="shared" ref="AV4:AV43" si="5">AU4/$AU$43</f>
        <v>2.9849491297401832E-3</v>
      </c>
      <c r="AX4" s="172" t="s">
        <v>97</v>
      </c>
      <c r="AY4" s="107">
        <v>3</v>
      </c>
      <c r="AZ4" s="107">
        <v>11</v>
      </c>
      <c r="BA4" s="107">
        <v>14</v>
      </c>
      <c r="BB4" s="107">
        <v>7</v>
      </c>
      <c r="BC4" s="107">
        <v>10</v>
      </c>
      <c r="BD4" s="107">
        <v>5</v>
      </c>
      <c r="BE4" s="107">
        <v>13</v>
      </c>
      <c r="BF4" s="107">
        <v>12</v>
      </c>
      <c r="BG4" s="107">
        <v>14</v>
      </c>
      <c r="BH4" s="107">
        <v>6</v>
      </c>
      <c r="BI4" s="107">
        <v>9</v>
      </c>
      <c r="BJ4" s="107">
        <v>8</v>
      </c>
      <c r="BK4" s="111">
        <f t="shared" ref="BK4:BK42" si="6">SUM(AY4:BJ4)</f>
        <v>112</v>
      </c>
      <c r="BL4" s="161">
        <f t="shared" ref="BL4:BL43" si="7">BK4/$BK$43</f>
        <v>2.2018204336799888E-3</v>
      </c>
      <c r="BN4" s="172" t="s">
        <v>97</v>
      </c>
      <c r="BO4" s="107">
        <v>8</v>
      </c>
      <c r="BP4" s="107">
        <v>12</v>
      </c>
      <c r="BQ4" s="107">
        <v>8</v>
      </c>
      <c r="BR4" s="107">
        <v>8</v>
      </c>
      <c r="BS4" s="107">
        <v>5</v>
      </c>
      <c r="BT4" s="107">
        <v>24</v>
      </c>
      <c r="BU4" s="107">
        <v>23</v>
      </c>
      <c r="BV4" s="107">
        <v>9</v>
      </c>
      <c r="BW4" s="107">
        <v>5</v>
      </c>
      <c r="BX4" s="107">
        <v>5</v>
      </c>
      <c r="BY4" s="107">
        <v>21</v>
      </c>
      <c r="BZ4" s="107">
        <v>17</v>
      </c>
      <c r="CA4" s="111">
        <f t="shared" ref="CA4:CA42" si="8">SUM(BO4:BZ4)</f>
        <v>145</v>
      </c>
      <c r="CB4" s="161">
        <f t="shared" ref="CB4:CB43" si="9">CA4/$CA$43</f>
        <v>2.4508561093926949E-3</v>
      </c>
      <c r="CD4" s="172" t="s">
        <v>97</v>
      </c>
      <c r="CE4" s="107">
        <v>15</v>
      </c>
      <c r="CF4" s="107">
        <v>6</v>
      </c>
      <c r="CG4" s="107">
        <v>8</v>
      </c>
      <c r="CH4" s="107">
        <v>10</v>
      </c>
      <c r="CI4" s="107">
        <v>20</v>
      </c>
      <c r="CJ4" s="107">
        <v>5</v>
      </c>
      <c r="CK4" s="107">
        <v>11</v>
      </c>
      <c r="CL4" s="107">
        <v>9</v>
      </c>
      <c r="CM4" s="107">
        <v>6</v>
      </c>
      <c r="CN4" s="107">
        <v>8</v>
      </c>
      <c r="CO4" s="107">
        <v>9</v>
      </c>
      <c r="CP4" s="107">
        <v>11</v>
      </c>
      <c r="CQ4" s="111">
        <f t="shared" ref="CQ4:CQ42" si="10">SUM(CE4:CP4)</f>
        <v>118</v>
      </c>
      <c r="CR4" s="161">
        <f t="shared" ref="CR4:CR43" si="11">CQ4/$CQ$43</f>
        <v>1.9046696689425855E-3</v>
      </c>
      <c r="CT4" s="172" t="s">
        <v>97</v>
      </c>
      <c r="CU4" s="107">
        <v>8</v>
      </c>
      <c r="CV4" s="107">
        <v>9</v>
      </c>
      <c r="CW4" s="107">
        <v>6</v>
      </c>
      <c r="CX4" s="107">
        <v>3</v>
      </c>
      <c r="CY4" s="107">
        <v>15</v>
      </c>
      <c r="CZ4" s="107">
        <v>10</v>
      </c>
      <c r="DA4" s="107">
        <v>7</v>
      </c>
      <c r="DB4" s="107">
        <v>9</v>
      </c>
      <c r="DC4" s="107">
        <v>9</v>
      </c>
      <c r="DD4" s="107">
        <v>20</v>
      </c>
      <c r="DE4" s="107">
        <v>6</v>
      </c>
      <c r="DF4" s="107">
        <v>6</v>
      </c>
      <c r="DG4" s="111">
        <f t="shared" ref="DG4:DG42" si="12">SUM(CU4:DF4)</f>
        <v>108</v>
      </c>
      <c r="DH4" s="161">
        <f t="shared" ref="DH4:DH43" si="13">DG4/$DG$43</f>
        <v>1.6431603450636724E-3</v>
      </c>
      <c r="DJ4" s="172" t="s">
        <v>97</v>
      </c>
      <c r="DK4" s="107">
        <v>9</v>
      </c>
      <c r="DL4" s="107">
        <v>8</v>
      </c>
      <c r="DM4" s="107">
        <v>5</v>
      </c>
      <c r="DN4" s="107">
        <v>6</v>
      </c>
      <c r="DO4" s="107">
        <v>11</v>
      </c>
      <c r="DP4" s="107">
        <v>9</v>
      </c>
      <c r="DQ4" s="107">
        <v>15</v>
      </c>
      <c r="DR4" s="107">
        <v>9</v>
      </c>
      <c r="DS4" s="107">
        <v>8</v>
      </c>
      <c r="DT4" s="107">
        <v>7</v>
      </c>
      <c r="DU4" s="107">
        <v>20</v>
      </c>
      <c r="DV4" s="107">
        <v>7</v>
      </c>
      <c r="DW4" s="111">
        <f t="shared" ref="DW4:DW42" si="14">SUM(DK4:DV4)</f>
        <v>114</v>
      </c>
      <c r="DX4" s="161">
        <f>DW4/$DW$43</f>
        <v>1.5515270292340356E-3</v>
      </c>
    </row>
    <row r="5" spans="2:128" x14ac:dyDescent="0.25">
      <c r="B5" s="172" t="s">
        <v>316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11">
        <f t="shared" si="0"/>
        <v>0</v>
      </c>
      <c r="P5" s="161">
        <f t="shared" si="1"/>
        <v>0</v>
      </c>
      <c r="R5" s="172" t="s">
        <v>316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11">
        <f t="shared" si="2"/>
        <v>0</v>
      </c>
      <c r="AF5" s="161">
        <f t="shared" si="3"/>
        <v>0</v>
      </c>
      <c r="AH5" s="172" t="s">
        <v>316</v>
      </c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11">
        <f t="shared" si="4"/>
        <v>0</v>
      </c>
      <c r="AV5" s="161">
        <f t="shared" si="5"/>
        <v>0</v>
      </c>
      <c r="AX5" s="172" t="s">
        <v>316</v>
      </c>
      <c r="AY5" s="107">
        <v>5</v>
      </c>
      <c r="AZ5" s="107">
        <v>7</v>
      </c>
      <c r="BA5" s="107">
        <v>4</v>
      </c>
      <c r="BB5" s="107"/>
      <c r="BC5" s="107">
        <v>5</v>
      </c>
      <c r="BD5" s="107">
        <v>8</v>
      </c>
      <c r="BE5" s="107">
        <v>5</v>
      </c>
      <c r="BF5" s="107">
        <v>2</v>
      </c>
      <c r="BG5" s="107">
        <v>2</v>
      </c>
      <c r="BH5" s="107">
        <v>3</v>
      </c>
      <c r="BI5" s="107">
        <v>4</v>
      </c>
      <c r="BJ5" s="107">
        <v>1</v>
      </c>
      <c r="BK5" s="111">
        <f t="shared" si="6"/>
        <v>46</v>
      </c>
      <c r="BL5" s="161">
        <f t="shared" si="7"/>
        <v>9.0431910668999549E-4</v>
      </c>
      <c r="BN5" s="172" t="s">
        <v>316</v>
      </c>
      <c r="BO5" s="107">
        <v>4</v>
      </c>
      <c r="BP5" s="107">
        <v>4</v>
      </c>
      <c r="BQ5" s="107">
        <v>7</v>
      </c>
      <c r="BR5" s="107">
        <v>1</v>
      </c>
      <c r="BS5" s="107">
        <v>8</v>
      </c>
      <c r="BT5" s="107">
        <v>5</v>
      </c>
      <c r="BU5" s="107">
        <v>1</v>
      </c>
      <c r="BV5" s="107">
        <v>3</v>
      </c>
      <c r="BW5" s="107">
        <v>7</v>
      </c>
      <c r="BX5" s="107">
        <v>1</v>
      </c>
      <c r="BY5" s="107">
        <v>9</v>
      </c>
      <c r="BZ5" s="107">
        <v>5</v>
      </c>
      <c r="CA5" s="111">
        <f t="shared" si="8"/>
        <v>55</v>
      </c>
      <c r="CB5" s="161">
        <f t="shared" si="9"/>
        <v>9.2963507597653935E-4</v>
      </c>
      <c r="CD5" s="172" t="s">
        <v>316</v>
      </c>
      <c r="CE5" s="107">
        <v>3</v>
      </c>
      <c r="CF5" s="107">
        <v>6</v>
      </c>
      <c r="CG5" s="107">
        <v>4</v>
      </c>
      <c r="CH5" s="107">
        <v>3</v>
      </c>
      <c r="CI5" s="107">
        <v>4</v>
      </c>
      <c r="CJ5" s="107">
        <v>5</v>
      </c>
      <c r="CK5" s="107">
        <v>6</v>
      </c>
      <c r="CL5" s="107">
        <v>6</v>
      </c>
      <c r="CM5" s="107">
        <v>2</v>
      </c>
      <c r="CN5" s="107">
        <v>8</v>
      </c>
      <c r="CO5" s="107">
        <v>2</v>
      </c>
      <c r="CP5" s="107">
        <v>7</v>
      </c>
      <c r="CQ5" s="111">
        <f t="shared" si="10"/>
        <v>56</v>
      </c>
      <c r="CR5" s="161">
        <f t="shared" si="11"/>
        <v>9.0391102932868464E-4</v>
      </c>
      <c r="CT5" s="172" t="s">
        <v>316</v>
      </c>
      <c r="CU5" s="107">
        <v>1</v>
      </c>
      <c r="CV5" s="107">
        <v>2</v>
      </c>
      <c r="CW5" s="107">
        <v>6</v>
      </c>
      <c r="CX5" s="107">
        <v>3</v>
      </c>
      <c r="CY5" s="107">
        <v>8</v>
      </c>
      <c r="CZ5" s="107">
        <v>5</v>
      </c>
      <c r="DA5" s="107">
        <v>3</v>
      </c>
      <c r="DB5" s="107">
        <v>5</v>
      </c>
      <c r="DC5" s="107">
        <v>5</v>
      </c>
      <c r="DD5" s="107">
        <v>8</v>
      </c>
      <c r="DE5" s="107">
        <v>4</v>
      </c>
      <c r="DF5" s="107">
        <v>4</v>
      </c>
      <c r="DG5" s="111">
        <f t="shared" si="12"/>
        <v>54</v>
      </c>
      <c r="DH5" s="161">
        <f t="shared" si="13"/>
        <v>8.2158017253183618E-4</v>
      </c>
      <c r="DJ5" s="172" t="s">
        <v>316</v>
      </c>
      <c r="DK5" s="107">
        <v>6</v>
      </c>
      <c r="DL5" s="107">
        <v>4</v>
      </c>
      <c r="DM5" s="107">
        <v>6</v>
      </c>
      <c r="DN5" s="107">
        <v>10</v>
      </c>
      <c r="DO5" s="107">
        <v>8</v>
      </c>
      <c r="DP5" s="107">
        <v>6</v>
      </c>
      <c r="DQ5" s="107">
        <v>12</v>
      </c>
      <c r="DR5" s="107">
        <v>7</v>
      </c>
      <c r="DS5" s="107">
        <v>7</v>
      </c>
      <c r="DT5" s="107">
        <v>6</v>
      </c>
      <c r="DU5" s="107">
        <v>3</v>
      </c>
      <c r="DV5" s="107">
        <v>3</v>
      </c>
      <c r="DW5" s="111">
        <f t="shared" si="14"/>
        <v>78</v>
      </c>
      <c r="DX5" s="161">
        <f t="shared" ref="DX5:DX42" si="15">DW5/$DW$43</f>
        <v>1.0615711252653928E-3</v>
      </c>
    </row>
    <row r="6" spans="2:128" x14ac:dyDescent="0.25">
      <c r="B6" s="172" t="s">
        <v>319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1">
        <f t="shared" si="0"/>
        <v>0</v>
      </c>
      <c r="P6" s="161">
        <f t="shared" si="1"/>
        <v>0</v>
      </c>
      <c r="R6" s="172" t="s">
        <v>319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11">
        <f t="shared" si="2"/>
        <v>0</v>
      </c>
      <c r="AF6" s="161">
        <f t="shared" si="3"/>
        <v>0</v>
      </c>
      <c r="AH6" s="172" t="s">
        <v>319</v>
      </c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11">
        <f t="shared" si="4"/>
        <v>0</v>
      </c>
      <c r="AV6" s="161">
        <f t="shared" si="5"/>
        <v>0</v>
      </c>
      <c r="AX6" s="172" t="s">
        <v>319</v>
      </c>
      <c r="AY6" s="107">
        <v>3</v>
      </c>
      <c r="AZ6" s="107">
        <v>2</v>
      </c>
      <c r="BA6" s="107"/>
      <c r="BB6" s="107">
        <v>1</v>
      </c>
      <c r="BC6" s="107"/>
      <c r="BD6" s="107">
        <v>3</v>
      </c>
      <c r="BE6" s="107">
        <v>1</v>
      </c>
      <c r="BF6" s="107"/>
      <c r="BG6" s="107">
        <v>2</v>
      </c>
      <c r="BH6" s="107">
        <v>1</v>
      </c>
      <c r="BI6" s="107">
        <v>2</v>
      </c>
      <c r="BJ6" s="107">
        <v>1</v>
      </c>
      <c r="BK6" s="111">
        <f t="shared" si="6"/>
        <v>16</v>
      </c>
      <c r="BL6" s="161">
        <f t="shared" si="7"/>
        <v>3.1454577623999844E-4</v>
      </c>
      <c r="BN6" s="172" t="s">
        <v>319</v>
      </c>
      <c r="BO6" s="107">
        <v>3</v>
      </c>
      <c r="BP6" s="107">
        <v>1</v>
      </c>
      <c r="BQ6" s="107">
        <v>1</v>
      </c>
      <c r="BR6" s="107">
        <v>1</v>
      </c>
      <c r="BS6" s="107">
        <v>1</v>
      </c>
      <c r="BT6" s="107">
        <v>1</v>
      </c>
      <c r="BU6" s="107">
        <v>3</v>
      </c>
      <c r="BV6" s="107">
        <v>0</v>
      </c>
      <c r="BW6" s="107">
        <v>0</v>
      </c>
      <c r="BX6" s="107">
        <v>1</v>
      </c>
      <c r="BY6" s="107">
        <v>3</v>
      </c>
      <c r="BZ6" s="107">
        <v>1</v>
      </c>
      <c r="CA6" s="111">
        <f t="shared" si="8"/>
        <v>16</v>
      </c>
      <c r="CB6" s="161">
        <f t="shared" si="9"/>
        <v>2.7043929482953874E-4</v>
      </c>
      <c r="CD6" s="172" t="s">
        <v>319</v>
      </c>
      <c r="CE6" s="107">
        <v>1</v>
      </c>
      <c r="CF6" s="107">
        <v>3</v>
      </c>
      <c r="CG6" s="107">
        <v>2</v>
      </c>
      <c r="CH6" s="107">
        <v>4</v>
      </c>
      <c r="CI6" s="107">
        <v>2</v>
      </c>
      <c r="CJ6" s="107">
        <v>2</v>
      </c>
      <c r="CK6" s="107"/>
      <c r="CL6" s="107">
        <v>1</v>
      </c>
      <c r="CM6" s="107"/>
      <c r="CN6" s="107">
        <v>1</v>
      </c>
      <c r="CO6" s="107"/>
      <c r="CP6" s="107">
        <v>1</v>
      </c>
      <c r="CQ6" s="111">
        <f t="shared" si="10"/>
        <v>17</v>
      </c>
      <c r="CR6" s="161">
        <f t="shared" si="11"/>
        <v>2.7440156247477928E-4</v>
      </c>
      <c r="CT6" s="172" t="s">
        <v>319</v>
      </c>
      <c r="CU6" s="107"/>
      <c r="CV6" s="107"/>
      <c r="CW6" s="107">
        <v>1</v>
      </c>
      <c r="CX6" s="107"/>
      <c r="CY6" s="107"/>
      <c r="CZ6" s="107"/>
      <c r="DA6" s="107">
        <v>3</v>
      </c>
      <c r="DB6" s="107">
        <v>1</v>
      </c>
      <c r="DC6" s="107">
        <v>1</v>
      </c>
      <c r="DD6" s="107">
        <v>1</v>
      </c>
      <c r="DE6" s="107"/>
      <c r="DF6" s="107">
        <v>1</v>
      </c>
      <c r="DG6" s="111">
        <f t="shared" si="12"/>
        <v>8</v>
      </c>
      <c r="DH6" s="161">
        <f t="shared" si="13"/>
        <v>1.2171558111582759E-4</v>
      </c>
      <c r="DJ6" s="172" t="s">
        <v>319</v>
      </c>
      <c r="DK6" s="107">
        <v>3</v>
      </c>
      <c r="DL6" s="107">
        <v>1</v>
      </c>
      <c r="DM6" s="107">
        <v>1</v>
      </c>
      <c r="DN6" s="107">
        <v>2</v>
      </c>
      <c r="DO6" s="107">
        <v>2</v>
      </c>
      <c r="DP6" s="107">
        <v>3</v>
      </c>
      <c r="DQ6" s="107">
        <v>2</v>
      </c>
      <c r="DR6" s="107"/>
      <c r="DS6" s="107"/>
      <c r="DT6" s="107">
        <v>1</v>
      </c>
      <c r="DU6" s="107"/>
      <c r="DV6" s="107">
        <v>1</v>
      </c>
      <c r="DW6" s="111">
        <f t="shared" si="14"/>
        <v>16</v>
      </c>
      <c r="DX6" s="161">
        <f t="shared" si="15"/>
        <v>2.1775817954161904E-4</v>
      </c>
    </row>
    <row r="7" spans="2:128" x14ac:dyDescent="0.25">
      <c r="B7" s="172" t="s">
        <v>184</v>
      </c>
      <c r="C7" s="107"/>
      <c r="D7" s="107"/>
      <c r="E7" s="107"/>
      <c r="F7" s="107"/>
      <c r="G7" s="107"/>
      <c r="H7" s="107"/>
      <c r="I7" s="107">
        <v>3</v>
      </c>
      <c r="J7" s="107">
        <v>7</v>
      </c>
      <c r="K7" s="107">
        <v>4</v>
      </c>
      <c r="L7" s="107">
        <v>2</v>
      </c>
      <c r="M7" s="107">
        <v>2</v>
      </c>
      <c r="N7" s="107"/>
      <c r="O7" s="111">
        <f t="shared" si="0"/>
        <v>18</v>
      </c>
      <c r="P7" s="161">
        <f t="shared" si="1"/>
        <v>1.523487092678798E-3</v>
      </c>
      <c r="R7" s="172" t="s">
        <v>184</v>
      </c>
      <c r="S7" s="107">
        <v>7</v>
      </c>
      <c r="T7" s="107">
        <v>4</v>
      </c>
      <c r="U7" s="107">
        <v>4</v>
      </c>
      <c r="V7" s="107">
        <v>6</v>
      </c>
      <c r="W7" s="107">
        <v>7</v>
      </c>
      <c r="X7" s="107">
        <v>3</v>
      </c>
      <c r="Y7" s="107">
        <v>6</v>
      </c>
      <c r="Z7" s="107">
        <v>10</v>
      </c>
      <c r="AA7" s="107">
        <v>4</v>
      </c>
      <c r="AB7" s="107">
        <v>9</v>
      </c>
      <c r="AC7" s="107">
        <v>5</v>
      </c>
      <c r="AD7" s="107">
        <v>6</v>
      </c>
      <c r="AE7" s="111">
        <f t="shared" si="2"/>
        <v>71</v>
      </c>
      <c r="AF7" s="161">
        <f t="shared" si="3"/>
        <v>1.7164684266511943E-3</v>
      </c>
      <c r="AH7" s="172" t="s">
        <v>184</v>
      </c>
      <c r="AI7" s="107">
        <v>19</v>
      </c>
      <c r="AJ7" s="107">
        <v>14</v>
      </c>
      <c r="AK7" s="107">
        <v>19</v>
      </c>
      <c r="AL7" s="107">
        <v>11</v>
      </c>
      <c r="AM7" s="107">
        <v>13</v>
      </c>
      <c r="AN7" s="107">
        <v>10</v>
      </c>
      <c r="AO7" s="107">
        <v>3</v>
      </c>
      <c r="AP7" s="107">
        <v>8</v>
      </c>
      <c r="AQ7" s="107">
        <v>10</v>
      </c>
      <c r="AR7" s="107">
        <v>16</v>
      </c>
      <c r="AS7" s="107">
        <v>8</v>
      </c>
      <c r="AT7" s="107">
        <v>10</v>
      </c>
      <c r="AU7" s="111">
        <f t="shared" si="4"/>
        <v>141</v>
      </c>
      <c r="AV7" s="161">
        <f t="shared" si="5"/>
        <v>1.9759522408139244E-3</v>
      </c>
      <c r="AX7" s="172" t="s">
        <v>184</v>
      </c>
      <c r="AY7" s="107">
        <v>7</v>
      </c>
      <c r="AZ7" s="107">
        <v>9</v>
      </c>
      <c r="BA7" s="107">
        <v>9</v>
      </c>
      <c r="BB7" s="107">
        <v>10</v>
      </c>
      <c r="BC7" s="107">
        <v>6</v>
      </c>
      <c r="BD7" s="107">
        <v>14</v>
      </c>
      <c r="BE7" s="107">
        <v>8</v>
      </c>
      <c r="BF7" s="107">
        <v>4</v>
      </c>
      <c r="BG7" s="107">
        <v>7</v>
      </c>
      <c r="BH7" s="107">
        <v>7</v>
      </c>
      <c r="BI7" s="107">
        <v>4</v>
      </c>
      <c r="BJ7" s="107">
        <v>2</v>
      </c>
      <c r="BK7" s="111">
        <f t="shared" si="6"/>
        <v>87</v>
      </c>
      <c r="BL7" s="161">
        <f t="shared" si="7"/>
        <v>1.7103426583049914E-3</v>
      </c>
      <c r="BN7" s="172" t="s">
        <v>184</v>
      </c>
      <c r="BO7" s="107">
        <v>14</v>
      </c>
      <c r="BP7" s="107">
        <v>4</v>
      </c>
      <c r="BQ7" s="107">
        <v>2</v>
      </c>
      <c r="BR7" s="107">
        <v>10</v>
      </c>
      <c r="BS7" s="107">
        <v>13</v>
      </c>
      <c r="BT7" s="107">
        <v>16</v>
      </c>
      <c r="BU7" s="107">
        <v>10</v>
      </c>
      <c r="BV7" s="107">
        <v>5</v>
      </c>
      <c r="BW7" s="107">
        <v>6</v>
      </c>
      <c r="BX7" s="107">
        <v>6</v>
      </c>
      <c r="BY7" s="107">
        <v>13</v>
      </c>
      <c r="BZ7" s="107">
        <v>7</v>
      </c>
      <c r="CA7" s="111">
        <f t="shared" si="8"/>
        <v>106</v>
      </c>
      <c r="CB7" s="161">
        <f t="shared" si="9"/>
        <v>1.7916603282456941E-3</v>
      </c>
      <c r="CD7" s="172" t="s">
        <v>184</v>
      </c>
      <c r="CE7" s="107">
        <v>5</v>
      </c>
      <c r="CF7" s="107">
        <v>2</v>
      </c>
      <c r="CG7" s="107">
        <v>9</v>
      </c>
      <c r="CH7" s="107">
        <v>11</v>
      </c>
      <c r="CI7" s="107">
        <v>22</v>
      </c>
      <c r="CJ7" s="107">
        <v>7</v>
      </c>
      <c r="CK7" s="107">
        <v>12</v>
      </c>
      <c r="CL7" s="107">
        <v>7</v>
      </c>
      <c r="CM7" s="107">
        <v>6</v>
      </c>
      <c r="CN7" s="107">
        <v>14</v>
      </c>
      <c r="CO7" s="107">
        <v>14</v>
      </c>
      <c r="CP7" s="107">
        <v>8</v>
      </c>
      <c r="CQ7" s="111">
        <f t="shared" si="10"/>
        <v>117</v>
      </c>
      <c r="CR7" s="161">
        <f t="shared" si="11"/>
        <v>1.8885284005617162E-3</v>
      </c>
      <c r="CT7" s="172" t="s">
        <v>184</v>
      </c>
      <c r="CU7" s="107">
        <v>14</v>
      </c>
      <c r="CV7" s="107">
        <v>10</v>
      </c>
      <c r="CW7" s="107">
        <v>11</v>
      </c>
      <c r="CX7" s="107">
        <v>20</v>
      </c>
      <c r="CY7" s="107">
        <v>20</v>
      </c>
      <c r="CZ7" s="107">
        <v>7</v>
      </c>
      <c r="DA7" s="107">
        <v>9</v>
      </c>
      <c r="DB7" s="107">
        <v>18</v>
      </c>
      <c r="DC7" s="107">
        <v>8</v>
      </c>
      <c r="DD7" s="107">
        <v>13</v>
      </c>
      <c r="DE7" s="107">
        <v>17</v>
      </c>
      <c r="DF7" s="107">
        <v>7</v>
      </c>
      <c r="DG7" s="111">
        <f t="shared" si="12"/>
        <v>154</v>
      </c>
      <c r="DH7" s="161">
        <f t="shared" si="13"/>
        <v>2.3430249364796811E-3</v>
      </c>
      <c r="DI7" s="103"/>
      <c r="DJ7" s="172" t="s">
        <v>184</v>
      </c>
      <c r="DK7" s="107">
        <v>8</v>
      </c>
      <c r="DL7" s="107">
        <v>13</v>
      </c>
      <c r="DM7" s="107">
        <v>10</v>
      </c>
      <c r="DN7" s="107">
        <v>13</v>
      </c>
      <c r="DO7" s="107">
        <v>9</v>
      </c>
      <c r="DP7" s="107">
        <v>10</v>
      </c>
      <c r="DQ7" s="107">
        <v>15</v>
      </c>
      <c r="DR7" s="107">
        <v>12</v>
      </c>
      <c r="DS7" s="107">
        <v>18</v>
      </c>
      <c r="DT7" s="107">
        <v>10</v>
      </c>
      <c r="DU7" s="107">
        <v>16</v>
      </c>
      <c r="DV7" s="107">
        <v>20</v>
      </c>
      <c r="DW7" s="111">
        <f t="shared" si="14"/>
        <v>154</v>
      </c>
      <c r="DX7" s="161">
        <f t="shared" si="15"/>
        <v>2.0959224780880831E-3</v>
      </c>
    </row>
    <row r="8" spans="2:128" x14ac:dyDescent="0.25">
      <c r="B8" s="172" t="s">
        <v>95</v>
      </c>
      <c r="C8" s="107">
        <v>10</v>
      </c>
      <c r="D8" s="107">
        <v>9</v>
      </c>
      <c r="E8" s="107">
        <v>5</v>
      </c>
      <c r="F8" s="107">
        <v>9</v>
      </c>
      <c r="G8" s="107">
        <v>9</v>
      </c>
      <c r="H8" s="107">
        <v>19</v>
      </c>
      <c r="I8" s="107">
        <v>12</v>
      </c>
      <c r="J8" s="107">
        <v>12</v>
      </c>
      <c r="K8" s="107">
        <v>11</v>
      </c>
      <c r="L8" s="107">
        <v>12</v>
      </c>
      <c r="M8" s="107">
        <v>20</v>
      </c>
      <c r="N8" s="107">
        <v>15</v>
      </c>
      <c r="O8" s="111">
        <f t="shared" si="0"/>
        <v>143</v>
      </c>
      <c r="P8" s="161">
        <f t="shared" si="1"/>
        <v>1.2103258569614896E-2</v>
      </c>
      <c r="R8" s="172" t="s">
        <v>95</v>
      </c>
      <c r="S8" s="107">
        <v>12</v>
      </c>
      <c r="T8" s="107">
        <v>14</v>
      </c>
      <c r="U8" s="107">
        <v>25</v>
      </c>
      <c r="V8" s="107">
        <v>30</v>
      </c>
      <c r="W8" s="107">
        <v>30</v>
      </c>
      <c r="X8" s="107">
        <v>36</v>
      </c>
      <c r="Y8" s="107">
        <v>21</v>
      </c>
      <c r="Z8" s="107">
        <v>33</v>
      </c>
      <c r="AA8" s="107">
        <v>35</v>
      </c>
      <c r="AB8" s="107">
        <v>34</v>
      </c>
      <c r="AC8" s="107">
        <v>35</v>
      </c>
      <c r="AD8" s="107">
        <v>25</v>
      </c>
      <c r="AE8" s="111">
        <f t="shared" si="2"/>
        <v>330</v>
      </c>
      <c r="AF8" s="161">
        <f t="shared" si="3"/>
        <v>7.9779518421816079E-3</v>
      </c>
      <c r="AH8" s="172" t="s">
        <v>95</v>
      </c>
      <c r="AI8" s="107">
        <v>90</v>
      </c>
      <c r="AJ8" s="107">
        <v>59</v>
      </c>
      <c r="AK8" s="107">
        <v>62</v>
      </c>
      <c r="AL8" s="107">
        <v>48</v>
      </c>
      <c r="AM8" s="107">
        <v>50</v>
      </c>
      <c r="AN8" s="107">
        <v>25</v>
      </c>
      <c r="AO8" s="107">
        <v>30</v>
      </c>
      <c r="AP8" s="107">
        <v>29</v>
      </c>
      <c r="AQ8" s="107">
        <v>36</v>
      </c>
      <c r="AR8" s="107">
        <v>41</v>
      </c>
      <c r="AS8" s="107">
        <v>30</v>
      </c>
      <c r="AT8" s="107">
        <v>34</v>
      </c>
      <c r="AU8" s="111">
        <f t="shared" si="4"/>
        <v>534</v>
      </c>
      <c r="AV8" s="161">
        <f t="shared" si="5"/>
        <v>7.4833935928697555E-3</v>
      </c>
      <c r="AX8" s="172" t="s">
        <v>95</v>
      </c>
      <c r="AY8" s="107">
        <v>23</v>
      </c>
      <c r="AZ8" s="107">
        <v>26</v>
      </c>
      <c r="BA8" s="107">
        <v>30</v>
      </c>
      <c r="BB8" s="107">
        <v>17</v>
      </c>
      <c r="BC8" s="107">
        <v>32</v>
      </c>
      <c r="BD8" s="107">
        <v>31</v>
      </c>
      <c r="BE8" s="107">
        <v>24</v>
      </c>
      <c r="BF8" s="107">
        <v>22</v>
      </c>
      <c r="BG8" s="107">
        <v>22</v>
      </c>
      <c r="BH8" s="107">
        <v>21</v>
      </c>
      <c r="BI8" s="107">
        <v>24</v>
      </c>
      <c r="BJ8" s="107">
        <v>19</v>
      </c>
      <c r="BK8" s="111">
        <f t="shared" si="6"/>
        <v>291</v>
      </c>
      <c r="BL8" s="161">
        <f t="shared" si="7"/>
        <v>5.7208013053649713E-3</v>
      </c>
      <c r="BN8" s="172" t="s">
        <v>95</v>
      </c>
      <c r="BO8" s="107">
        <v>22</v>
      </c>
      <c r="BP8" s="107">
        <v>26</v>
      </c>
      <c r="BQ8" s="107">
        <v>29</v>
      </c>
      <c r="BR8" s="107">
        <v>36</v>
      </c>
      <c r="BS8" s="107">
        <v>29</v>
      </c>
      <c r="BT8" s="107">
        <v>39</v>
      </c>
      <c r="BU8" s="107">
        <v>31</v>
      </c>
      <c r="BV8" s="107">
        <v>34</v>
      </c>
      <c r="BW8" s="107">
        <v>35</v>
      </c>
      <c r="BX8" s="107">
        <v>30</v>
      </c>
      <c r="BY8" s="107">
        <v>44</v>
      </c>
      <c r="BZ8" s="107">
        <v>58</v>
      </c>
      <c r="CA8" s="111">
        <f t="shared" si="8"/>
        <v>413</v>
      </c>
      <c r="CB8" s="161">
        <f t="shared" si="9"/>
        <v>6.9807142977874681E-3</v>
      </c>
      <c r="CD8" s="172" t="s">
        <v>95</v>
      </c>
      <c r="CE8" s="107">
        <v>38</v>
      </c>
      <c r="CF8" s="107">
        <v>31</v>
      </c>
      <c r="CG8" s="107">
        <v>29</v>
      </c>
      <c r="CH8" s="107">
        <v>30</v>
      </c>
      <c r="CI8" s="107">
        <v>22</v>
      </c>
      <c r="CJ8" s="107">
        <v>32</v>
      </c>
      <c r="CK8" s="107">
        <v>33</v>
      </c>
      <c r="CL8" s="107">
        <v>18</v>
      </c>
      <c r="CM8" s="107">
        <v>26</v>
      </c>
      <c r="CN8" s="107">
        <v>29</v>
      </c>
      <c r="CO8" s="107">
        <v>23</v>
      </c>
      <c r="CP8" s="107">
        <v>23</v>
      </c>
      <c r="CQ8" s="111">
        <f t="shared" si="10"/>
        <v>334</v>
      </c>
      <c r="CR8" s="161">
        <f t="shared" si="11"/>
        <v>5.3911836392103694E-3</v>
      </c>
      <c r="CT8" s="172" t="s">
        <v>95</v>
      </c>
      <c r="CU8" s="107">
        <v>23</v>
      </c>
      <c r="CV8" s="107">
        <v>30</v>
      </c>
      <c r="CW8" s="107">
        <v>13</v>
      </c>
      <c r="CX8" s="107">
        <v>26</v>
      </c>
      <c r="CY8" s="107">
        <v>26</v>
      </c>
      <c r="CZ8" s="107">
        <v>33</v>
      </c>
      <c r="DA8" s="107">
        <v>27</v>
      </c>
      <c r="DB8" s="107">
        <v>40</v>
      </c>
      <c r="DC8" s="107">
        <v>36</v>
      </c>
      <c r="DD8" s="107">
        <v>40</v>
      </c>
      <c r="DE8" s="107">
        <v>29</v>
      </c>
      <c r="DF8" s="107">
        <v>26</v>
      </c>
      <c r="DG8" s="111">
        <f t="shared" si="12"/>
        <v>349</v>
      </c>
      <c r="DH8" s="161">
        <f t="shared" si="13"/>
        <v>5.3098422261779786E-3</v>
      </c>
      <c r="DI8" s="103"/>
      <c r="DJ8" s="172" t="s">
        <v>95</v>
      </c>
      <c r="DK8" s="107">
        <v>33</v>
      </c>
      <c r="DL8" s="107">
        <v>26</v>
      </c>
      <c r="DM8" s="107">
        <v>44</v>
      </c>
      <c r="DN8" s="107">
        <v>36</v>
      </c>
      <c r="DO8" s="107">
        <v>45</v>
      </c>
      <c r="DP8" s="107">
        <v>26</v>
      </c>
      <c r="DQ8" s="107">
        <v>31</v>
      </c>
      <c r="DR8" s="107">
        <v>60</v>
      </c>
      <c r="DS8" s="107">
        <v>49</v>
      </c>
      <c r="DT8" s="107">
        <v>58</v>
      </c>
      <c r="DU8" s="107">
        <v>51</v>
      </c>
      <c r="DV8" s="107">
        <v>37</v>
      </c>
      <c r="DW8" s="111">
        <f t="shared" si="14"/>
        <v>496</v>
      </c>
      <c r="DX8" s="161">
        <f t="shared" si="15"/>
        <v>6.7505035657901896E-3</v>
      </c>
    </row>
    <row r="9" spans="2:128" x14ac:dyDescent="0.25">
      <c r="B9" s="172" t="s">
        <v>94</v>
      </c>
      <c r="C9" s="107"/>
      <c r="D9" s="107">
        <v>7</v>
      </c>
      <c r="E9" s="107">
        <v>14</v>
      </c>
      <c r="F9" s="107">
        <v>10</v>
      </c>
      <c r="G9" s="107">
        <v>16</v>
      </c>
      <c r="H9" s="107">
        <v>14</v>
      </c>
      <c r="I9" s="107">
        <v>27</v>
      </c>
      <c r="J9" s="107">
        <v>24</v>
      </c>
      <c r="K9" s="107">
        <v>23</v>
      </c>
      <c r="L9" s="107">
        <v>47</v>
      </c>
      <c r="M9" s="107">
        <v>33</v>
      </c>
      <c r="N9" s="107">
        <v>61</v>
      </c>
      <c r="O9" s="111">
        <f t="shared" si="0"/>
        <v>276</v>
      </c>
      <c r="P9" s="161">
        <f t="shared" si="1"/>
        <v>2.3360135421074905E-2</v>
      </c>
      <c r="R9" s="172" t="s">
        <v>94</v>
      </c>
      <c r="S9" s="107">
        <v>49</v>
      </c>
      <c r="T9" s="107">
        <v>44</v>
      </c>
      <c r="U9" s="107">
        <v>72</v>
      </c>
      <c r="V9" s="107">
        <v>61</v>
      </c>
      <c r="W9" s="107">
        <v>65</v>
      </c>
      <c r="X9" s="107">
        <v>62</v>
      </c>
      <c r="Y9" s="107">
        <v>88</v>
      </c>
      <c r="Z9" s="107">
        <v>83</v>
      </c>
      <c r="AA9" s="107">
        <v>73</v>
      </c>
      <c r="AB9" s="107">
        <v>88</v>
      </c>
      <c r="AC9" s="107">
        <v>86</v>
      </c>
      <c r="AD9" s="107">
        <v>77</v>
      </c>
      <c r="AE9" s="111">
        <f t="shared" si="2"/>
        <v>848</v>
      </c>
      <c r="AF9" s="161">
        <f t="shared" si="3"/>
        <v>2.0500918673242434E-2</v>
      </c>
      <c r="AH9" s="172" t="s">
        <v>94</v>
      </c>
      <c r="AI9" s="107">
        <v>188</v>
      </c>
      <c r="AJ9" s="107">
        <v>144</v>
      </c>
      <c r="AK9" s="107">
        <v>94</v>
      </c>
      <c r="AL9" s="107">
        <v>85</v>
      </c>
      <c r="AM9" s="107">
        <v>84</v>
      </c>
      <c r="AN9" s="107">
        <v>85</v>
      </c>
      <c r="AO9" s="107">
        <v>84</v>
      </c>
      <c r="AP9" s="107">
        <v>83</v>
      </c>
      <c r="AQ9" s="107">
        <v>61</v>
      </c>
      <c r="AR9" s="107">
        <v>83</v>
      </c>
      <c r="AS9" s="107">
        <v>85</v>
      </c>
      <c r="AT9" s="107">
        <v>88</v>
      </c>
      <c r="AU9" s="111">
        <f t="shared" si="4"/>
        <v>1164</v>
      </c>
      <c r="AV9" s="161">
        <f t="shared" si="5"/>
        <v>1.6312116370974523E-2</v>
      </c>
      <c r="AX9" s="172" t="s">
        <v>94</v>
      </c>
      <c r="AY9" s="107">
        <v>82</v>
      </c>
      <c r="AZ9" s="107">
        <v>50</v>
      </c>
      <c r="BA9" s="107">
        <v>64</v>
      </c>
      <c r="BB9" s="107">
        <v>72</v>
      </c>
      <c r="BC9" s="107">
        <v>97</v>
      </c>
      <c r="BD9" s="107">
        <v>91</v>
      </c>
      <c r="BE9" s="107">
        <v>68</v>
      </c>
      <c r="BF9" s="107">
        <v>90</v>
      </c>
      <c r="BG9" s="107">
        <v>56</v>
      </c>
      <c r="BH9" s="107">
        <v>58</v>
      </c>
      <c r="BI9" s="107">
        <v>57</v>
      </c>
      <c r="BJ9" s="107">
        <v>61</v>
      </c>
      <c r="BK9" s="111">
        <f t="shared" si="6"/>
        <v>846</v>
      </c>
      <c r="BL9" s="161">
        <f t="shared" si="7"/>
        <v>1.6631607918689915E-2</v>
      </c>
      <c r="BN9" s="172" t="s">
        <v>94</v>
      </c>
      <c r="BO9" s="107">
        <v>61</v>
      </c>
      <c r="BP9" s="107">
        <v>51</v>
      </c>
      <c r="BQ9" s="107">
        <v>69</v>
      </c>
      <c r="BR9" s="107">
        <v>59</v>
      </c>
      <c r="BS9" s="107">
        <v>56</v>
      </c>
      <c r="BT9" s="107">
        <v>71</v>
      </c>
      <c r="BU9" s="107">
        <v>82</v>
      </c>
      <c r="BV9" s="107">
        <v>63</v>
      </c>
      <c r="BW9" s="107">
        <v>45</v>
      </c>
      <c r="BX9" s="107">
        <v>59</v>
      </c>
      <c r="BY9" s="107">
        <v>116</v>
      </c>
      <c r="BZ9" s="107">
        <v>93</v>
      </c>
      <c r="CA9" s="111">
        <f t="shared" si="8"/>
        <v>825</v>
      </c>
      <c r="CB9" s="161">
        <f t="shared" si="9"/>
        <v>1.394452613964809E-2</v>
      </c>
      <c r="CD9" s="172" t="s">
        <v>94</v>
      </c>
      <c r="CE9" s="107">
        <v>137</v>
      </c>
      <c r="CF9" s="107">
        <v>61</v>
      </c>
      <c r="CG9" s="107">
        <v>70</v>
      </c>
      <c r="CH9" s="107">
        <v>89</v>
      </c>
      <c r="CI9" s="107">
        <v>77</v>
      </c>
      <c r="CJ9" s="107">
        <v>87</v>
      </c>
      <c r="CK9" s="107">
        <v>85</v>
      </c>
      <c r="CL9" s="107">
        <v>74</v>
      </c>
      <c r="CM9" s="107">
        <v>61</v>
      </c>
      <c r="CN9" s="107">
        <v>57</v>
      </c>
      <c r="CO9" s="107">
        <v>71</v>
      </c>
      <c r="CP9" s="107">
        <v>82</v>
      </c>
      <c r="CQ9" s="111">
        <f t="shared" si="10"/>
        <v>951</v>
      </c>
      <c r="CR9" s="161">
        <f t="shared" si="11"/>
        <v>1.5350346230206769E-2</v>
      </c>
      <c r="CT9" s="172" t="s">
        <v>94</v>
      </c>
      <c r="CU9" s="107">
        <v>55</v>
      </c>
      <c r="CV9" s="107">
        <v>63</v>
      </c>
      <c r="CW9" s="107">
        <v>46</v>
      </c>
      <c r="CX9" s="107">
        <v>56</v>
      </c>
      <c r="CY9" s="107">
        <v>85</v>
      </c>
      <c r="CZ9" s="107">
        <v>91</v>
      </c>
      <c r="DA9" s="107">
        <v>82</v>
      </c>
      <c r="DB9" s="107">
        <v>83</v>
      </c>
      <c r="DC9" s="107">
        <v>54</v>
      </c>
      <c r="DD9" s="107">
        <v>97</v>
      </c>
      <c r="DE9" s="107">
        <v>104</v>
      </c>
      <c r="DF9" s="107">
        <v>92</v>
      </c>
      <c r="DG9" s="111">
        <f t="shared" si="12"/>
        <v>908</v>
      </c>
      <c r="DH9" s="161">
        <f t="shared" si="13"/>
        <v>1.3814718456646431E-2</v>
      </c>
      <c r="DI9" s="103"/>
      <c r="DJ9" s="172" t="s">
        <v>94</v>
      </c>
      <c r="DK9" s="107">
        <v>108</v>
      </c>
      <c r="DL9" s="107">
        <v>75</v>
      </c>
      <c r="DM9" s="107">
        <v>101</v>
      </c>
      <c r="DN9" s="107">
        <v>97</v>
      </c>
      <c r="DO9" s="107">
        <v>45</v>
      </c>
      <c r="DP9" s="107">
        <v>69</v>
      </c>
      <c r="DQ9" s="107">
        <v>88</v>
      </c>
      <c r="DR9" s="107">
        <v>154</v>
      </c>
      <c r="DS9" s="107">
        <v>114</v>
      </c>
      <c r="DT9" s="107">
        <v>92</v>
      </c>
      <c r="DU9" s="107">
        <v>88</v>
      </c>
      <c r="DV9" s="107">
        <v>69</v>
      </c>
      <c r="DW9" s="111">
        <f t="shared" si="14"/>
        <v>1100</v>
      </c>
      <c r="DX9" s="161">
        <f t="shared" si="15"/>
        <v>1.4970874843486309E-2</v>
      </c>
    </row>
    <row r="10" spans="2:128" x14ac:dyDescent="0.25">
      <c r="B10" s="172" t="s">
        <v>109</v>
      </c>
      <c r="C10" s="107">
        <v>2</v>
      </c>
      <c r="D10" s="107">
        <v>3</v>
      </c>
      <c r="E10" s="107">
        <v>5</v>
      </c>
      <c r="F10" s="107">
        <v>3</v>
      </c>
      <c r="G10" s="107">
        <v>3</v>
      </c>
      <c r="H10" s="107">
        <v>9</v>
      </c>
      <c r="I10" s="107">
        <v>6</v>
      </c>
      <c r="J10" s="107">
        <v>8</v>
      </c>
      <c r="K10" s="107">
        <v>12</v>
      </c>
      <c r="L10" s="107">
        <v>8</v>
      </c>
      <c r="M10" s="107">
        <v>8</v>
      </c>
      <c r="N10" s="107">
        <v>4</v>
      </c>
      <c r="O10" s="111">
        <f t="shared" si="0"/>
        <v>71</v>
      </c>
      <c r="P10" s="161">
        <f t="shared" si="1"/>
        <v>6.0093101988997035E-3</v>
      </c>
      <c r="R10" s="172" t="s">
        <v>109</v>
      </c>
      <c r="S10" s="107">
        <v>8</v>
      </c>
      <c r="T10" s="107">
        <v>13</v>
      </c>
      <c r="U10" s="107">
        <v>10</v>
      </c>
      <c r="V10" s="107">
        <v>17</v>
      </c>
      <c r="W10" s="107">
        <v>25</v>
      </c>
      <c r="X10" s="107">
        <v>20</v>
      </c>
      <c r="Y10" s="107">
        <v>17</v>
      </c>
      <c r="Z10" s="107">
        <v>22</v>
      </c>
      <c r="AA10" s="107">
        <v>27</v>
      </c>
      <c r="AB10" s="107">
        <v>37</v>
      </c>
      <c r="AC10" s="107">
        <v>28</v>
      </c>
      <c r="AD10" s="107">
        <v>21</v>
      </c>
      <c r="AE10" s="111">
        <f t="shared" si="2"/>
        <v>245</v>
      </c>
      <c r="AF10" s="161">
        <f t="shared" si="3"/>
        <v>5.9230248525287688E-3</v>
      </c>
      <c r="AH10" s="172" t="s">
        <v>109</v>
      </c>
      <c r="AI10" s="107">
        <v>43</v>
      </c>
      <c r="AJ10" s="107">
        <v>33</v>
      </c>
      <c r="AK10" s="107">
        <v>37</v>
      </c>
      <c r="AL10" s="107">
        <v>25</v>
      </c>
      <c r="AM10" s="107">
        <v>29</v>
      </c>
      <c r="AN10" s="107">
        <v>25</v>
      </c>
      <c r="AO10" s="107">
        <v>33</v>
      </c>
      <c r="AP10" s="107">
        <v>42</v>
      </c>
      <c r="AQ10" s="107">
        <v>35</v>
      </c>
      <c r="AR10" s="107">
        <v>26</v>
      </c>
      <c r="AS10" s="107">
        <v>25</v>
      </c>
      <c r="AT10" s="107">
        <v>20</v>
      </c>
      <c r="AU10" s="111">
        <f t="shared" si="4"/>
        <v>373</v>
      </c>
      <c r="AV10" s="161">
        <f t="shared" si="5"/>
        <v>5.2271644384652037E-3</v>
      </c>
      <c r="AX10" s="172" t="s">
        <v>109</v>
      </c>
      <c r="AY10" s="107">
        <v>20</v>
      </c>
      <c r="AZ10" s="107">
        <v>18</v>
      </c>
      <c r="BA10" s="107">
        <v>10</v>
      </c>
      <c r="BB10" s="107">
        <v>13</v>
      </c>
      <c r="BC10" s="107">
        <v>30</v>
      </c>
      <c r="BD10" s="107">
        <v>22</v>
      </c>
      <c r="BE10" s="107">
        <v>21</v>
      </c>
      <c r="BF10" s="107">
        <v>26</v>
      </c>
      <c r="BG10" s="107">
        <v>15</v>
      </c>
      <c r="BH10" s="107">
        <v>14</v>
      </c>
      <c r="BI10" s="107">
        <v>13</v>
      </c>
      <c r="BJ10" s="107">
        <v>14</v>
      </c>
      <c r="BK10" s="111">
        <f t="shared" si="6"/>
        <v>216</v>
      </c>
      <c r="BL10" s="161">
        <f t="shared" si="7"/>
        <v>4.2463679792399791E-3</v>
      </c>
      <c r="BN10" s="172" t="s">
        <v>109</v>
      </c>
      <c r="BO10" s="107">
        <v>20</v>
      </c>
      <c r="BP10" s="107">
        <v>31</v>
      </c>
      <c r="BQ10" s="107">
        <v>24</v>
      </c>
      <c r="BR10" s="107">
        <v>26</v>
      </c>
      <c r="BS10" s="107">
        <v>19</v>
      </c>
      <c r="BT10" s="107">
        <v>20</v>
      </c>
      <c r="BU10" s="107">
        <v>16</v>
      </c>
      <c r="BV10" s="107">
        <v>22</v>
      </c>
      <c r="BW10" s="107">
        <v>9</v>
      </c>
      <c r="BX10" s="107">
        <v>12</v>
      </c>
      <c r="BY10" s="107">
        <v>23</v>
      </c>
      <c r="BZ10" s="107">
        <v>30</v>
      </c>
      <c r="CA10" s="111">
        <f t="shared" si="8"/>
        <v>252</v>
      </c>
      <c r="CB10" s="161">
        <f t="shared" si="9"/>
        <v>4.2594188935652349E-3</v>
      </c>
      <c r="CD10" s="172" t="s">
        <v>109</v>
      </c>
      <c r="CE10" s="107">
        <v>25</v>
      </c>
      <c r="CF10" s="107">
        <v>20</v>
      </c>
      <c r="CG10" s="107">
        <v>34</v>
      </c>
      <c r="CH10" s="107">
        <v>26</v>
      </c>
      <c r="CI10" s="107">
        <v>26</v>
      </c>
      <c r="CJ10" s="107">
        <v>28</v>
      </c>
      <c r="CK10" s="107">
        <v>17</v>
      </c>
      <c r="CL10" s="107">
        <v>16</v>
      </c>
      <c r="CM10" s="107">
        <v>16</v>
      </c>
      <c r="CN10" s="107">
        <v>38</v>
      </c>
      <c r="CO10" s="107">
        <v>31</v>
      </c>
      <c r="CP10" s="107">
        <v>32</v>
      </c>
      <c r="CQ10" s="111">
        <f t="shared" si="10"/>
        <v>309</v>
      </c>
      <c r="CR10" s="161">
        <f t="shared" si="11"/>
        <v>4.9876519296886352E-3</v>
      </c>
      <c r="CT10" s="172" t="s">
        <v>109</v>
      </c>
      <c r="CU10" s="107">
        <v>44</v>
      </c>
      <c r="CV10" s="107">
        <v>18</v>
      </c>
      <c r="CW10" s="107">
        <v>12</v>
      </c>
      <c r="CX10" s="107">
        <v>25</v>
      </c>
      <c r="CY10" s="107">
        <v>31</v>
      </c>
      <c r="CZ10" s="107">
        <v>28</v>
      </c>
      <c r="DA10" s="107">
        <v>25</v>
      </c>
      <c r="DB10" s="107">
        <v>37</v>
      </c>
      <c r="DC10" s="107">
        <v>29</v>
      </c>
      <c r="DD10" s="107">
        <v>51</v>
      </c>
      <c r="DE10" s="107">
        <v>22</v>
      </c>
      <c r="DF10" s="107">
        <v>30</v>
      </c>
      <c r="DG10" s="111">
        <f t="shared" si="12"/>
        <v>352</v>
      </c>
      <c r="DH10" s="161">
        <f t="shared" si="13"/>
        <v>5.3554855690964142E-3</v>
      </c>
      <c r="DI10" s="103"/>
      <c r="DJ10" s="172" t="s">
        <v>109</v>
      </c>
      <c r="DK10" s="107">
        <v>38</v>
      </c>
      <c r="DL10" s="107">
        <v>30</v>
      </c>
      <c r="DM10" s="107">
        <v>26</v>
      </c>
      <c r="DN10" s="107">
        <v>37</v>
      </c>
      <c r="DO10" s="107">
        <v>22</v>
      </c>
      <c r="DP10" s="107">
        <v>25</v>
      </c>
      <c r="DQ10" s="107">
        <v>33</v>
      </c>
      <c r="DR10" s="107">
        <v>38</v>
      </c>
      <c r="DS10" s="107">
        <v>24</v>
      </c>
      <c r="DT10" s="107">
        <v>31</v>
      </c>
      <c r="DU10" s="107">
        <v>31</v>
      </c>
      <c r="DV10" s="107">
        <v>31</v>
      </c>
      <c r="DW10" s="111">
        <f t="shared" si="14"/>
        <v>366</v>
      </c>
      <c r="DX10" s="161">
        <f t="shared" si="15"/>
        <v>4.9812183570145351E-3</v>
      </c>
    </row>
    <row r="11" spans="2:128" x14ac:dyDescent="0.25">
      <c r="B11" s="172" t="s">
        <v>85</v>
      </c>
      <c r="C11" s="107">
        <v>53</v>
      </c>
      <c r="D11" s="107">
        <v>49</v>
      </c>
      <c r="E11" s="107">
        <v>33</v>
      </c>
      <c r="F11" s="107">
        <v>29</v>
      </c>
      <c r="G11" s="107">
        <v>48</v>
      </c>
      <c r="H11" s="107">
        <v>69</v>
      </c>
      <c r="I11" s="107">
        <v>65</v>
      </c>
      <c r="J11" s="107">
        <v>164</v>
      </c>
      <c r="K11" s="107">
        <v>117</v>
      </c>
      <c r="L11" s="107">
        <v>152</v>
      </c>
      <c r="M11" s="107">
        <v>109</v>
      </c>
      <c r="N11" s="107">
        <v>90</v>
      </c>
      <c r="O11" s="111">
        <f t="shared" si="0"/>
        <v>978</v>
      </c>
      <c r="P11" s="161">
        <f t="shared" si="1"/>
        <v>8.2776132035548039E-2</v>
      </c>
      <c r="R11" s="172" t="s">
        <v>85</v>
      </c>
      <c r="S11" s="107">
        <v>78</v>
      </c>
      <c r="T11" s="107">
        <v>62</v>
      </c>
      <c r="U11" s="107">
        <v>103</v>
      </c>
      <c r="V11" s="107">
        <v>262</v>
      </c>
      <c r="W11" s="107">
        <v>279</v>
      </c>
      <c r="X11" s="107">
        <v>286</v>
      </c>
      <c r="Y11" s="107">
        <v>318</v>
      </c>
      <c r="Z11" s="107">
        <v>381</v>
      </c>
      <c r="AA11" s="107">
        <v>364</v>
      </c>
      <c r="AB11" s="107">
        <v>306</v>
      </c>
      <c r="AC11" s="107">
        <v>328</v>
      </c>
      <c r="AD11" s="107">
        <v>307</v>
      </c>
      <c r="AE11" s="111">
        <f t="shared" si="2"/>
        <v>3074</v>
      </c>
      <c r="AF11" s="161">
        <f t="shared" si="3"/>
        <v>7.431583019050382E-2</v>
      </c>
      <c r="AH11" s="172" t="s">
        <v>85</v>
      </c>
      <c r="AI11" s="107">
        <v>656</v>
      </c>
      <c r="AJ11" s="107">
        <v>475</v>
      </c>
      <c r="AK11" s="107">
        <v>477</v>
      </c>
      <c r="AL11" s="107">
        <v>387</v>
      </c>
      <c r="AM11" s="107">
        <v>393</v>
      </c>
      <c r="AN11" s="107">
        <v>250</v>
      </c>
      <c r="AO11" s="107">
        <v>258</v>
      </c>
      <c r="AP11" s="107">
        <v>316</v>
      </c>
      <c r="AQ11" s="107">
        <v>222</v>
      </c>
      <c r="AR11" s="107">
        <v>276</v>
      </c>
      <c r="AS11" s="107">
        <v>229</v>
      </c>
      <c r="AT11" s="107">
        <v>183</v>
      </c>
      <c r="AU11" s="111">
        <f t="shared" si="4"/>
        <v>4122</v>
      </c>
      <c r="AV11" s="161">
        <f t="shared" si="5"/>
        <v>5.7765071891028336E-2</v>
      </c>
      <c r="AX11" s="172" t="s">
        <v>85</v>
      </c>
      <c r="AY11" s="107">
        <v>186</v>
      </c>
      <c r="AZ11" s="107">
        <v>184</v>
      </c>
      <c r="BA11" s="107">
        <v>143</v>
      </c>
      <c r="BB11" s="107">
        <v>141</v>
      </c>
      <c r="BC11" s="107">
        <v>149</v>
      </c>
      <c r="BD11" s="107">
        <v>140</v>
      </c>
      <c r="BE11" s="107">
        <v>183</v>
      </c>
      <c r="BF11" s="107">
        <v>167</v>
      </c>
      <c r="BG11" s="107">
        <v>128</v>
      </c>
      <c r="BH11" s="107">
        <v>130</v>
      </c>
      <c r="BI11" s="107">
        <v>130</v>
      </c>
      <c r="BJ11" s="107">
        <v>148</v>
      </c>
      <c r="BK11" s="111">
        <f t="shared" si="6"/>
        <v>1829</v>
      </c>
      <c r="BL11" s="161">
        <f t="shared" si="7"/>
        <v>3.5956514046434823E-2</v>
      </c>
      <c r="BN11" s="172" t="s">
        <v>85</v>
      </c>
      <c r="BO11" s="107">
        <v>100</v>
      </c>
      <c r="BP11" s="107">
        <v>104</v>
      </c>
      <c r="BQ11" s="107">
        <v>120</v>
      </c>
      <c r="BR11" s="107">
        <v>112</v>
      </c>
      <c r="BS11" s="107">
        <v>108</v>
      </c>
      <c r="BT11" s="107">
        <v>138</v>
      </c>
      <c r="BU11" s="107">
        <v>101</v>
      </c>
      <c r="BV11" s="107">
        <v>98</v>
      </c>
      <c r="BW11" s="107">
        <v>75</v>
      </c>
      <c r="BX11" s="107">
        <v>71</v>
      </c>
      <c r="BY11" s="107">
        <v>105</v>
      </c>
      <c r="BZ11" s="107">
        <v>92</v>
      </c>
      <c r="CA11" s="111">
        <f t="shared" si="8"/>
        <v>1224</v>
      </c>
      <c r="CB11" s="161">
        <f t="shared" si="9"/>
        <v>2.0688606054459713E-2</v>
      </c>
      <c r="CD11" s="172" t="s">
        <v>85</v>
      </c>
      <c r="CE11" s="107">
        <v>57</v>
      </c>
      <c r="CF11" s="107">
        <v>55</v>
      </c>
      <c r="CG11" s="107">
        <v>65</v>
      </c>
      <c r="CH11" s="107">
        <v>44</v>
      </c>
      <c r="CI11" s="107">
        <v>84</v>
      </c>
      <c r="CJ11" s="107">
        <v>71</v>
      </c>
      <c r="CK11" s="107">
        <v>57</v>
      </c>
      <c r="CL11" s="107">
        <v>39</v>
      </c>
      <c r="CM11" s="107">
        <v>42</v>
      </c>
      <c r="CN11" s="107">
        <v>39</v>
      </c>
      <c r="CO11" s="107">
        <v>27</v>
      </c>
      <c r="CP11" s="107">
        <v>43</v>
      </c>
      <c r="CQ11" s="111">
        <f t="shared" si="10"/>
        <v>623</v>
      </c>
      <c r="CR11" s="161">
        <f t="shared" si="11"/>
        <v>1.0056010201281617E-2</v>
      </c>
      <c r="CT11" s="172" t="s">
        <v>85</v>
      </c>
      <c r="CU11" s="107">
        <v>55</v>
      </c>
      <c r="CV11" s="107">
        <v>35</v>
      </c>
      <c r="CW11" s="107">
        <v>38</v>
      </c>
      <c r="CX11" s="107">
        <v>51</v>
      </c>
      <c r="CY11" s="107">
        <v>36</v>
      </c>
      <c r="CZ11" s="107">
        <v>42</v>
      </c>
      <c r="DA11" s="107">
        <v>39</v>
      </c>
      <c r="DB11" s="107">
        <v>39</v>
      </c>
      <c r="DC11" s="107">
        <v>52</v>
      </c>
      <c r="DD11" s="107">
        <v>57</v>
      </c>
      <c r="DE11" s="107">
        <v>67</v>
      </c>
      <c r="DF11" s="107">
        <v>26</v>
      </c>
      <c r="DG11" s="111">
        <f t="shared" si="12"/>
        <v>537</v>
      </c>
      <c r="DH11" s="161">
        <f t="shared" si="13"/>
        <v>8.1701583823999262E-3</v>
      </c>
      <c r="DI11" s="103"/>
      <c r="DJ11" s="172" t="s">
        <v>85</v>
      </c>
      <c r="DK11" s="107">
        <v>42</v>
      </c>
      <c r="DL11" s="107">
        <v>19</v>
      </c>
      <c r="DM11" s="107">
        <v>40</v>
      </c>
      <c r="DN11" s="107">
        <v>60</v>
      </c>
      <c r="DO11" s="107">
        <v>35</v>
      </c>
      <c r="DP11" s="107">
        <v>40</v>
      </c>
      <c r="DQ11" s="107">
        <v>30</v>
      </c>
      <c r="DR11" s="107">
        <v>42</v>
      </c>
      <c r="DS11" s="107">
        <v>21</v>
      </c>
      <c r="DT11" s="107">
        <v>36</v>
      </c>
      <c r="DU11" s="107">
        <v>18</v>
      </c>
      <c r="DV11" s="107">
        <v>18</v>
      </c>
      <c r="DW11" s="111">
        <f t="shared" si="14"/>
        <v>401</v>
      </c>
      <c r="DX11" s="161">
        <f t="shared" si="15"/>
        <v>5.4575643747618273E-3</v>
      </c>
    </row>
    <row r="12" spans="2:128" x14ac:dyDescent="0.25">
      <c r="B12" s="172" t="s">
        <v>93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11">
        <f t="shared" si="0"/>
        <v>0</v>
      </c>
      <c r="P12" s="161">
        <f t="shared" si="1"/>
        <v>0</v>
      </c>
      <c r="R12" s="172" t="s">
        <v>93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>
        <v>2</v>
      </c>
      <c r="AC12" s="107">
        <v>1</v>
      </c>
      <c r="AD12" s="107">
        <v>1</v>
      </c>
      <c r="AE12" s="111">
        <f t="shared" si="2"/>
        <v>4</v>
      </c>
      <c r="AF12" s="161">
        <f t="shared" si="3"/>
        <v>9.6702446571898272E-5</v>
      </c>
      <c r="AH12" s="172" t="s">
        <v>93</v>
      </c>
      <c r="AI12" s="107">
        <v>1</v>
      </c>
      <c r="AJ12" s="107">
        <v>3</v>
      </c>
      <c r="AK12" s="107">
        <v>9</v>
      </c>
      <c r="AL12" s="107">
        <v>1</v>
      </c>
      <c r="AM12" s="107">
        <v>1</v>
      </c>
      <c r="AN12" s="107">
        <v>5</v>
      </c>
      <c r="AO12" s="107"/>
      <c r="AP12" s="107">
        <v>2</v>
      </c>
      <c r="AQ12" s="107">
        <v>1</v>
      </c>
      <c r="AR12" s="107"/>
      <c r="AS12" s="107">
        <v>3</v>
      </c>
      <c r="AT12" s="107">
        <v>3</v>
      </c>
      <c r="AU12" s="111">
        <f t="shared" si="4"/>
        <v>29</v>
      </c>
      <c r="AV12" s="161">
        <f t="shared" si="5"/>
        <v>4.0640152470640991E-4</v>
      </c>
      <c r="AX12" s="172" t="s">
        <v>93</v>
      </c>
      <c r="AY12" s="107">
        <v>2</v>
      </c>
      <c r="AZ12" s="107">
        <v>3</v>
      </c>
      <c r="BA12" s="107">
        <v>3</v>
      </c>
      <c r="BB12" s="107">
        <v>4</v>
      </c>
      <c r="BC12" s="107">
        <v>2</v>
      </c>
      <c r="BD12" s="107">
        <v>4</v>
      </c>
      <c r="BE12" s="107">
        <v>6</v>
      </c>
      <c r="BF12" s="107">
        <v>1</v>
      </c>
      <c r="BG12" s="107">
        <v>11</v>
      </c>
      <c r="BH12" s="107">
        <v>6</v>
      </c>
      <c r="BI12" s="107">
        <v>2</v>
      </c>
      <c r="BJ12" s="107">
        <v>3</v>
      </c>
      <c r="BK12" s="111">
        <f t="shared" si="6"/>
        <v>47</v>
      </c>
      <c r="BL12" s="161">
        <f t="shared" si="7"/>
        <v>9.2397821770499541E-4</v>
      </c>
      <c r="BN12" s="172" t="s">
        <v>93</v>
      </c>
      <c r="BO12" s="107">
        <v>4</v>
      </c>
      <c r="BP12" s="107">
        <v>0</v>
      </c>
      <c r="BQ12" s="107">
        <v>3</v>
      </c>
      <c r="BR12" s="107">
        <v>2</v>
      </c>
      <c r="BS12" s="107">
        <v>2</v>
      </c>
      <c r="BT12" s="107">
        <v>0</v>
      </c>
      <c r="BU12" s="107">
        <v>4</v>
      </c>
      <c r="BV12" s="107">
        <v>4</v>
      </c>
      <c r="BW12" s="107">
        <v>3</v>
      </c>
      <c r="BX12" s="107">
        <v>1</v>
      </c>
      <c r="BY12" s="107">
        <v>2</v>
      </c>
      <c r="BZ12" s="107">
        <v>0</v>
      </c>
      <c r="CA12" s="111">
        <f t="shared" si="8"/>
        <v>25</v>
      </c>
      <c r="CB12" s="161">
        <f t="shared" si="9"/>
        <v>4.2256139817115426E-4</v>
      </c>
      <c r="CD12" s="172" t="s">
        <v>93</v>
      </c>
      <c r="CE12" s="107"/>
      <c r="CF12" s="107">
        <v>2</v>
      </c>
      <c r="CG12" s="107">
        <v>1</v>
      </c>
      <c r="CH12" s="107">
        <v>3</v>
      </c>
      <c r="CI12" s="107"/>
      <c r="CJ12" s="107">
        <v>4</v>
      </c>
      <c r="CK12" s="107">
        <v>1</v>
      </c>
      <c r="CL12" s="107">
        <v>3</v>
      </c>
      <c r="CM12" s="107">
        <v>1</v>
      </c>
      <c r="CN12" s="107">
        <v>1</v>
      </c>
      <c r="CO12" s="107">
        <v>1</v>
      </c>
      <c r="CP12" s="107"/>
      <c r="CQ12" s="111">
        <f t="shared" si="10"/>
        <v>17</v>
      </c>
      <c r="CR12" s="161">
        <f t="shared" si="11"/>
        <v>2.7440156247477928E-4</v>
      </c>
      <c r="CT12" s="172" t="s">
        <v>93</v>
      </c>
      <c r="CU12" s="107"/>
      <c r="CV12" s="107"/>
      <c r="CW12" s="107">
        <v>4</v>
      </c>
      <c r="CX12" s="107"/>
      <c r="CY12" s="107">
        <v>2</v>
      </c>
      <c r="CZ12" s="107">
        <v>2</v>
      </c>
      <c r="DA12" s="107"/>
      <c r="DB12" s="107">
        <v>4</v>
      </c>
      <c r="DC12" s="107"/>
      <c r="DD12" s="107"/>
      <c r="DE12" s="107">
        <v>3</v>
      </c>
      <c r="DF12" s="107"/>
      <c r="DG12" s="111">
        <f t="shared" si="12"/>
        <v>15</v>
      </c>
      <c r="DH12" s="161">
        <f t="shared" si="13"/>
        <v>2.2821671459217674E-4</v>
      </c>
      <c r="DI12" s="103"/>
      <c r="DJ12" s="172" t="s">
        <v>93</v>
      </c>
      <c r="DK12" s="107"/>
      <c r="DL12" s="107"/>
      <c r="DM12" s="107"/>
      <c r="DN12" s="107">
        <v>5</v>
      </c>
      <c r="DO12" s="107">
        <v>1</v>
      </c>
      <c r="DP12" s="107">
        <v>4</v>
      </c>
      <c r="DQ12" s="107"/>
      <c r="DR12" s="107">
        <v>2</v>
      </c>
      <c r="DS12" s="107">
        <v>1</v>
      </c>
      <c r="DT12" s="107">
        <v>1</v>
      </c>
      <c r="DU12" s="107">
        <v>1</v>
      </c>
      <c r="DV12" s="107">
        <v>2</v>
      </c>
      <c r="DW12" s="111">
        <f t="shared" si="14"/>
        <v>17</v>
      </c>
      <c r="DX12" s="161">
        <f t="shared" si="15"/>
        <v>2.3136806576297021E-4</v>
      </c>
    </row>
    <row r="13" spans="2:128" x14ac:dyDescent="0.25">
      <c r="B13" s="172" t="s">
        <v>98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11">
        <f t="shared" si="0"/>
        <v>0</v>
      </c>
      <c r="P13" s="161">
        <f t="shared" si="1"/>
        <v>0</v>
      </c>
      <c r="R13" s="172" t="s">
        <v>98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11">
        <f t="shared" si="2"/>
        <v>0</v>
      </c>
      <c r="AF13" s="161">
        <f t="shared" si="3"/>
        <v>0</v>
      </c>
      <c r="AH13" s="172" t="s">
        <v>98</v>
      </c>
      <c r="AI13" s="107"/>
      <c r="AJ13" s="107"/>
      <c r="AK13" s="107">
        <v>1</v>
      </c>
      <c r="AL13" s="107">
        <v>2</v>
      </c>
      <c r="AM13" s="107">
        <v>1</v>
      </c>
      <c r="AN13" s="107">
        <v>1</v>
      </c>
      <c r="AO13" s="107">
        <v>2</v>
      </c>
      <c r="AP13" s="107"/>
      <c r="AQ13" s="107"/>
      <c r="AR13" s="107">
        <v>2</v>
      </c>
      <c r="AS13" s="107">
        <v>1</v>
      </c>
      <c r="AT13" s="107"/>
      <c r="AU13" s="111">
        <f t="shared" si="4"/>
        <v>10</v>
      </c>
      <c r="AV13" s="161">
        <f t="shared" si="5"/>
        <v>1.4013845679531378E-4</v>
      </c>
      <c r="AX13" s="172" t="s">
        <v>98</v>
      </c>
      <c r="AY13" s="107">
        <v>2</v>
      </c>
      <c r="AZ13" s="107"/>
      <c r="BA13" s="107">
        <v>1</v>
      </c>
      <c r="BB13" s="107"/>
      <c r="BC13" s="107"/>
      <c r="BD13" s="107"/>
      <c r="BE13" s="107"/>
      <c r="BF13" s="107">
        <v>2</v>
      </c>
      <c r="BG13" s="107">
        <v>1</v>
      </c>
      <c r="BH13" s="107"/>
      <c r="BI13" s="107"/>
      <c r="BJ13" s="107">
        <v>1</v>
      </c>
      <c r="BK13" s="111">
        <f t="shared" si="6"/>
        <v>7</v>
      </c>
      <c r="BL13" s="161">
        <f t="shared" si="7"/>
        <v>1.376137771049993E-4</v>
      </c>
      <c r="BN13" s="172" t="s">
        <v>98</v>
      </c>
      <c r="BO13" s="107">
        <v>1</v>
      </c>
      <c r="BP13" s="107">
        <v>0</v>
      </c>
      <c r="BQ13" s="107">
        <v>0</v>
      </c>
      <c r="BR13" s="107">
        <v>0</v>
      </c>
      <c r="BS13" s="107">
        <v>1</v>
      </c>
      <c r="BT13" s="107">
        <v>1</v>
      </c>
      <c r="BU13" s="107">
        <v>1</v>
      </c>
      <c r="BV13" s="107">
        <v>1</v>
      </c>
      <c r="BW13" s="107">
        <v>0</v>
      </c>
      <c r="BX13" s="107">
        <v>0</v>
      </c>
      <c r="BY13" s="107">
        <v>2</v>
      </c>
      <c r="BZ13" s="107">
        <v>3</v>
      </c>
      <c r="CA13" s="111">
        <f t="shared" si="8"/>
        <v>10</v>
      </c>
      <c r="CB13" s="161">
        <f t="shared" si="9"/>
        <v>1.6902455926846171E-4</v>
      </c>
      <c r="CD13" s="172" t="s">
        <v>98</v>
      </c>
      <c r="CE13" s="107"/>
      <c r="CF13" s="107">
        <v>2</v>
      </c>
      <c r="CG13" s="107">
        <v>11</v>
      </c>
      <c r="CH13" s="107"/>
      <c r="CI13" s="107"/>
      <c r="CJ13" s="107"/>
      <c r="CK13" s="107"/>
      <c r="CL13" s="107"/>
      <c r="CM13" s="107"/>
      <c r="CN13" s="107"/>
      <c r="CO13" s="107"/>
      <c r="CP13" s="107">
        <v>1</v>
      </c>
      <c r="CQ13" s="111">
        <f t="shared" si="10"/>
        <v>14</v>
      </c>
      <c r="CR13" s="161">
        <f t="shared" si="11"/>
        <v>2.2597775733217116E-4</v>
      </c>
      <c r="CT13" s="172" t="s">
        <v>98</v>
      </c>
      <c r="CU13" s="107"/>
      <c r="CV13" s="107"/>
      <c r="CW13" s="107"/>
      <c r="CX13" s="107"/>
      <c r="CY13" s="107"/>
      <c r="CZ13" s="107">
        <v>2</v>
      </c>
      <c r="DA13" s="107"/>
      <c r="DB13" s="107">
        <v>2</v>
      </c>
      <c r="DC13" s="107"/>
      <c r="DD13" s="107">
        <v>1</v>
      </c>
      <c r="DE13" s="107">
        <v>1</v>
      </c>
      <c r="DF13" s="107"/>
      <c r="DG13" s="111">
        <f t="shared" si="12"/>
        <v>6</v>
      </c>
      <c r="DH13" s="161">
        <f t="shared" si="13"/>
        <v>9.1286685836870687E-5</v>
      </c>
      <c r="DI13" s="103"/>
      <c r="DJ13" s="172" t="s">
        <v>98</v>
      </c>
      <c r="DK13" s="107"/>
      <c r="DL13" s="107"/>
      <c r="DM13" s="107">
        <v>2</v>
      </c>
      <c r="DN13" s="107"/>
      <c r="DO13" s="107">
        <v>1</v>
      </c>
      <c r="DP13" s="107"/>
      <c r="DQ13" s="107">
        <v>1</v>
      </c>
      <c r="DR13" s="107"/>
      <c r="DS13" s="107">
        <v>2</v>
      </c>
      <c r="DT13" s="107">
        <v>2</v>
      </c>
      <c r="DU13" s="107"/>
      <c r="DV13" s="107"/>
      <c r="DW13" s="111">
        <f t="shared" si="14"/>
        <v>8</v>
      </c>
      <c r="DX13" s="161">
        <f t="shared" si="15"/>
        <v>1.0887908977080952E-4</v>
      </c>
    </row>
    <row r="14" spans="2:128" x14ac:dyDescent="0.25">
      <c r="B14" s="172" t="s">
        <v>104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>
        <v>11</v>
      </c>
      <c r="N14" s="107">
        <v>6</v>
      </c>
      <c r="O14" s="111">
        <f t="shared" si="0"/>
        <v>17</v>
      </c>
      <c r="P14" s="161">
        <f t="shared" si="1"/>
        <v>1.4388489208633094E-3</v>
      </c>
      <c r="R14" s="172" t="s">
        <v>104</v>
      </c>
      <c r="S14" s="107">
        <v>11</v>
      </c>
      <c r="T14" s="107">
        <v>2</v>
      </c>
      <c r="U14" s="107"/>
      <c r="V14" s="107">
        <v>6</v>
      </c>
      <c r="W14" s="107">
        <v>6</v>
      </c>
      <c r="X14" s="107">
        <v>11</v>
      </c>
      <c r="Y14" s="107">
        <v>4</v>
      </c>
      <c r="Z14" s="107">
        <v>21</v>
      </c>
      <c r="AA14" s="107">
        <v>5</v>
      </c>
      <c r="AB14" s="107">
        <v>10</v>
      </c>
      <c r="AC14" s="107">
        <v>20</v>
      </c>
      <c r="AD14" s="107">
        <v>20</v>
      </c>
      <c r="AE14" s="111">
        <f t="shared" si="2"/>
        <v>116</v>
      </c>
      <c r="AF14" s="161">
        <f t="shared" si="3"/>
        <v>2.80437095058505E-3</v>
      </c>
      <c r="AH14" s="172" t="s">
        <v>104</v>
      </c>
      <c r="AI14" s="107">
        <v>75</v>
      </c>
      <c r="AJ14" s="107">
        <v>32</v>
      </c>
      <c r="AK14" s="107">
        <v>21</v>
      </c>
      <c r="AL14" s="107">
        <v>21</v>
      </c>
      <c r="AM14" s="107">
        <v>20</v>
      </c>
      <c r="AN14" s="107">
        <v>15</v>
      </c>
      <c r="AO14" s="107">
        <v>18</v>
      </c>
      <c r="AP14" s="107">
        <v>4</v>
      </c>
      <c r="AQ14" s="107">
        <v>17</v>
      </c>
      <c r="AR14" s="107">
        <v>15</v>
      </c>
      <c r="AS14" s="107">
        <v>19</v>
      </c>
      <c r="AT14" s="107">
        <v>11</v>
      </c>
      <c r="AU14" s="111">
        <f t="shared" si="4"/>
        <v>268</v>
      </c>
      <c r="AV14" s="161">
        <f t="shared" si="5"/>
        <v>3.7557106421144092E-3</v>
      </c>
      <c r="AX14" s="172" t="s">
        <v>104</v>
      </c>
      <c r="AY14" s="107">
        <v>19</v>
      </c>
      <c r="AZ14" s="107">
        <v>7</v>
      </c>
      <c r="BA14" s="107">
        <v>21</v>
      </c>
      <c r="BB14" s="107">
        <v>18</v>
      </c>
      <c r="BC14" s="107">
        <v>2</v>
      </c>
      <c r="BD14" s="107">
        <v>17</v>
      </c>
      <c r="BE14" s="107">
        <v>10</v>
      </c>
      <c r="BF14" s="107">
        <v>9</v>
      </c>
      <c r="BG14" s="107">
        <v>8</v>
      </c>
      <c r="BH14" s="107">
        <v>6</v>
      </c>
      <c r="BI14" s="107">
        <v>17</v>
      </c>
      <c r="BJ14" s="107">
        <v>3</v>
      </c>
      <c r="BK14" s="111">
        <f t="shared" si="6"/>
        <v>137</v>
      </c>
      <c r="BL14" s="161">
        <f t="shared" si="7"/>
        <v>2.6932982090549866E-3</v>
      </c>
      <c r="BN14" s="172" t="s">
        <v>104</v>
      </c>
      <c r="BO14" s="107">
        <v>11</v>
      </c>
      <c r="BP14" s="107">
        <v>16</v>
      </c>
      <c r="BQ14" s="107">
        <v>18</v>
      </c>
      <c r="BR14" s="107">
        <v>9</v>
      </c>
      <c r="BS14" s="107">
        <v>12</v>
      </c>
      <c r="BT14" s="107">
        <v>8</v>
      </c>
      <c r="BU14" s="107">
        <v>9</v>
      </c>
      <c r="BV14" s="107">
        <v>21</v>
      </c>
      <c r="BW14" s="107">
        <v>12</v>
      </c>
      <c r="BX14" s="107">
        <v>8</v>
      </c>
      <c r="BY14" s="107">
        <v>28</v>
      </c>
      <c r="BZ14" s="107">
        <v>14</v>
      </c>
      <c r="CA14" s="111">
        <f t="shared" si="8"/>
        <v>166</v>
      </c>
      <c r="CB14" s="161">
        <f t="shared" si="9"/>
        <v>2.8058076838564645E-3</v>
      </c>
      <c r="CD14" s="172" t="s">
        <v>104</v>
      </c>
      <c r="CE14" s="107">
        <v>12</v>
      </c>
      <c r="CF14" s="107">
        <v>8</v>
      </c>
      <c r="CG14" s="107">
        <v>15</v>
      </c>
      <c r="CH14" s="107">
        <v>14</v>
      </c>
      <c r="CI14" s="107">
        <v>7</v>
      </c>
      <c r="CJ14" s="107">
        <v>12</v>
      </c>
      <c r="CK14" s="107">
        <v>13</v>
      </c>
      <c r="CL14" s="107">
        <v>8</v>
      </c>
      <c r="CM14" s="107">
        <v>6</v>
      </c>
      <c r="CN14" s="107">
        <v>5</v>
      </c>
      <c r="CO14" s="107">
        <v>9</v>
      </c>
      <c r="CP14" s="107">
        <v>4</v>
      </c>
      <c r="CQ14" s="111">
        <f t="shared" si="10"/>
        <v>113</v>
      </c>
      <c r="CR14" s="161">
        <f t="shared" si="11"/>
        <v>1.8239633270382386E-3</v>
      </c>
      <c r="CT14" s="172" t="s">
        <v>104</v>
      </c>
      <c r="CU14" s="107">
        <v>22</v>
      </c>
      <c r="CV14" s="107">
        <v>10</v>
      </c>
      <c r="CW14" s="107">
        <v>3</v>
      </c>
      <c r="CX14" s="107">
        <v>8</v>
      </c>
      <c r="CY14" s="107">
        <v>12</v>
      </c>
      <c r="CZ14" s="107">
        <v>7</v>
      </c>
      <c r="DA14" s="107">
        <v>4</v>
      </c>
      <c r="DB14" s="107">
        <v>8</v>
      </c>
      <c r="DC14" s="107">
        <v>3</v>
      </c>
      <c r="DD14" s="107">
        <v>4</v>
      </c>
      <c r="DE14" s="107">
        <v>1</v>
      </c>
      <c r="DF14" s="107">
        <v>2</v>
      </c>
      <c r="DG14" s="111">
        <f t="shared" si="12"/>
        <v>84</v>
      </c>
      <c r="DH14" s="161">
        <f t="shared" si="13"/>
        <v>1.2780136017161896E-3</v>
      </c>
      <c r="DI14" s="103"/>
      <c r="DJ14" s="172" t="s">
        <v>104</v>
      </c>
      <c r="DK14" s="107">
        <v>3</v>
      </c>
      <c r="DL14" s="107">
        <v>3</v>
      </c>
      <c r="DM14" s="107">
        <v>4</v>
      </c>
      <c r="DN14" s="107">
        <v>6</v>
      </c>
      <c r="DO14" s="107">
        <v>5</v>
      </c>
      <c r="DP14" s="107">
        <v>9</v>
      </c>
      <c r="DQ14" s="107">
        <v>8</v>
      </c>
      <c r="DR14" s="107">
        <v>12</v>
      </c>
      <c r="DS14" s="107">
        <v>5</v>
      </c>
      <c r="DT14" s="107">
        <v>2</v>
      </c>
      <c r="DU14" s="107">
        <v>4</v>
      </c>
      <c r="DV14" s="107">
        <v>5</v>
      </c>
      <c r="DW14" s="111">
        <f t="shared" si="14"/>
        <v>66</v>
      </c>
      <c r="DX14" s="161">
        <f t="shared" si="15"/>
        <v>8.9825249060917849E-4</v>
      </c>
    </row>
    <row r="15" spans="2:128" x14ac:dyDescent="0.25">
      <c r="B15" s="172" t="s">
        <v>103</v>
      </c>
      <c r="C15" s="107">
        <v>2</v>
      </c>
      <c r="D15" s="107">
        <v>5</v>
      </c>
      <c r="E15" s="107">
        <v>4</v>
      </c>
      <c r="F15" s="107">
        <v>1</v>
      </c>
      <c r="G15" s="107">
        <v>3</v>
      </c>
      <c r="H15" s="107">
        <v>2</v>
      </c>
      <c r="I15" s="107">
        <v>2</v>
      </c>
      <c r="J15" s="107">
        <v>4</v>
      </c>
      <c r="K15" s="107">
        <v>4</v>
      </c>
      <c r="L15" s="107">
        <v>1</v>
      </c>
      <c r="M15" s="107">
        <v>4</v>
      </c>
      <c r="N15" s="107">
        <v>2</v>
      </c>
      <c r="O15" s="111">
        <f t="shared" si="0"/>
        <v>34</v>
      </c>
      <c r="P15" s="161">
        <f t="shared" si="1"/>
        <v>2.8776978417266188E-3</v>
      </c>
      <c r="R15" s="172" t="s">
        <v>103</v>
      </c>
      <c r="S15" s="107">
        <v>5</v>
      </c>
      <c r="T15" s="107">
        <v>1</v>
      </c>
      <c r="U15" s="107">
        <v>4</v>
      </c>
      <c r="V15" s="107">
        <v>8</v>
      </c>
      <c r="W15" s="107">
        <v>3</v>
      </c>
      <c r="X15" s="107">
        <v>10</v>
      </c>
      <c r="Y15" s="107">
        <v>5</v>
      </c>
      <c r="Z15" s="107">
        <v>7</v>
      </c>
      <c r="AA15" s="107">
        <v>8</v>
      </c>
      <c r="AB15" s="107">
        <v>2</v>
      </c>
      <c r="AC15" s="107">
        <v>13</v>
      </c>
      <c r="AD15" s="107">
        <v>8</v>
      </c>
      <c r="AE15" s="111">
        <f t="shared" si="2"/>
        <v>74</v>
      </c>
      <c r="AF15" s="161">
        <f t="shared" si="3"/>
        <v>1.7889952615801181E-3</v>
      </c>
      <c r="AH15" s="172" t="s">
        <v>103</v>
      </c>
      <c r="AI15" s="107">
        <v>11</v>
      </c>
      <c r="AJ15" s="107">
        <v>16</v>
      </c>
      <c r="AK15" s="107">
        <v>17</v>
      </c>
      <c r="AL15" s="107">
        <v>12</v>
      </c>
      <c r="AM15" s="107">
        <v>9</v>
      </c>
      <c r="AN15" s="107">
        <v>9</v>
      </c>
      <c r="AO15" s="107">
        <v>22</v>
      </c>
      <c r="AP15" s="107">
        <v>9</v>
      </c>
      <c r="AQ15" s="107">
        <v>15</v>
      </c>
      <c r="AR15" s="107">
        <v>21</v>
      </c>
      <c r="AS15" s="107">
        <v>14</v>
      </c>
      <c r="AT15" s="107">
        <v>7</v>
      </c>
      <c r="AU15" s="111">
        <f t="shared" si="4"/>
        <v>162</v>
      </c>
      <c r="AV15" s="161">
        <f t="shared" si="5"/>
        <v>2.2702430000840833E-3</v>
      </c>
      <c r="AX15" s="172" t="s">
        <v>103</v>
      </c>
      <c r="AY15" s="107">
        <v>8</v>
      </c>
      <c r="AZ15" s="107">
        <v>6</v>
      </c>
      <c r="BA15" s="107">
        <v>7</v>
      </c>
      <c r="BB15" s="107">
        <v>3</v>
      </c>
      <c r="BC15" s="107">
        <v>8</v>
      </c>
      <c r="BD15" s="107">
        <v>11</v>
      </c>
      <c r="BE15" s="107">
        <v>14</v>
      </c>
      <c r="BF15" s="107">
        <v>10</v>
      </c>
      <c r="BG15" s="107">
        <v>7</v>
      </c>
      <c r="BH15" s="107">
        <v>16</v>
      </c>
      <c r="BI15" s="107">
        <v>2</v>
      </c>
      <c r="BJ15" s="107">
        <v>3</v>
      </c>
      <c r="BK15" s="111">
        <f t="shared" si="6"/>
        <v>95</v>
      </c>
      <c r="BL15" s="161">
        <f t="shared" si="7"/>
        <v>1.8676155464249907E-3</v>
      </c>
      <c r="BN15" s="172" t="s">
        <v>103</v>
      </c>
      <c r="BO15" s="107">
        <v>10</v>
      </c>
      <c r="BP15" s="107">
        <v>11</v>
      </c>
      <c r="BQ15" s="107">
        <v>15</v>
      </c>
      <c r="BR15" s="107">
        <v>8</v>
      </c>
      <c r="BS15" s="107">
        <v>5</v>
      </c>
      <c r="BT15" s="107">
        <v>14</v>
      </c>
      <c r="BU15" s="107">
        <v>8</v>
      </c>
      <c r="BV15" s="107">
        <v>18</v>
      </c>
      <c r="BW15" s="107">
        <v>7</v>
      </c>
      <c r="BX15" s="107">
        <v>5</v>
      </c>
      <c r="BY15" s="107">
        <v>22</v>
      </c>
      <c r="BZ15" s="107">
        <v>20</v>
      </c>
      <c r="CA15" s="111">
        <f t="shared" si="8"/>
        <v>143</v>
      </c>
      <c r="CB15" s="161">
        <f t="shared" si="9"/>
        <v>2.4170511975390024E-3</v>
      </c>
      <c r="CD15" s="172" t="s">
        <v>103</v>
      </c>
      <c r="CE15" s="107">
        <v>19</v>
      </c>
      <c r="CF15" s="107">
        <v>7</v>
      </c>
      <c r="CG15" s="107">
        <v>9</v>
      </c>
      <c r="CH15" s="107">
        <v>10</v>
      </c>
      <c r="CI15" s="107">
        <v>16</v>
      </c>
      <c r="CJ15" s="107">
        <v>13</v>
      </c>
      <c r="CK15" s="107">
        <v>10</v>
      </c>
      <c r="CL15" s="107">
        <v>5</v>
      </c>
      <c r="CM15" s="107">
        <v>10</v>
      </c>
      <c r="CN15" s="107">
        <v>10</v>
      </c>
      <c r="CO15" s="107">
        <v>12</v>
      </c>
      <c r="CP15" s="107">
        <v>8</v>
      </c>
      <c r="CQ15" s="111">
        <f t="shared" si="10"/>
        <v>129</v>
      </c>
      <c r="CR15" s="161">
        <f t="shared" si="11"/>
        <v>2.0822236211321486E-3</v>
      </c>
      <c r="CT15" s="172" t="s">
        <v>103</v>
      </c>
      <c r="CU15" s="107">
        <v>12</v>
      </c>
      <c r="CV15" s="107">
        <v>10</v>
      </c>
      <c r="CW15" s="107">
        <v>7</v>
      </c>
      <c r="CX15" s="107">
        <v>10</v>
      </c>
      <c r="CY15" s="107">
        <v>3</v>
      </c>
      <c r="CZ15" s="107">
        <v>4</v>
      </c>
      <c r="DA15" s="107">
        <v>4</v>
      </c>
      <c r="DB15" s="107">
        <v>7</v>
      </c>
      <c r="DC15" s="107">
        <v>9</v>
      </c>
      <c r="DD15" s="107">
        <v>4</v>
      </c>
      <c r="DE15" s="107">
        <v>4</v>
      </c>
      <c r="DF15" s="107">
        <v>3</v>
      </c>
      <c r="DG15" s="111">
        <f t="shared" si="12"/>
        <v>77</v>
      </c>
      <c r="DH15" s="161">
        <f t="shared" si="13"/>
        <v>1.1715124682398406E-3</v>
      </c>
      <c r="DI15" s="103"/>
      <c r="DJ15" s="172" t="s">
        <v>103</v>
      </c>
      <c r="DK15" s="107">
        <v>2</v>
      </c>
      <c r="DL15" s="107">
        <v>2</v>
      </c>
      <c r="DM15" s="107">
        <v>7</v>
      </c>
      <c r="DN15" s="107">
        <v>8</v>
      </c>
      <c r="DO15" s="107">
        <v>1</v>
      </c>
      <c r="DP15" s="107">
        <v>8</v>
      </c>
      <c r="DQ15" s="107"/>
      <c r="DR15" s="107">
        <v>5</v>
      </c>
      <c r="DS15" s="107">
        <v>7</v>
      </c>
      <c r="DT15" s="107">
        <v>2</v>
      </c>
      <c r="DU15" s="107">
        <v>5</v>
      </c>
      <c r="DV15" s="107">
        <v>6</v>
      </c>
      <c r="DW15" s="111">
        <f t="shared" si="14"/>
        <v>53</v>
      </c>
      <c r="DX15" s="161">
        <f t="shared" si="15"/>
        <v>7.2132396973161299E-4</v>
      </c>
    </row>
    <row r="16" spans="2:128" x14ac:dyDescent="0.25">
      <c r="B16" s="172" t="s">
        <v>108</v>
      </c>
      <c r="C16" s="107"/>
      <c r="D16" s="107"/>
      <c r="E16" s="107"/>
      <c r="F16" s="107">
        <v>2</v>
      </c>
      <c r="G16" s="107">
        <v>9</v>
      </c>
      <c r="H16" s="107">
        <v>6</v>
      </c>
      <c r="I16" s="107">
        <v>11</v>
      </c>
      <c r="J16" s="107">
        <v>11</v>
      </c>
      <c r="K16" s="107">
        <v>3</v>
      </c>
      <c r="L16" s="107">
        <v>10</v>
      </c>
      <c r="M16" s="107">
        <v>3</v>
      </c>
      <c r="N16" s="107">
        <v>10</v>
      </c>
      <c r="O16" s="111">
        <f t="shared" si="0"/>
        <v>65</v>
      </c>
      <c r="P16" s="161">
        <f t="shared" si="1"/>
        <v>5.5014811680067707E-3</v>
      </c>
      <c r="R16" s="172" t="s">
        <v>108</v>
      </c>
      <c r="S16" s="107">
        <v>14</v>
      </c>
      <c r="T16" s="107">
        <v>9</v>
      </c>
      <c r="U16" s="107">
        <v>14</v>
      </c>
      <c r="V16" s="107">
        <v>9</v>
      </c>
      <c r="W16" s="107">
        <v>24</v>
      </c>
      <c r="X16" s="107">
        <v>28</v>
      </c>
      <c r="Y16" s="107">
        <v>20</v>
      </c>
      <c r="Z16" s="107">
        <v>21</v>
      </c>
      <c r="AA16" s="107">
        <v>43</v>
      </c>
      <c r="AB16" s="107">
        <v>17</v>
      </c>
      <c r="AC16" s="107">
        <v>27</v>
      </c>
      <c r="AD16" s="107">
        <v>24</v>
      </c>
      <c r="AE16" s="111">
        <f t="shared" si="2"/>
        <v>250</v>
      </c>
      <c r="AF16" s="161">
        <f t="shared" si="3"/>
        <v>6.0439029107436414E-3</v>
      </c>
      <c r="AH16" s="172" t="s">
        <v>108</v>
      </c>
      <c r="AI16" s="107">
        <v>88</v>
      </c>
      <c r="AJ16" s="107">
        <v>55</v>
      </c>
      <c r="AK16" s="107">
        <v>42</v>
      </c>
      <c r="AL16" s="107">
        <v>18</v>
      </c>
      <c r="AM16" s="107">
        <v>30</v>
      </c>
      <c r="AN16" s="107">
        <v>21</v>
      </c>
      <c r="AO16" s="107">
        <v>40</v>
      </c>
      <c r="AP16" s="107">
        <v>23</v>
      </c>
      <c r="AQ16" s="107">
        <v>40</v>
      </c>
      <c r="AR16" s="107">
        <v>27</v>
      </c>
      <c r="AS16" s="107">
        <v>33</v>
      </c>
      <c r="AT16" s="107">
        <v>24</v>
      </c>
      <c r="AU16" s="111">
        <f t="shared" si="4"/>
        <v>441</v>
      </c>
      <c r="AV16" s="161">
        <f t="shared" si="5"/>
        <v>6.1801059446733369E-3</v>
      </c>
      <c r="AX16" s="172" t="s">
        <v>108</v>
      </c>
      <c r="AY16" s="107">
        <v>24</v>
      </c>
      <c r="AZ16" s="107">
        <v>20</v>
      </c>
      <c r="BA16" s="107">
        <v>21</v>
      </c>
      <c r="BB16" s="107">
        <v>21</v>
      </c>
      <c r="BC16" s="107">
        <v>20</v>
      </c>
      <c r="BD16" s="107">
        <v>34</v>
      </c>
      <c r="BE16" s="107">
        <v>33</v>
      </c>
      <c r="BF16" s="107">
        <v>29</v>
      </c>
      <c r="BG16" s="107">
        <v>37</v>
      </c>
      <c r="BH16" s="107">
        <v>33</v>
      </c>
      <c r="BI16" s="107">
        <v>23</v>
      </c>
      <c r="BJ16" s="107">
        <v>13</v>
      </c>
      <c r="BK16" s="111">
        <f t="shared" si="6"/>
        <v>308</v>
      </c>
      <c r="BL16" s="161">
        <f t="shared" si="7"/>
        <v>6.0550061926199694E-3</v>
      </c>
      <c r="BN16" s="172" t="s">
        <v>108</v>
      </c>
      <c r="BO16" s="107">
        <v>16</v>
      </c>
      <c r="BP16" s="107">
        <v>23</v>
      </c>
      <c r="BQ16" s="107">
        <v>43</v>
      </c>
      <c r="BR16" s="107">
        <v>31</v>
      </c>
      <c r="BS16" s="107">
        <v>38</v>
      </c>
      <c r="BT16" s="107">
        <v>45</v>
      </c>
      <c r="BU16" s="107">
        <v>29</v>
      </c>
      <c r="BV16" s="107">
        <v>24</v>
      </c>
      <c r="BW16" s="107">
        <v>19</v>
      </c>
      <c r="BX16" s="107">
        <v>32</v>
      </c>
      <c r="BY16" s="107">
        <v>39</v>
      </c>
      <c r="BZ16" s="107">
        <v>28</v>
      </c>
      <c r="CA16" s="111">
        <f t="shared" si="8"/>
        <v>367</v>
      </c>
      <c r="CB16" s="161">
        <f t="shared" si="9"/>
        <v>6.2032013251525448E-3</v>
      </c>
      <c r="CD16" s="172" t="s">
        <v>108</v>
      </c>
      <c r="CE16" s="107">
        <v>21</v>
      </c>
      <c r="CF16" s="107">
        <v>18</v>
      </c>
      <c r="CG16" s="107">
        <v>26</v>
      </c>
      <c r="CH16" s="107">
        <v>22</v>
      </c>
      <c r="CI16" s="107">
        <v>27</v>
      </c>
      <c r="CJ16" s="107">
        <v>46</v>
      </c>
      <c r="CK16" s="107">
        <v>26</v>
      </c>
      <c r="CL16" s="107">
        <v>15</v>
      </c>
      <c r="CM16" s="107">
        <v>17</v>
      </c>
      <c r="CN16" s="107">
        <v>32</v>
      </c>
      <c r="CO16" s="107">
        <v>42</v>
      </c>
      <c r="CP16" s="107">
        <v>17</v>
      </c>
      <c r="CQ16" s="111">
        <f t="shared" si="10"/>
        <v>309</v>
      </c>
      <c r="CR16" s="161">
        <f t="shared" si="11"/>
        <v>4.9876519296886352E-3</v>
      </c>
      <c r="CT16" s="172" t="s">
        <v>108</v>
      </c>
      <c r="CU16" s="107">
        <v>38</v>
      </c>
      <c r="CV16" s="107">
        <v>33</v>
      </c>
      <c r="CW16" s="107">
        <v>29</v>
      </c>
      <c r="CX16" s="107">
        <v>38</v>
      </c>
      <c r="CY16" s="107">
        <v>47</v>
      </c>
      <c r="CZ16" s="107">
        <v>38</v>
      </c>
      <c r="DA16" s="107">
        <v>42</v>
      </c>
      <c r="DB16" s="107">
        <v>33</v>
      </c>
      <c r="DC16" s="107">
        <v>32</v>
      </c>
      <c r="DD16" s="107">
        <v>30</v>
      </c>
      <c r="DE16" s="107">
        <v>37</v>
      </c>
      <c r="DF16" s="107">
        <v>31</v>
      </c>
      <c r="DG16" s="111">
        <f t="shared" si="12"/>
        <v>428</v>
      </c>
      <c r="DH16" s="161">
        <f t="shared" si="13"/>
        <v>6.5117835896967759E-3</v>
      </c>
      <c r="DI16" s="103"/>
      <c r="DJ16" s="172" t="s">
        <v>108</v>
      </c>
      <c r="DK16" s="107">
        <v>33</v>
      </c>
      <c r="DL16" s="107">
        <v>26</v>
      </c>
      <c r="DM16" s="107">
        <v>29</v>
      </c>
      <c r="DN16" s="107">
        <v>18</v>
      </c>
      <c r="DO16" s="107">
        <v>32</v>
      </c>
      <c r="DP16" s="107">
        <v>47</v>
      </c>
      <c r="DQ16" s="107">
        <v>50</v>
      </c>
      <c r="DR16" s="107">
        <v>39</v>
      </c>
      <c r="DS16" s="107">
        <v>55</v>
      </c>
      <c r="DT16" s="107">
        <v>40</v>
      </c>
      <c r="DU16" s="107">
        <v>32</v>
      </c>
      <c r="DV16" s="107">
        <v>33</v>
      </c>
      <c r="DW16" s="111">
        <f t="shared" si="14"/>
        <v>434</v>
      </c>
      <c r="DX16" s="161">
        <f t="shared" si="15"/>
        <v>5.9066906200664166E-3</v>
      </c>
    </row>
    <row r="17" spans="2:128" x14ac:dyDescent="0.25">
      <c r="B17" s="172" t="s">
        <v>102</v>
      </c>
      <c r="C17" s="107">
        <v>14</v>
      </c>
      <c r="D17" s="107">
        <v>8</v>
      </c>
      <c r="E17" s="107">
        <v>11</v>
      </c>
      <c r="F17" s="107">
        <v>11</v>
      </c>
      <c r="G17" s="107">
        <v>15</v>
      </c>
      <c r="H17" s="107">
        <v>19</v>
      </c>
      <c r="I17" s="107">
        <v>16</v>
      </c>
      <c r="J17" s="107">
        <v>26</v>
      </c>
      <c r="K17" s="107">
        <v>17</v>
      </c>
      <c r="L17" s="107">
        <v>26</v>
      </c>
      <c r="M17" s="107">
        <v>27</v>
      </c>
      <c r="N17" s="107">
        <v>27</v>
      </c>
      <c r="O17" s="111">
        <f t="shared" si="0"/>
        <v>217</v>
      </c>
      <c r="P17" s="161">
        <f t="shared" si="1"/>
        <v>1.8366483283961066E-2</v>
      </c>
      <c r="R17" s="172" t="s">
        <v>102</v>
      </c>
      <c r="S17" s="107">
        <v>37</v>
      </c>
      <c r="T17" s="107">
        <v>38</v>
      </c>
      <c r="U17" s="107">
        <v>40</v>
      </c>
      <c r="V17" s="107">
        <v>52</v>
      </c>
      <c r="W17" s="107">
        <v>66</v>
      </c>
      <c r="X17" s="107">
        <v>75</v>
      </c>
      <c r="Y17" s="107">
        <v>76</v>
      </c>
      <c r="Z17" s="107">
        <v>75</v>
      </c>
      <c r="AA17" s="107">
        <v>56</v>
      </c>
      <c r="AB17" s="107">
        <v>52</v>
      </c>
      <c r="AC17" s="107">
        <v>67</v>
      </c>
      <c r="AD17" s="107">
        <v>57</v>
      </c>
      <c r="AE17" s="111">
        <f t="shared" si="2"/>
        <v>691</v>
      </c>
      <c r="AF17" s="161">
        <f t="shared" si="3"/>
        <v>1.6705347645295427E-2</v>
      </c>
      <c r="AH17" s="172" t="s">
        <v>102</v>
      </c>
      <c r="AI17" s="107">
        <v>165</v>
      </c>
      <c r="AJ17" s="107">
        <v>107</v>
      </c>
      <c r="AK17" s="107">
        <v>91</v>
      </c>
      <c r="AL17" s="107">
        <v>67</v>
      </c>
      <c r="AM17" s="107">
        <v>92</v>
      </c>
      <c r="AN17" s="107">
        <v>83</v>
      </c>
      <c r="AO17" s="107">
        <v>87</v>
      </c>
      <c r="AP17" s="107">
        <v>94</v>
      </c>
      <c r="AQ17" s="107">
        <v>57</v>
      </c>
      <c r="AR17" s="107">
        <v>73</v>
      </c>
      <c r="AS17" s="107">
        <v>67</v>
      </c>
      <c r="AT17" s="107">
        <v>62</v>
      </c>
      <c r="AU17" s="111">
        <f t="shared" si="4"/>
        <v>1045</v>
      </c>
      <c r="AV17" s="161">
        <f t="shared" si="5"/>
        <v>1.4644468735110289E-2</v>
      </c>
      <c r="AX17" s="172" t="s">
        <v>102</v>
      </c>
      <c r="AY17" s="107">
        <v>62</v>
      </c>
      <c r="AZ17" s="107">
        <v>53</v>
      </c>
      <c r="BA17" s="107">
        <v>47</v>
      </c>
      <c r="BB17" s="107">
        <v>70</v>
      </c>
      <c r="BC17" s="107">
        <v>67</v>
      </c>
      <c r="BD17" s="107">
        <v>94</v>
      </c>
      <c r="BE17" s="107">
        <v>85</v>
      </c>
      <c r="BF17" s="107">
        <v>84</v>
      </c>
      <c r="BG17" s="107">
        <v>66</v>
      </c>
      <c r="BH17" s="107">
        <v>68</v>
      </c>
      <c r="BI17" s="107">
        <v>69</v>
      </c>
      <c r="BJ17" s="107">
        <v>54</v>
      </c>
      <c r="BK17" s="111">
        <f t="shared" si="6"/>
        <v>819</v>
      </c>
      <c r="BL17" s="161">
        <f t="shared" si="7"/>
        <v>1.6100811921284919E-2</v>
      </c>
      <c r="BN17" s="172" t="s">
        <v>102</v>
      </c>
      <c r="BO17" s="107">
        <v>76</v>
      </c>
      <c r="BP17" s="107">
        <v>78</v>
      </c>
      <c r="BQ17" s="107">
        <v>75</v>
      </c>
      <c r="BR17" s="107">
        <v>60</v>
      </c>
      <c r="BS17" s="107">
        <v>74</v>
      </c>
      <c r="BT17" s="107">
        <v>76</v>
      </c>
      <c r="BU17" s="107">
        <v>72</v>
      </c>
      <c r="BV17" s="107">
        <v>76</v>
      </c>
      <c r="BW17" s="107">
        <v>57</v>
      </c>
      <c r="BX17" s="107">
        <v>67</v>
      </c>
      <c r="BY17" s="107">
        <v>110</v>
      </c>
      <c r="BZ17" s="107">
        <v>100</v>
      </c>
      <c r="CA17" s="111">
        <f t="shared" si="8"/>
        <v>921</v>
      </c>
      <c r="CB17" s="161">
        <f t="shared" si="9"/>
        <v>1.5567161908625324E-2</v>
      </c>
      <c r="CD17" s="172" t="s">
        <v>102</v>
      </c>
      <c r="CE17" s="107">
        <v>92</v>
      </c>
      <c r="CF17" s="107">
        <v>90</v>
      </c>
      <c r="CG17" s="107">
        <v>110</v>
      </c>
      <c r="CH17" s="107">
        <v>91</v>
      </c>
      <c r="CI17" s="107">
        <v>96</v>
      </c>
      <c r="CJ17" s="107">
        <v>92</v>
      </c>
      <c r="CK17" s="107">
        <v>80</v>
      </c>
      <c r="CL17" s="107">
        <v>65</v>
      </c>
      <c r="CM17" s="107">
        <v>71</v>
      </c>
      <c r="CN17" s="107">
        <v>80</v>
      </c>
      <c r="CO17" s="107">
        <v>72</v>
      </c>
      <c r="CP17" s="107">
        <v>77</v>
      </c>
      <c r="CQ17" s="111">
        <f t="shared" si="10"/>
        <v>1016</v>
      </c>
      <c r="CR17" s="161">
        <f t="shared" si="11"/>
        <v>1.639952867496328E-2</v>
      </c>
      <c r="CT17" s="172" t="s">
        <v>102</v>
      </c>
      <c r="CU17" s="107">
        <v>71</v>
      </c>
      <c r="CV17" s="107">
        <v>83</v>
      </c>
      <c r="CW17" s="107">
        <v>56</v>
      </c>
      <c r="CX17" s="107">
        <v>72</v>
      </c>
      <c r="CY17" s="107">
        <v>74</v>
      </c>
      <c r="CZ17" s="107">
        <v>95</v>
      </c>
      <c r="DA17" s="107">
        <v>91</v>
      </c>
      <c r="DB17" s="107">
        <v>96</v>
      </c>
      <c r="DC17" s="107">
        <v>65</v>
      </c>
      <c r="DD17" s="107">
        <v>77</v>
      </c>
      <c r="DE17" s="107">
        <v>73</v>
      </c>
      <c r="DF17" s="107">
        <v>69</v>
      </c>
      <c r="DG17" s="111">
        <f t="shared" si="12"/>
        <v>922</v>
      </c>
      <c r="DH17" s="161">
        <f t="shared" si="13"/>
        <v>1.4027720723599129E-2</v>
      </c>
      <c r="DI17" s="103"/>
      <c r="DJ17" s="172" t="s">
        <v>102</v>
      </c>
      <c r="DK17" s="107">
        <v>85</v>
      </c>
      <c r="DL17" s="107">
        <v>82</v>
      </c>
      <c r="DM17" s="107">
        <v>69</v>
      </c>
      <c r="DN17" s="107">
        <v>77</v>
      </c>
      <c r="DO17" s="107">
        <v>85</v>
      </c>
      <c r="DP17" s="107">
        <v>70</v>
      </c>
      <c r="DQ17" s="107">
        <v>88</v>
      </c>
      <c r="DR17" s="107">
        <v>111</v>
      </c>
      <c r="DS17" s="107">
        <v>115</v>
      </c>
      <c r="DT17" s="107">
        <v>96</v>
      </c>
      <c r="DU17" s="107">
        <v>97</v>
      </c>
      <c r="DV17" s="107">
        <v>84</v>
      </c>
      <c r="DW17" s="111">
        <f t="shared" si="14"/>
        <v>1059</v>
      </c>
      <c r="DX17" s="161">
        <f t="shared" si="15"/>
        <v>1.4412869508410909E-2</v>
      </c>
    </row>
    <row r="18" spans="2:128" x14ac:dyDescent="0.25">
      <c r="B18" s="172" t="s">
        <v>106</v>
      </c>
      <c r="C18" s="107"/>
      <c r="D18" s="107">
        <v>3</v>
      </c>
      <c r="E18" s="107">
        <v>1</v>
      </c>
      <c r="F18" s="107">
        <v>3</v>
      </c>
      <c r="G18" s="107">
        <v>4</v>
      </c>
      <c r="H18" s="107">
        <v>1</v>
      </c>
      <c r="I18" s="107">
        <v>2</v>
      </c>
      <c r="J18" s="107">
        <v>3</v>
      </c>
      <c r="K18" s="107">
        <v>2</v>
      </c>
      <c r="L18" s="107">
        <v>2</v>
      </c>
      <c r="M18" s="107">
        <v>3</v>
      </c>
      <c r="N18" s="107">
        <v>2</v>
      </c>
      <c r="O18" s="111">
        <f t="shared" si="0"/>
        <v>26</v>
      </c>
      <c r="P18" s="161">
        <f t="shared" si="1"/>
        <v>2.2005924672027083E-3</v>
      </c>
      <c r="R18" s="172" t="s">
        <v>106</v>
      </c>
      <c r="S18" s="107">
        <v>2</v>
      </c>
      <c r="T18" s="107">
        <v>4</v>
      </c>
      <c r="U18" s="107">
        <v>3</v>
      </c>
      <c r="V18" s="107">
        <v>5</v>
      </c>
      <c r="W18" s="107">
        <v>8</v>
      </c>
      <c r="X18" s="107">
        <v>10</v>
      </c>
      <c r="Y18" s="107">
        <v>4</v>
      </c>
      <c r="Z18" s="107">
        <v>9</v>
      </c>
      <c r="AA18" s="107">
        <v>9</v>
      </c>
      <c r="AB18" s="107">
        <v>8</v>
      </c>
      <c r="AC18" s="107">
        <v>5</v>
      </c>
      <c r="AD18" s="107">
        <v>13</v>
      </c>
      <c r="AE18" s="111">
        <f t="shared" si="2"/>
        <v>80</v>
      </c>
      <c r="AF18" s="161">
        <f t="shared" si="3"/>
        <v>1.9340489314379654E-3</v>
      </c>
      <c r="AH18" s="172" t="s">
        <v>106</v>
      </c>
      <c r="AI18" s="107">
        <v>13</v>
      </c>
      <c r="AJ18" s="107">
        <v>5</v>
      </c>
      <c r="AK18" s="107">
        <v>13</v>
      </c>
      <c r="AL18" s="107">
        <v>8</v>
      </c>
      <c r="AM18" s="107">
        <v>7</v>
      </c>
      <c r="AN18" s="107">
        <v>3</v>
      </c>
      <c r="AO18" s="107">
        <v>4</v>
      </c>
      <c r="AP18" s="107">
        <v>8</v>
      </c>
      <c r="AQ18" s="107">
        <v>6</v>
      </c>
      <c r="AR18" s="107">
        <v>5</v>
      </c>
      <c r="AS18" s="107">
        <v>8</v>
      </c>
      <c r="AT18" s="107">
        <v>4</v>
      </c>
      <c r="AU18" s="111">
        <f t="shared" si="4"/>
        <v>84</v>
      </c>
      <c r="AV18" s="161">
        <f t="shared" si="5"/>
        <v>1.1771630370806356E-3</v>
      </c>
      <c r="AX18" s="172" t="s">
        <v>106</v>
      </c>
      <c r="AY18" s="107">
        <v>9</v>
      </c>
      <c r="AZ18" s="107">
        <v>4</v>
      </c>
      <c r="BA18" s="107">
        <v>3</v>
      </c>
      <c r="BB18" s="107">
        <v>3</v>
      </c>
      <c r="BC18" s="107">
        <v>7</v>
      </c>
      <c r="BD18" s="107">
        <v>6</v>
      </c>
      <c r="BE18" s="107">
        <v>9</v>
      </c>
      <c r="BF18" s="107">
        <v>7</v>
      </c>
      <c r="BG18" s="107">
        <v>5</v>
      </c>
      <c r="BH18" s="107">
        <v>4</v>
      </c>
      <c r="BI18" s="107">
        <v>8</v>
      </c>
      <c r="BJ18" s="107">
        <v>2</v>
      </c>
      <c r="BK18" s="111">
        <f t="shared" si="6"/>
        <v>67</v>
      </c>
      <c r="BL18" s="161">
        <f t="shared" si="7"/>
        <v>1.3171604380049933E-3</v>
      </c>
      <c r="BN18" s="172" t="s">
        <v>106</v>
      </c>
      <c r="BO18" s="107">
        <v>6</v>
      </c>
      <c r="BP18" s="107">
        <v>5</v>
      </c>
      <c r="BQ18" s="107">
        <v>8</v>
      </c>
      <c r="BR18" s="107">
        <v>6</v>
      </c>
      <c r="BS18" s="107">
        <v>5</v>
      </c>
      <c r="BT18" s="107">
        <v>16</v>
      </c>
      <c r="BU18" s="107">
        <v>6</v>
      </c>
      <c r="BV18" s="107">
        <v>8</v>
      </c>
      <c r="BW18" s="107">
        <v>5</v>
      </c>
      <c r="BX18" s="107">
        <v>2</v>
      </c>
      <c r="BY18" s="107">
        <v>16</v>
      </c>
      <c r="BZ18" s="107">
        <v>6</v>
      </c>
      <c r="CA18" s="111">
        <f t="shared" si="8"/>
        <v>89</v>
      </c>
      <c r="CB18" s="161">
        <f t="shared" si="9"/>
        <v>1.5043185774893091E-3</v>
      </c>
      <c r="CD18" s="172" t="s">
        <v>106</v>
      </c>
      <c r="CE18" s="107">
        <v>10</v>
      </c>
      <c r="CF18" s="107">
        <v>10</v>
      </c>
      <c r="CG18" s="107">
        <v>8</v>
      </c>
      <c r="CH18" s="107">
        <v>13</v>
      </c>
      <c r="CI18" s="107">
        <v>9</v>
      </c>
      <c r="CJ18" s="107">
        <v>9</v>
      </c>
      <c r="CK18" s="107">
        <v>6</v>
      </c>
      <c r="CL18" s="107">
        <v>8</v>
      </c>
      <c r="CM18" s="107">
        <v>5</v>
      </c>
      <c r="CN18" s="107">
        <v>6</v>
      </c>
      <c r="CO18" s="107">
        <v>3</v>
      </c>
      <c r="CP18" s="107">
        <v>6</v>
      </c>
      <c r="CQ18" s="111">
        <f t="shared" si="10"/>
        <v>93</v>
      </c>
      <c r="CR18" s="161">
        <f t="shared" si="11"/>
        <v>1.5011379594208512E-3</v>
      </c>
      <c r="CT18" s="172" t="s">
        <v>106</v>
      </c>
      <c r="CU18" s="107">
        <v>6</v>
      </c>
      <c r="CV18" s="107">
        <v>2</v>
      </c>
      <c r="CW18" s="107">
        <v>3</v>
      </c>
      <c r="CX18" s="107">
        <v>7</v>
      </c>
      <c r="CY18" s="107">
        <v>7</v>
      </c>
      <c r="CZ18" s="107">
        <v>9</v>
      </c>
      <c r="DA18" s="107">
        <v>16</v>
      </c>
      <c r="DB18" s="107">
        <v>15</v>
      </c>
      <c r="DC18" s="107">
        <v>9</v>
      </c>
      <c r="DD18" s="107">
        <v>10</v>
      </c>
      <c r="DE18" s="107">
        <v>7</v>
      </c>
      <c r="DF18" s="107">
        <v>6</v>
      </c>
      <c r="DG18" s="111">
        <f t="shared" si="12"/>
        <v>97</v>
      </c>
      <c r="DH18" s="161">
        <f t="shared" si="13"/>
        <v>1.4758014210294096E-3</v>
      </c>
      <c r="DI18" s="103"/>
      <c r="DJ18" s="172" t="s">
        <v>106</v>
      </c>
      <c r="DK18" s="107">
        <v>16</v>
      </c>
      <c r="DL18" s="107">
        <v>10</v>
      </c>
      <c r="DM18" s="107">
        <v>9</v>
      </c>
      <c r="DN18" s="107">
        <v>6</v>
      </c>
      <c r="DO18" s="107">
        <v>11</v>
      </c>
      <c r="DP18" s="107">
        <v>6</v>
      </c>
      <c r="DQ18" s="107">
        <v>7</v>
      </c>
      <c r="DR18" s="107">
        <v>12</v>
      </c>
      <c r="DS18" s="107">
        <v>16</v>
      </c>
      <c r="DT18" s="107">
        <v>22</v>
      </c>
      <c r="DU18" s="107">
        <v>23</v>
      </c>
      <c r="DV18" s="107">
        <v>12</v>
      </c>
      <c r="DW18" s="111">
        <f t="shared" si="14"/>
        <v>150</v>
      </c>
      <c r="DX18" s="161">
        <f t="shared" si="15"/>
        <v>2.0414829332026786E-3</v>
      </c>
    </row>
    <row r="19" spans="2:128" x14ac:dyDescent="0.25">
      <c r="B19" s="172" t="s">
        <v>185</v>
      </c>
      <c r="C19" s="107"/>
      <c r="D19" s="107"/>
      <c r="E19" s="107"/>
      <c r="F19" s="107"/>
      <c r="G19" s="107">
        <v>1</v>
      </c>
      <c r="H19" s="107">
        <v>1</v>
      </c>
      <c r="I19" s="107">
        <v>3</v>
      </c>
      <c r="J19" s="107">
        <v>3</v>
      </c>
      <c r="K19" s="107">
        <v>3</v>
      </c>
      <c r="L19" s="107">
        <v>3</v>
      </c>
      <c r="M19" s="107">
        <v>1</v>
      </c>
      <c r="N19" s="107">
        <v>7</v>
      </c>
      <c r="O19" s="111">
        <f t="shared" si="0"/>
        <v>22</v>
      </c>
      <c r="P19" s="161">
        <f t="shared" si="1"/>
        <v>1.8620397799407533E-3</v>
      </c>
      <c r="R19" s="172" t="s">
        <v>185</v>
      </c>
      <c r="S19" s="107">
        <v>2</v>
      </c>
      <c r="T19" s="107">
        <v>3</v>
      </c>
      <c r="U19" s="107">
        <v>6</v>
      </c>
      <c r="V19" s="107">
        <v>3</v>
      </c>
      <c r="W19" s="107">
        <v>4</v>
      </c>
      <c r="X19" s="107">
        <v>6</v>
      </c>
      <c r="Y19" s="107">
        <v>12</v>
      </c>
      <c r="Z19" s="107">
        <v>11</v>
      </c>
      <c r="AA19" s="107">
        <v>10</v>
      </c>
      <c r="AB19" s="107">
        <v>10</v>
      </c>
      <c r="AC19" s="107">
        <v>10</v>
      </c>
      <c r="AD19" s="107">
        <v>6</v>
      </c>
      <c r="AE19" s="111">
        <f t="shared" si="2"/>
        <v>83</v>
      </c>
      <c r="AF19" s="161">
        <f t="shared" si="3"/>
        <v>2.0065757663668892E-3</v>
      </c>
      <c r="AH19" s="172" t="s">
        <v>185</v>
      </c>
      <c r="AI19" s="107">
        <v>22</v>
      </c>
      <c r="AJ19" s="107">
        <v>9</v>
      </c>
      <c r="AK19" s="107">
        <v>16</v>
      </c>
      <c r="AL19" s="107">
        <v>9</v>
      </c>
      <c r="AM19" s="107">
        <v>6</v>
      </c>
      <c r="AN19" s="107">
        <v>11</v>
      </c>
      <c r="AO19" s="107">
        <v>18</v>
      </c>
      <c r="AP19" s="107">
        <v>13</v>
      </c>
      <c r="AQ19" s="107">
        <v>7</v>
      </c>
      <c r="AR19" s="107">
        <v>8</v>
      </c>
      <c r="AS19" s="107">
        <v>12</v>
      </c>
      <c r="AT19" s="107">
        <v>8</v>
      </c>
      <c r="AU19" s="111">
        <f t="shared" si="4"/>
        <v>139</v>
      </c>
      <c r="AV19" s="161">
        <f t="shared" si="5"/>
        <v>1.9479245494548613E-3</v>
      </c>
      <c r="AX19" s="172" t="s">
        <v>185</v>
      </c>
      <c r="AY19" s="107">
        <v>9</v>
      </c>
      <c r="AZ19" s="107">
        <v>2</v>
      </c>
      <c r="BA19" s="107">
        <v>5</v>
      </c>
      <c r="BB19" s="107">
        <v>12</v>
      </c>
      <c r="BC19" s="107">
        <v>8</v>
      </c>
      <c r="BD19" s="107">
        <v>10</v>
      </c>
      <c r="BE19" s="107">
        <v>10</v>
      </c>
      <c r="BF19" s="107">
        <v>18</v>
      </c>
      <c r="BG19" s="107">
        <v>8</v>
      </c>
      <c r="BH19" s="107">
        <v>11</v>
      </c>
      <c r="BI19" s="107">
        <v>7</v>
      </c>
      <c r="BJ19" s="107">
        <v>3</v>
      </c>
      <c r="BK19" s="111">
        <f t="shared" si="6"/>
        <v>103</v>
      </c>
      <c r="BL19" s="161">
        <f t="shared" si="7"/>
        <v>2.0248884345449897E-3</v>
      </c>
      <c r="BN19" s="172" t="s">
        <v>185</v>
      </c>
      <c r="BO19" s="107">
        <v>9</v>
      </c>
      <c r="BP19" s="107">
        <v>14</v>
      </c>
      <c r="BQ19" s="107">
        <v>12</v>
      </c>
      <c r="BR19" s="107">
        <v>10</v>
      </c>
      <c r="BS19" s="107">
        <v>23</v>
      </c>
      <c r="BT19" s="107">
        <v>14</v>
      </c>
      <c r="BU19" s="107">
        <v>8</v>
      </c>
      <c r="BV19" s="107">
        <v>12</v>
      </c>
      <c r="BW19" s="107">
        <v>6</v>
      </c>
      <c r="BX19" s="107">
        <v>9</v>
      </c>
      <c r="BY19" s="107">
        <v>15</v>
      </c>
      <c r="BZ19" s="107">
        <v>17</v>
      </c>
      <c r="CA19" s="111">
        <f t="shared" si="8"/>
        <v>149</v>
      </c>
      <c r="CB19" s="161">
        <f t="shared" si="9"/>
        <v>2.5184659331000795E-3</v>
      </c>
      <c r="CD19" s="172" t="s">
        <v>185</v>
      </c>
      <c r="CE19" s="107">
        <v>18</v>
      </c>
      <c r="CF19" s="107">
        <v>13</v>
      </c>
      <c r="CG19" s="107">
        <v>17</v>
      </c>
      <c r="CH19" s="107">
        <v>10</v>
      </c>
      <c r="CI19" s="107">
        <v>16</v>
      </c>
      <c r="CJ19" s="107">
        <v>12</v>
      </c>
      <c r="CK19" s="107">
        <v>9</v>
      </c>
      <c r="CL19" s="107">
        <v>11</v>
      </c>
      <c r="CM19" s="107">
        <v>13</v>
      </c>
      <c r="CN19" s="107">
        <v>11</v>
      </c>
      <c r="CO19" s="107">
        <v>9</v>
      </c>
      <c r="CP19" s="107">
        <v>9</v>
      </c>
      <c r="CQ19" s="111">
        <f t="shared" si="10"/>
        <v>148</v>
      </c>
      <c r="CR19" s="161">
        <f t="shared" si="11"/>
        <v>2.3889077203686666E-3</v>
      </c>
      <c r="CT19" s="172" t="s">
        <v>185</v>
      </c>
      <c r="CU19" s="107">
        <v>18</v>
      </c>
      <c r="CV19" s="107">
        <v>9</v>
      </c>
      <c r="CW19" s="107">
        <v>7</v>
      </c>
      <c r="CX19" s="107">
        <v>11</v>
      </c>
      <c r="CY19" s="107">
        <v>15</v>
      </c>
      <c r="CZ19" s="107">
        <v>16</v>
      </c>
      <c r="DA19" s="107">
        <v>14</v>
      </c>
      <c r="DB19" s="107">
        <v>11</v>
      </c>
      <c r="DC19" s="107">
        <v>15</v>
      </c>
      <c r="DD19" s="107">
        <v>13</v>
      </c>
      <c r="DE19" s="107">
        <v>6</v>
      </c>
      <c r="DF19" s="107">
        <v>9</v>
      </c>
      <c r="DG19" s="111">
        <f t="shared" si="12"/>
        <v>144</v>
      </c>
      <c r="DH19" s="161">
        <f t="shared" si="13"/>
        <v>2.1908804600848965E-3</v>
      </c>
      <c r="DI19" s="103"/>
      <c r="DJ19" s="172" t="s">
        <v>185</v>
      </c>
      <c r="DK19" s="107">
        <v>16</v>
      </c>
      <c r="DL19" s="107">
        <v>9</v>
      </c>
      <c r="DM19" s="107">
        <v>11</v>
      </c>
      <c r="DN19" s="107">
        <v>7</v>
      </c>
      <c r="DO19" s="107">
        <v>9</v>
      </c>
      <c r="DP19" s="107">
        <v>11</v>
      </c>
      <c r="DQ19" s="107">
        <v>14</v>
      </c>
      <c r="DR19" s="107">
        <v>17</v>
      </c>
      <c r="DS19" s="107">
        <v>13</v>
      </c>
      <c r="DT19" s="107">
        <v>16</v>
      </c>
      <c r="DU19" s="107">
        <v>22</v>
      </c>
      <c r="DV19" s="107">
        <v>12</v>
      </c>
      <c r="DW19" s="111">
        <f t="shared" si="14"/>
        <v>157</v>
      </c>
      <c r="DX19" s="161">
        <f t="shared" si="15"/>
        <v>2.136752136752137E-3</v>
      </c>
    </row>
    <row r="20" spans="2:128" x14ac:dyDescent="0.25">
      <c r="B20" s="172" t="s">
        <v>150</v>
      </c>
      <c r="C20" s="107"/>
      <c r="D20" s="107"/>
      <c r="E20" s="107"/>
      <c r="F20" s="107"/>
      <c r="G20" s="107"/>
      <c r="H20" s="107">
        <v>1</v>
      </c>
      <c r="I20" s="107"/>
      <c r="J20" s="107"/>
      <c r="K20" s="107">
        <v>2</v>
      </c>
      <c r="L20" s="107">
        <v>2</v>
      </c>
      <c r="M20" s="107">
        <v>3</v>
      </c>
      <c r="N20" s="107">
        <v>2</v>
      </c>
      <c r="O20" s="111">
        <f t="shared" si="0"/>
        <v>10</v>
      </c>
      <c r="P20" s="161">
        <f t="shared" si="1"/>
        <v>8.4638171815488788E-4</v>
      </c>
      <c r="R20" s="172" t="s">
        <v>150</v>
      </c>
      <c r="S20" s="107">
        <v>1</v>
      </c>
      <c r="T20" s="107">
        <v>1</v>
      </c>
      <c r="U20" s="107">
        <v>2</v>
      </c>
      <c r="V20" s="107">
        <v>4</v>
      </c>
      <c r="W20" s="107">
        <v>3</v>
      </c>
      <c r="X20" s="107">
        <v>3</v>
      </c>
      <c r="Y20" s="107">
        <v>5</v>
      </c>
      <c r="Z20" s="107">
        <v>8</v>
      </c>
      <c r="AA20" s="107">
        <v>1</v>
      </c>
      <c r="AB20" s="107">
        <v>4</v>
      </c>
      <c r="AC20" s="107">
        <v>3</v>
      </c>
      <c r="AD20" s="107">
        <v>4</v>
      </c>
      <c r="AE20" s="111">
        <f t="shared" si="2"/>
        <v>39</v>
      </c>
      <c r="AF20" s="161">
        <f t="shared" si="3"/>
        <v>9.4284885407600809E-4</v>
      </c>
      <c r="AH20" s="172" t="s">
        <v>150</v>
      </c>
      <c r="AI20" s="107">
        <v>14</v>
      </c>
      <c r="AJ20" s="107">
        <v>7</v>
      </c>
      <c r="AK20" s="107">
        <v>6</v>
      </c>
      <c r="AL20" s="107">
        <v>4</v>
      </c>
      <c r="AM20" s="107">
        <v>2</v>
      </c>
      <c r="AN20" s="107">
        <v>2</v>
      </c>
      <c r="AO20" s="107">
        <v>3</v>
      </c>
      <c r="AP20" s="107">
        <v>4</v>
      </c>
      <c r="AQ20" s="107">
        <v>8</v>
      </c>
      <c r="AR20" s="107">
        <v>12</v>
      </c>
      <c r="AS20" s="107">
        <v>6</v>
      </c>
      <c r="AT20" s="107">
        <v>11</v>
      </c>
      <c r="AU20" s="111">
        <f t="shared" si="4"/>
        <v>79</v>
      </c>
      <c r="AV20" s="161">
        <f t="shared" si="5"/>
        <v>1.1070938086829788E-3</v>
      </c>
      <c r="AX20" s="172" t="s">
        <v>150</v>
      </c>
      <c r="AY20" s="107">
        <v>4</v>
      </c>
      <c r="AZ20" s="107">
        <v>5</v>
      </c>
      <c r="BA20" s="107">
        <v>3</v>
      </c>
      <c r="BB20" s="107">
        <v>7</v>
      </c>
      <c r="BC20" s="107">
        <v>5</v>
      </c>
      <c r="BD20" s="107">
        <v>7</v>
      </c>
      <c r="BE20" s="107">
        <v>8</v>
      </c>
      <c r="BF20" s="107">
        <v>8</v>
      </c>
      <c r="BG20" s="107">
        <v>6</v>
      </c>
      <c r="BH20" s="107">
        <v>7</v>
      </c>
      <c r="BI20" s="107">
        <v>3</v>
      </c>
      <c r="BJ20" s="107">
        <v>8</v>
      </c>
      <c r="BK20" s="111">
        <f t="shared" si="6"/>
        <v>71</v>
      </c>
      <c r="BL20" s="161">
        <f t="shared" si="7"/>
        <v>1.395796882064993E-3</v>
      </c>
      <c r="BN20" s="172" t="s">
        <v>150</v>
      </c>
      <c r="BO20" s="107">
        <v>1</v>
      </c>
      <c r="BP20" s="107">
        <v>5</v>
      </c>
      <c r="BQ20" s="107">
        <v>3</v>
      </c>
      <c r="BR20" s="107">
        <v>3</v>
      </c>
      <c r="BS20" s="107">
        <v>6</v>
      </c>
      <c r="BT20" s="107">
        <v>5</v>
      </c>
      <c r="BU20" s="107">
        <v>2</v>
      </c>
      <c r="BV20" s="107">
        <v>2</v>
      </c>
      <c r="BW20" s="107">
        <v>1</v>
      </c>
      <c r="BX20" s="107">
        <v>3</v>
      </c>
      <c r="BY20" s="107">
        <v>12</v>
      </c>
      <c r="BZ20" s="107">
        <v>10</v>
      </c>
      <c r="CA20" s="111">
        <f t="shared" si="8"/>
        <v>53</v>
      </c>
      <c r="CB20" s="161">
        <f t="shared" si="9"/>
        <v>8.9583016412284706E-4</v>
      </c>
      <c r="CD20" s="172" t="s">
        <v>150</v>
      </c>
      <c r="CE20" s="107">
        <v>9</v>
      </c>
      <c r="CF20" s="107">
        <v>6</v>
      </c>
      <c r="CG20" s="107">
        <v>5</v>
      </c>
      <c r="CH20" s="107">
        <v>8</v>
      </c>
      <c r="CI20" s="107">
        <v>4</v>
      </c>
      <c r="CJ20" s="107">
        <v>5</v>
      </c>
      <c r="CK20" s="107">
        <v>2</v>
      </c>
      <c r="CL20" s="107">
        <v>7</v>
      </c>
      <c r="CM20" s="107">
        <v>2</v>
      </c>
      <c r="CN20" s="107">
        <v>7</v>
      </c>
      <c r="CO20" s="107">
        <v>8</v>
      </c>
      <c r="CP20" s="107">
        <v>5</v>
      </c>
      <c r="CQ20" s="111">
        <f t="shared" si="10"/>
        <v>68</v>
      </c>
      <c r="CR20" s="161">
        <f t="shared" si="11"/>
        <v>1.0976062498991171E-3</v>
      </c>
      <c r="CT20" s="172" t="s">
        <v>150</v>
      </c>
      <c r="CU20" s="107">
        <v>5</v>
      </c>
      <c r="CV20" s="107">
        <v>6</v>
      </c>
      <c r="CW20" s="107">
        <v>4</v>
      </c>
      <c r="CX20" s="107">
        <v>6</v>
      </c>
      <c r="CY20" s="107">
        <v>1</v>
      </c>
      <c r="CZ20" s="107">
        <v>10</v>
      </c>
      <c r="DA20" s="107">
        <v>8</v>
      </c>
      <c r="DB20" s="107">
        <v>5</v>
      </c>
      <c r="DC20" s="107">
        <v>4</v>
      </c>
      <c r="DD20" s="107">
        <v>6</v>
      </c>
      <c r="DE20" s="107">
        <v>3</v>
      </c>
      <c r="DF20" s="107">
        <v>5</v>
      </c>
      <c r="DG20" s="111">
        <f t="shared" si="12"/>
        <v>63</v>
      </c>
      <c r="DH20" s="161">
        <f t="shared" si="13"/>
        <v>9.5851020128714232E-4</v>
      </c>
      <c r="DI20" s="103"/>
      <c r="DJ20" s="172" t="s">
        <v>150</v>
      </c>
      <c r="DK20" s="107">
        <v>7</v>
      </c>
      <c r="DL20" s="107">
        <v>3</v>
      </c>
      <c r="DM20" s="107">
        <v>4</v>
      </c>
      <c r="DN20" s="107">
        <v>1</v>
      </c>
      <c r="DO20" s="107">
        <v>4</v>
      </c>
      <c r="DP20" s="107">
        <v>3</v>
      </c>
      <c r="DQ20" s="107">
        <v>4</v>
      </c>
      <c r="DR20" s="107">
        <v>10</v>
      </c>
      <c r="DS20" s="107">
        <v>1</v>
      </c>
      <c r="DT20" s="107">
        <v>9</v>
      </c>
      <c r="DU20" s="107">
        <v>6</v>
      </c>
      <c r="DV20" s="107">
        <v>5</v>
      </c>
      <c r="DW20" s="111">
        <f t="shared" si="14"/>
        <v>57</v>
      </c>
      <c r="DX20" s="161">
        <f t="shared" si="15"/>
        <v>7.7576351461701779E-4</v>
      </c>
    </row>
    <row r="21" spans="2:128" x14ac:dyDescent="0.25">
      <c r="B21" s="172" t="s">
        <v>90</v>
      </c>
      <c r="C21" s="107"/>
      <c r="D21" s="107"/>
      <c r="E21" s="107">
        <v>4</v>
      </c>
      <c r="F21" s="107">
        <v>4</v>
      </c>
      <c r="G21" s="107">
        <v>15</v>
      </c>
      <c r="H21" s="107">
        <v>17</v>
      </c>
      <c r="I21" s="107">
        <v>9</v>
      </c>
      <c r="J21" s="107">
        <v>23</v>
      </c>
      <c r="K21" s="107">
        <v>21</v>
      </c>
      <c r="L21" s="107">
        <v>22</v>
      </c>
      <c r="M21" s="107">
        <v>19</v>
      </c>
      <c r="N21" s="107">
        <v>26</v>
      </c>
      <c r="O21" s="111">
        <f t="shared" si="0"/>
        <v>160</v>
      </c>
      <c r="P21" s="161">
        <f t="shared" si="1"/>
        <v>1.3542107490478206E-2</v>
      </c>
      <c r="R21" s="172" t="s">
        <v>90</v>
      </c>
      <c r="S21" s="107">
        <v>42</v>
      </c>
      <c r="T21" s="107">
        <v>39</v>
      </c>
      <c r="U21" s="107">
        <v>39</v>
      </c>
      <c r="V21" s="107">
        <v>52</v>
      </c>
      <c r="W21" s="107">
        <v>40</v>
      </c>
      <c r="X21" s="107">
        <v>58</v>
      </c>
      <c r="Y21" s="107">
        <v>33</v>
      </c>
      <c r="Z21" s="107">
        <v>62</v>
      </c>
      <c r="AA21" s="107">
        <v>54</v>
      </c>
      <c r="AB21" s="107">
        <v>65</v>
      </c>
      <c r="AC21" s="107">
        <v>63</v>
      </c>
      <c r="AD21" s="107">
        <v>74</v>
      </c>
      <c r="AE21" s="111">
        <f t="shared" si="2"/>
        <v>621</v>
      </c>
      <c r="AF21" s="161">
        <f t="shared" si="3"/>
        <v>1.5013054830287207E-2</v>
      </c>
      <c r="AH21" s="172" t="s">
        <v>90</v>
      </c>
      <c r="AI21" s="107">
        <v>181</v>
      </c>
      <c r="AJ21" s="107">
        <v>137</v>
      </c>
      <c r="AK21" s="107">
        <v>155</v>
      </c>
      <c r="AL21" s="107">
        <v>115</v>
      </c>
      <c r="AM21" s="107">
        <v>104</v>
      </c>
      <c r="AN21" s="107">
        <v>82</v>
      </c>
      <c r="AO21" s="107">
        <v>88</v>
      </c>
      <c r="AP21" s="107">
        <v>94</v>
      </c>
      <c r="AQ21" s="107">
        <v>66</v>
      </c>
      <c r="AR21" s="107">
        <v>107</v>
      </c>
      <c r="AS21" s="107">
        <v>68</v>
      </c>
      <c r="AT21" s="107">
        <v>64</v>
      </c>
      <c r="AU21" s="111">
        <f t="shared" si="4"/>
        <v>1261</v>
      </c>
      <c r="AV21" s="161">
        <f t="shared" si="5"/>
        <v>1.7671459401889068E-2</v>
      </c>
      <c r="AX21" s="172" t="s">
        <v>90</v>
      </c>
      <c r="AY21" s="107">
        <v>76</v>
      </c>
      <c r="AZ21" s="107">
        <v>59</v>
      </c>
      <c r="BA21" s="107">
        <v>42</v>
      </c>
      <c r="BB21" s="107">
        <v>50</v>
      </c>
      <c r="BC21" s="107">
        <v>55</v>
      </c>
      <c r="BD21" s="107">
        <v>77</v>
      </c>
      <c r="BE21" s="107">
        <v>79</v>
      </c>
      <c r="BF21" s="107">
        <v>52</v>
      </c>
      <c r="BG21" s="107">
        <v>58</v>
      </c>
      <c r="BH21" s="107">
        <v>44</v>
      </c>
      <c r="BI21" s="107">
        <v>58</v>
      </c>
      <c r="BJ21" s="107">
        <v>44</v>
      </c>
      <c r="BK21" s="111">
        <f t="shared" si="6"/>
        <v>694</v>
      </c>
      <c r="BL21" s="161">
        <f t="shared" si="7"/>
        <v>1.3643423044409932E-2</v>
      </c>
      <c r="BN21" s="172" t="s">
        <v>90</v>
      </c>
      <c r="BO21" s="107">
        <v>61</v>
      </c>
      <c r="BP21" s="107">
        <v>68</v>
      </c>
      <c r="BQ21" s="107">
        <v>85</v>
      </c>
      <c r="BR21" s="107">
        <v>59</v>
      </c>
      <c r="BS21" s="107">
        <v>83</v>
      </c>
      <c r="BT21" s="107">
        <v>126</v>
      </c>
      <c r="BU21" s="107">
        <v>72</v>
      </c>
      <c r="BV21" s="107">
        <v>65</v>
      </c>
      <c r="BW21" s="107">
        <v>60</v>
      </c>
      <c r="BX21" s="107">
        <v>51</v>
      </c>
      <c r="BY21" s="107">
        <v>66</v>
      </c>
      <c r="BZ21" s="107">
        <v>29</v>
      </c>
      <c r="CA21" s="111">
        <f t="shared" si="8"/>
        <v>825</v>
      </c>
      <c r="CB21" s="161">
        <f t="shared" si="9"/>
        <v>1.394452613964809E-2</v>
      </c>
      <c r="CD21" s="172" t="s">
        <v>90</v>
      </c>
      <c r="CE21" s="107">
        <v>41</v>
      </c>
      <c r="CF21" s="107">
        <v>31</v>
      </c>
      <c r="CG21" s="107">
        <v>30</v>
      </c>
      <c r="CH21" s="107">
        <v>34</v>
      </c>
      <c r="CI21" s="107">
        <v>33</v>
      </c>
      <c r="CJ21" s="107">
        <v>46</v>
      </c>
      <c r="CK21" s="107">
        <v>48</v>
      </c>
      <c r="CL21" s="107">
        <v>36</v>
      </c>
      <c r="CM21" s="107">
        <v>43</v>
      </c>
      <c r="CN21" s="107">
        <v>55</v>
      </c>
      <c r="CO21" s="107">
        <v>71</v>
      </c>
      <c r="CP21" s="107">
        <v>42</v>
      </c>
      <c r="CQ21" s="111">
        <f t="shared" si="10"/>
        <v>510</v>
      </c>
      <c r="CR21" s="161">
        <f t="shared" si="11"/>
        <v>8.2320468742433789E-3</v>
      </c>
      <c r="CT21" s="172" t="s">
        <v>90</v>
      </c>
      <c r="CU21" s="107">
        <v>37</v>
      </c>
      <c r="CV21" s="107">
        <v>53</v>
      </c>
      <c r="CW21" s="107">
        <v>49</v>
      </c>
      <c r="CX21" s="107">
        <v>51</v>
      </c>
      <c r="CY21" s="107">
        <v>77</v>
      </c>
      <c r="CZ21" s="107">
        <v>87</v>
      </c>
      <c r="DA21" s="107">
        <v>102</v>
      </c>
      <c r="DB21" s="107">
        <v>96</v>
      </c>
      <c r="DC21" s="107">
        <v>67</v>
      </c>
      <c r="DD21" s="107">
        <v>79</v>
      </c>
      <c r="DE21" s="107">
        <v>77</v>
      </c>
      <c r="DF21" s="107">
        <v>68</v>
      </c>
      <c r="DG21" s="111">
        <f t="shared" si="12"/>
        <v>843</v>
      </c>
      <c r="DH21" s="161">
        <f t="shared" si="13"/>
        <v>1.2825779360080333E-2</v>
      </c>
      <c r="DI21" s="103"/>
      <c r="DJ21" s="172" t="s">
        <v>90</v>
      </c>
      <c r="DK21" s="107">
        <v>105</v>
      </c>
      <c r="DL21" s="107">
        <v>72</v>
      </c>
      <c r="DM21" s="107">
        <v>115</v>
      </c>
      <c r="DN21" s="107">
        <v>111</v>
      </c>
      <c r="DO21" s="107">
        <v>93</v>
      </c>
      <c r="DP21" s="107">
        <v>97</v>
      </c>
      <c r="DQ21" s="107">
        <v>115</v>
      </c>
      <c r="DR21" s="107">
        <v>131</v>
      </c>
      <c r="DS21" s="107">
        <v>142</v>
      </c>
      <c r="DT21" s="107">
        <v>118</v>
      </c>
      <c r="DU21" s="107">
        <v>115</v>
      </c>
      <c r="DV21" s="107">
        <v>75</v>
      </c>
      <c r="DW21" s="111">
        <f t="shared" si="14"/>
        <v>1289</v>
      </c>
      <c r="DX21" s="161">
        <f t="shared" si="15"/>
        <v>1.7543143339321682E-2</v>
      </c>
    </row>
    <row r="22" spans="2:128" x14ac:dyDescent="0.25">
      <c r="B22" s="172" t="s">
        <v>86</v>
      </c>
      <c r="C22" s="107">
        <v>301</v>
      </c>
      <c r="D22" s="107">
        <v>287</v>
      </c>
      <c r="E22" s="107">
        <v>305</v>
      </c>
      <c r="F22" s="107">
        <v>299</v>
      </c>
      <c r="G22" s="107">
        <v>408</v>
      </c>
      <c r="H22" s="107">
        <v>535</v>
      </c>
      <c r="I22" s="107">
        <v>399</v>
      </c>
      <c r="J22" s="107">
        <v>676</v>
      </c>
      <c r="K22" s="107">
        <v>555</v>
      </c>
      <c r="L22" s="107">
        <v>731</v>
      </c>
      <c r="M22" s="107">
        <v>804</v>
      </c>
      <c r="N22" s="107">
        <v>798</v>
      </c>
      <c r="O22" s="111">
        <f t="shared" si="0"/>
        <v>6098</v>
      </c>
      <c r="P22" s="161">
        <f t="shared" si="1"/>
        <v>0.51612357173085066</v>
      </c>
      <c r="R22" s="172" t="s">
        <v>86</v>
      </c>
      <c r="S22" s="107">
        <v>947</v>
      </c>
      <c r="T22" s="107">
        <v>919</v>
      </c>
      <c r="U22" s="107">
        <v>1235</v>
      </c>
      <c r="V22" s="107">
        <v>1514</v>
      </c>
      <c r="W22" s="107">
        <v>1786</v>
      </c>
      <c r="X22" s="107">
        <v>1880</v>
      </c>
      <c r="Y22" s="107">
        <v>2050</v>
      </c>
      <c r="Z22" s="107">
        <v>2119</v>
      </c>
      <c r="AA22" s="107">
        <v>2022</v>
      </c>
      <c r="AB22" s="107">
        <v>2205</v>
      </c>
      <c r="AC22" s="107">
        <v>2280</v>
      </c>
      <c r="AD22" s="107">
        <v>1844</v>
      </c>
      <c r="AE22" s="111">
        <f t="shared" si="2"/>
        <v>20801</v>
      </c>
      <c r="AF22" s="161">
        <f t="shared" si="3"/>
        <v>0.50287689778551392</v>
      </c>
      <c r="AH22" s="172" t="s">
        <v>86</v>
      </c>
      <c r="AI22" s="107">
        <v>5992</v>
      </c>
      <c r="AJ22" s="107">
        <v>3907</v>
      </c>
      <c r="AK22" s="107">
        <v>3584</v>
      </c>
      <c r="AL22" s="107">
        <v>3174</v>
      </c>
      <c r="AM22" s="107">
        <v>2698</v>
      </c>
      <c r="AN22" s="107">
        <v>2332</v>
      </c>
      <c r="AO22" s="107">
        <v>2757</v>
      </c>
      <c r="AP22" s="107">
        <v>2773</v>
      </c>
      <c r="AQ22" s="107">
        <v>2099</v>
      </c>
      <c r="AR22" s="107">
        <v>2763</v>
      </c>
      <c r="AS22" s="107">
        <v>2358</v>
      </c>
      <c r="AT22" s="107">
        <v>2240</v>
      </c>
      <c r="AU22" s="111">
        <f t="shared" si="4"/>
        <v>36677</v>
      </c>
      <c r="AV22" s="161">
        <f t="shared" si="5"/>
        <v>0.51398581798817233</v>
      </c>
      <c r="AX22" s="172" t="s">
        <v>86</v>
      </c>
      <c r="AY22" s="107">
        <v>2423</v>
      </c>
      <c r="AZ22" s="107">
        <v>1828</v>
      </c>
      <c r="BA22" s="107">
        <v>1719</v>
      </c>
      <c r="BB22" s="107">
        <v>2034</v>
      </c>
      <c r="BC22" s="107">
        <v>2281</v>
      </c>
      <c r="BD22" s="107">
        <v>2634</v>
      </c>
      <c r="BE22" s="107">
        <v>2814</v>
      </c>
      <c r="BF22" s="107">
        <v>2408</v>
      </c>
      <c r="BG22" s="107">
        <v>2022</v>
      </c>
      <c r="BH22" s="107">
        <v>2121</v>
      </c>
      <c r="BI22" s="107">
        <v>2058</v>
      </c>
      <c r="BJ22" s="107">
        <v>1880</v>
      </c>
      <c r="BK22" s="111">
        <f t="shared" si="6"/>
        <v>26222</v>
      </c>
      <c r="BL22" s="161">
        <f t="shared" si="7"/>
        <v>0.51550120903532737</v>
      </c>
      <c r="BN22" s="172" t="s">
        <v>86</v>
      </c>
      <c r="BO22" s="107">
        <v>2482</v>
      </c>
      <c r="BP22" s="107">
        <v>2534</v>
      </c>
      <c r="BQ22" s="107">
        <v>2827</v>
      </c>
      <c r="BR22" s="107">
        <v>2638</v>
      </c>
      <c r="BS22" s="107">
        <v>2671</v>
      </c>
      <c r="BT22" s="107">
        <v>3199</v>
      </c>
      <c r="BU22" s="107">
        <v>2953</v>
      </c>
      <c r="BV22" s="107">
        <v>2079</v>
      </c>
      <c r="BW22" s="107">
        <v>2276</v>
      </c>
      <c r="BX22" s="107">
        <v>1854</v>
      </c>
      <c r="BY22" s="107">
        <v>3325</v>
      </c>
      <c r="BZ22" s="107">
        <v>3076</v>
      </c>
      <c r="CA22" s="111">
        <f t="shared" si="8"/>
        <v>31914</v>
      </c>
      <c r="CB22" s="161">
        <f t="shared" si="9"/>
        <v>0.53942497844936865</v>
      </c>
      <c r="CD22" s="172" t="s">
        <v>86</v>
      </c>
      <c r="CE22" s="107">
        <v>3082</v>
      </c>
      <c r="CF22" s="107">
        <v>2811</v>
      </c>
      <c r="CG22" s="107">
        <v>3037</v>
      </c>
      <c r="CH22" s="107">
        <v>2966</v>
      </c>
      <c r="CI22" s="107">
        <v>3170</v>
      </c>
      <c r="CJ22" s="107">
        <v>3182</v>
      </c>
      <c r="CK22" s="107">
        <v>2869</v>
      </c>
      <c r="CL22" s="107">
        <v>2249</v>
      </c>
      <c r="CM22" s="107">
        <v>2076</v>
      </c>
      <c r="CN22" s="107">
        <v>3016</v>
      </c>
      <c r="CO22" s="107">
        <v>2621</v>
      </c>
      <c r="CP22" s="107">
        <v>2602</v>
      </c>
      <c r="CQ22" s="111">
        <f t="shared" si="10"/>
        <v>33681</v>
      </c>
      <c r="CR22" s="161">
        <f t="shared" si="11"/>
        <v>0.54365406033606123</v>
      </c>
      <c r="CT22" s="172" t="s">
        <v>86</v>
      </c>
      <c r="CU22" s="107">
        <v>2914</v>
      </c>
      <c r="CV22" s="107">
        <v>2752</v>
      </c>
      <c r="CW22" s="107">
        <v>1988</v>
      </c>
      <c r="CX22" s="107">
        <v>2712</v>
      </c>
      <c r="CY22" s="107">
        <v>3004</v>
      </c>
      <c r="CZ22" s="107">
        <v>3301</v>
      </c>
      <c r="DA22" s="107">
        <v>3281</v>
      </c>
      <c r="DB22" s="107">
        <v>3174</v>
      </c>
      <c r="DC22" s="107">
        <v>2786</v>
      </c>
      <c r="DD22" s="107">
        <v>2836</v>
      </c>
      <c r="DE22" s="107">
        <v>2613</v>
      </c>
      <c r="DF22" s="107">
        <v>2705</v>
      </c>
      <c r="DG22" s="111">
        <f t="shared" si="12"/>
        <v>34066</v>
      </c>
      <c r="DH22" s="161">
        <f t="shared" si="13"/>
        <v>0.51829537328647279</v>
      </c>
      <c r="DI22" s="103"/>
      <c r="DJ22" s="172" t="s">
        <v>86</v>
      </c>
      <c r="DK22" s="107">
        <v>2997</v>
      </c>
      <c r="DL22" s="107">
        <v>2778</v>
      </c>
      <c r="DM22" s="107">
        <v>2728</v>
      </c>
      <c r="DN22" s="107">
        <v>3004</v>
      </c>
      <c r="DO22" s="107">
        <v>2605</v>
      </c>
      <c r="DP22" s="107">
        <v>2933</v>
      </c>
      <c r="DQ22" s="107">
        <v>3234</v>
      </c>
      <c r="DR22" s="107">
        <v>4255</v>
      </c>
      <c r="DS22" s="107">
        <v>3815</v>
      </c>
      <c r="DT22" s="107">
        <v>3804</v>
      </c>
      <c r="DU22" s="107">
        <v>3586</v>
      </c>
      <c r="DV22" s="107">
        <v>3172</v>
      </c>
      <c r="DW22" s="111">
        <f t="shared" si="14"/>
        <v>38911</v>
      </c>
      <c r="DX22" s="161">
        <f t="shared" si="15"/>
        <v>0.5295742827589961</v>
      </c>
    </row>
    <row r="23" spans="2:128" x14ac:dyDescent="0.25">
      <c r="B23" s="172" t="s">
        <v>91</v>
      </c>
      <c r="C23" s="107">
        <v>35</v>
      </c>
      <c r="D23" s="107">
        <v>40</v>
      </c>
      <c r="E23" s="107">
        <v>34</v>
      </c>
      <c r="F23" s="107">
        <v>29</v>
      </c>
      <c r="G23" s="107">
        <v>51</v>
      </c>
      <c r="H23" s="107">
        <v>59</v>
      </c>
      <c r="I23" s="107">
        <v>49</v>
      </c>
      <c r="J23" s="107">
        <v>94</v>
      </c>
      <c r="K23" s="107">
        <v>69</v>
      </c>
      <c r="L23" s="107">
        <v>98</v>
      </c>
      <c r="M23" s="107">
        <v>94</v>
      </c>
      <c r="N23" s="107">
        <v>89</v>
      </c>
      <c r="O23" s="111">
        <f t="shared" si="0"/>
        <v>741</v>
      </c>
      <c r="P23" s="161">
        <f t="shared" si="1"/>
        <v>6.2716885315277193E-2</v>
      </c>
      <c r="R23" s="172" t="s">
        <v>91</v>
      </c>
      <c r="S23" s="107">
        <v>96</v>
      </c>
      <c r="T23" s="107">
        <v>105</v>
      </c>
      <c r="U23" s="107">
        <v>123</v>
      </c>
      <c r="V23" s="107">
        <v>165</v>
      </c>
      <c r="W23" s="107">
        <v>191</v>
      </c>
      <c r="X23" s="107">
        <v>211</v>
      </c>
      <c r="Y23" s="107">
        <v>237</v>
      </c>
      <c r="Z23" s="107">
        <v>223</v>
      </c>
      <c r="AA23" s="107">
        <v>216</v>
      </c>
      <c r="AB23" s="107">
        <v>256</v>
      </c>
      <c r="AC23" s="107">
        <v>217</v>
      </c>
      <c r="AD23" s="107">
        <v>242</v>
      </c>
      <c r="AE23" s="111">
        <f t="shared" si="2"/>
        <v>2282</v>
      </c>
      <c r="AF23" s="161">
        <f t="shared" si="3"/>
        <v>5.516874576926796E-2</v>
      </c>
      <c r="AH23" s="172" t="s">
        <v>91</v>
      </c>
      <c r="AI23" s="107">
        <v>630</v>
      </c>
      <c r="AJ23" s="107">
        <v>482</v>
      </c>
      <c r="AK23" s="107">
        <v>405</v>
      </c>
      <c r="AL23" s="107">
        <v>294</v>
      </c>
      <c r="AM23" s="107">
        <v>316</v>
      </c>
      <c r="AN23" s="107">
        <v>275</v>
      </c>
      <c r="AO23" s="107">
        <v>278</v>
      </c>
      <c r="AP23" s="107">
        <v>310</v>
      </c>
      <c r="AQ23" s="107">
        <v>204</v>
      </c>
      <c r="AR23" s="107">
        <v>259</v>
      </c>
      <c r="AS23" s="107">
        <v>185</v>
      </c>
      <c r="AT23" s="107">
        <v>208</v>
      </c>
      <c r="AU23" s="111">
        <f t="shared" si="4"/>
        <v>3846</v>
      </c>
      <c r="AV23" s="161">
        <f t="shared" si="5"/>
        <v>5.3897250483477675E-2</v>
      </c>
      <c r="AX23" s="172" t="s">
        <v>91</v>
      </c>
      <c r="AY23" s="107">
        <v>286</v>
      </c>
      <c r="AZ23" s="107">
        <v>202</v>
      </c>
      <c r="BA23" s="107">
        <v>156</v>
      </c>
      <c r="BB23" s="107">
        <v>209</v>
      </c>
      <c r="BC23" s="107">
        <v>218</v>
      </c>
      <c r="BD23" s="107">
        <v>263</v>
      </c>
      <c r="BE23" s="107">
        <v>273</v>
      </c>
      <c r="BF23" s="107">
        <v>192</v>
      </c>
      <c r="BG23" s="107">
        <v>222</v>
      </c>
      <c r="BH23" s="107">
        <v>216</v>
      </c>
      <c r="BI23" s="107">
        <v>199</v>
      </c>
      <c r="BJ23" s="107">
        <v>150</v>
      </c>
      <c r="BK23" s="111">
        <f t="shared" si="6"/>
        <v>2586</v>
      </c>
      <c r="BL23" s="161">
        <f t="shared" si="7"/>
        <v>5.0838461084789746E-2</v>
      </c>
      <c r="BN23" s="172" t="s">
        <v>91</v>
      </c>
      <c r="BO23" s="107">
        <v>240</v>
      </c>
      <c r="BP23" s="107">
        <v>214</v>
      </c>
      <c r="BQ23" s="107">
        <v>251</v>
      </c>
      <c r="BR23" s="107">
        <v>255</v>
      </c>
      <c r="BS23" s="107">
        <v>242</v>
      </c>
      <c r="BT23" s="107">
        <v>324</v>
      </c>
      <c r="BU23" s="107">
        <v>254</v>
      </c>
      <c r="BV23" s="107">
        <v>199</v>
      </c>
      <c r="BW23" s="107">
        <v>190</v>
      </c>
      <c r="BX23" s="107">
        <v>156</v>
      </c>
      <c r="BY23" s="107">
        <v>307</v>
      </c>
      <c r="BZ23" s="107">
        <v>262</v>
      </c>
      <c r="CA23" s="111">
        <f t="shared" si="8"/>
        <v>2894</v>
      </c>
      <c r="CB23" s="161">
        <f t="shared" si="9"/>
        <v>4.8915707452292817E-2</v>
      </c>
      <c r="CD23" s="172" t="s">
        <v>91</v>
      </c>
      <c r="CE23" s="107">
        <v>280</v>
      </c>
      <c r="CF23" s="107">
        <v>256</v>
      </c>
      <c r="CG23" s="107">
        <v>234</v>
      </c>
      <c r="CH23" s="107">
        <v>274</v>
      </c>
      <c r="CI23" s="107">
        <v>266</v>
      </c>
      <c r="CJ23" s="107">
        <v>295</v>
      </c>
      <c r="CK23" s="107">
        <v>245</v>
      </c>
      <c r="CL23" s="107">
        <v>199</v>
      </c>
      <c r="CM23" s="107">
        <v>198</v>
      </c>
      <c r="CN23" s="107">
        <v>280</v>
      </c>
      <c r="CO23" s="107">
        <v>237</v>
      </c>
      <c r="CP23" s="107">
        <v>238</v>
      </c>
      <c r="CQ23" s="111">
        <f t="shared" si="10"/>
        <v>3002</v>
      </c>
      <c r="CR23" s="161">
        <f t="shared" si="11"/>
        <v>4.8456087679369847E-2</v>
      </c>
      <c r="CT23" s="172" t="s">
        <v>91</v>
      </c>
      <c r="CU23" s="107">
        <v>279</v>
      </c>
      <c r="CV23" s="107">
        <v>227</v>
      </c>
      <c r="CW23" s="107">
        <v>183</v>
      </c>
      <c r="CX23" s="107">
        <v>258</v>
      </c>
      <c r="CY23" s="107">
        <v>280</v>
      </c>
      <c r="CZ23" s="107">
        <v>287</v>
      </c>
      <c r="DA23" s="107">
        <v>285</v>
      </c>
      <c r="DB23" s="107">
        <v>276</v>
      </c>
      <c r="DC23" s="107">
        <v>268</v>
      </c>
      <c r="DD23" s="107">
        <v>240</v>
      </c>
      <c r="DE23" s="107">
        <v>221</v>
      </c>
      <c r="DF23" s="107">
        <v>274</v>
      </c>
      <c r="DG23" s="111">
        <f t="shared" si="12"/>
        <v>3078</v>
      </c>
      <c r="DH23" s="161">
        <f t="shared" si="13"/>
        <v>4.6830069834314668E-2</v>
      </c>
      <c r="DI23" s="103"/>
      <c r="DJ23" s="172" t="s">
        <v>91</v>
      </c>
      <c r="DK23" s="107">
        <v>276</v>
      </c>
      <c r="DL23" s="107">
        <v>272</v>
      </c>
      <c r="DM23" s="107">
        <v>257</v>
      </c>
      <c r="DN23" s="107">
        <v>271</v>
      </c>
      <c r="DO23" s="107">
        <v>236</v>
      </c>
      <c r="DP23" s="107">
        <v>257</v>
      </c>
      <c r="DQ23" s="107">
        <v>286</v>
      </c>
      <c r="DR23" s="107">
        <v>383</v>
      </c>
      <c r="DS23" s="107">
        <v>266</v>
      </c>
      <c r="DT23" s="107">
        <v>305</v>
      </c>
      <c r="DU23" s="107">
        <v>349</v>
      </c>
      <c r="DV23" s="107">
        <v>286</v>
      </c>
      <c r="DW23" s="111">
        <f t="shared" si="14"/>
        <v>3444</v>
      </c>
      <c r="DX23" s="161">
        <f t="shared" si="15"/>
        <v>4.6872448146333498E-2</v>
      </c>
    </row>
    <row r="24" spans="2:128" x14ac:dyDescent="0.25">
      <c r="B24" s="172" t="s">
        <v>88</v>
      </c>
      <c r="C24" s="107">
        <v>17</v>
      </c>
      <c r="D24" s="107">
        <v>21</v>
      </c>
      <c r="E24" s="107">
        <v>22</v>
      </c>
      <c r="F24" s="107">
        <v>12</v>
      </c>
      <c r="G24" s="107">
        <v>15</v>
      </c>
      <c r="H24" s="107">
        <v>26</v>
      </c>
      <c r="I24" s="107">
        <v>18</v>
      </c>
      <c r="J24" s="107">
        <v>40</v>
      </c>
      <c r="K24" s="107">
        <v>34</v>
      </c>
      <c r="L24" s="107">
        <v>32</v>
      </c>
      <c r="M24" s="107">
        <v>33</v>
      </c>
      <c r="N24" s="107">
        <v>50</v>
      </c>
      <c r="O24" s="111">
        <f t="shared" si="0"/>
        <v>320</v>
      </c>
      <c r="P24" s="161">
        <f t="shared" si="1"/>
        <v>2.7084214980956412E-2</v>
      </c>
      <c r="R24" s="172" t="s">
        <v>88</v>
      </c>
      <c r="S24" s="107">
        <v>63</v>
      </c>
      <c r="T24" s="107">
        <v>43</v>
      </c>
      <c r="U24" s="107">
        <v>65</v>
      </c>
      <c r="V24" s="107">
        <v>54</v>
      </c>
      <c r="W24" s="107">
        <v>82</v>
      </c>
      <c r="X24" s="107">
        <v>88</v>
      </c>
      <c r="Y24" s="107">
        <v>104</v>
      </c>
      <c r="Z24" s="107">
        <v>86</v>
      </c>
      <c r="AA24" s="107">
        <v>98</v>
      </c>
      <c r="AB24" s="107">
        <v>119</v>
      </c>
      <c r="AC24" s="107">
        <v>118</v>
      </c>
      <c r="AD24" s="107">
        <v>117</v>
      </c>
      <c r="AE24" s="111">
        <f t="shared" si="2"/>
        <v>1037</v>
      </c>
      <c r="AF24" s="161">
        <f t="shared" si="3"/>
        <v>2.5070109273764626E-2</v>
      </c>
      <c r="AH24" s="172" t="s">
        <v>88</v>
      </c>
      <c r="AI24" s="107">
        <v>247</v>
      </c>
      <c r="AJ24" s="107">
        <v>201</v>
      </c>
      <c r="AK24" s="107">
        <v>167</v>
      </c>
      <c r="AL24" s="107">
        <v>144</v>
      </c>
      <c r="AM24" s="107">
        <v>117</v>
      </c>
      <c r="AN24" s="107">
        <v>108</v>
      </c>
      <c r="AO24" s="107">
        <v>159</v>
      </c>
      <c r="AP24" s="107">
        <v>151</v>
      </c>
      <c r="AQ24" s="107">
        <v>123</v>
      </c>
      <c r="AR24" s="107">
        <v>133</v>
      </c>
      <c r="AS24" s="107">
        <v>143</v>
      </c>
      <c r="AT24" s="107">
        <v>120</v>
      </c>
      <c r="AU24" s="111">
        <f t="shared" si="4"/>
        <v>1813</v>
      </c>
      <c r="AV24" s="161">
        <f t="shared" si="5"/>
        <v>2.5407102216990385E-2</v>
      </c>
      <c r="AX24" s="172" t="s">
        <v>88</v>
      </c>
      <c r="AY24" s="107">
        <v>110</v>
      </c>
      <c r="AZ24" s="107">
        <v>91</v>
      </c>
      <c r="BA24" s="107">
        <v>115</v>
      </c>
      <c r="BB24" s="107">
        <v>96</v>
      </c>
      <c r="BC24" s="107">
        <v>119</v>
      </c>
      <c r="BD24" s="107">
        <v>151</v>
      </c>
      <c r="BE24" s="107">
        <v>129</v>
      </c>
      <c r="BF24" s="107">
        <v>101</v>
      </c>
      <c r="BG24" s="107">
        <v>127</v>
      </c>
      <c r="BH24" s="107">
        <v>104</v>
      </c>
      <c r="BI24" s="107">
        <v>104</v>
      </c>
      <c r="BJ24" s="107">
        <v>107</v>
      </c>
      <c r="BK24" s="111">
        <f t="shared" si="6"/>
        <v>1354</v>
      </c>
      <c r="BL24" s="161">
        <f t="shared" si="7"/>
        <v>2.6618436314309869E-2</v>
      </c>
      <c r="BN24" s="172" t="s">
        <v>88</v>
      </c>
      <c r="BO24" s="107">
        <v>123</v>
      </c>
      <c r="BP24" s="107">
        <v>130</v>
      </c>
      <c r="BQ24" s="107">
        <v>161</v>
      </c>
      <c r="BR24" s="107">
        <v>125</v>
      </c>
      <c r="BS24" s="107">
        <v>132</v>
      </c>
      <c r="BT24" s="107">
        <v>148</v>
      </c>
      <c r="BU24" s="107">
        <v>140</v>
      </c>
      <c r="BV24" s="107">
        <v>107</v>
      </c>
      <c r="BW24" s="107">
        <v>106</v>
      </c>
      <c r="BX24" s="107">
        <v>78</v>
      </c>
      <c r="BY24" s="107">
        <v>175</v>
      </c>
      <c r="BZ24" s="107">
        <v>158</v>
      </c>
      <c r="CA24" s="111">
        <f t="shared" si="8"/>
        <v>1583</v>
      </c>
      <c r="CB24" s="161">
        <f t="shared" si="9"/>
        <v>2.6756587732197488E-2</v>
      </c>
      <c r="CD24" s="172" t="s">
        <v>88</v>
      </c>
      <c r="CE24" s="107">
        <v>156</v>
      </c>
      <c r="CF24" s="107">
        <v>117</v>
      </c>
      <c r="CG24" s="107">
        <v>127</v>
      </c>
      <c r="CH24" s="107">
        <v>157</v>
      </c>
      <c r="CI24" s="107">
        <v>168</v>
      </c>
      <c r="CJ24" s="107">
        <v>170</v>
      </c>
      <c r="CK24" s="107">
        <v>159</v>
      </c>
      <c r="CL24" s="107">
        <v>106</v>
      </c>
      <c r="CM24" s="107">
        <v>131</v>
      </c>
      <c r="CN24" s="107">
        <v>187</v>
      </c>
      <c r="CO24" s="107">
        <v>169</v>
      </c>
      <c r="CP24" s="107">
        <v>155</v>
      </c>
      <c r="CQ24" s="111">
        <f t="shared" si="10"/>
        <v>1802</v>
      </c>
      <c r="CR24" s="161">
        <f t="shared" si="11"/>
        <v>2.9086565622326602E-2</v>
      </c>
      <c r="CT24" s="172" t="s">
        <v>88</v>
      </c>
      <c r="CU24" s="107">
        <v>154</v>
      </c>
      <c r="CV24" s="107">
        <v>138</v>
      </c>
      <c r="CW24" s="107">
        <v>98</v>
      </c>
      <c r="CX24" s="107">
        <v>160</v>
      </c>
      <c r="CY24" s="107">
        <v>205</v>
      </c>
      <c r="CZ24" s="107">
        <v>159</v>
      </c>
      <c r="DA24" s="107">
        <v>169</v>
      </c>
      <c r="DB24" s="107">
        <v>208</v>
      </c>
      <c r="DC24" s="107">
        <v>167</v>
      </c>
      <c r="DD24" s="107">
        <v>168</v>
      </c>
      <c r="DE24" s="107">
        <v>167</v>
      </c>
      <c r="DF24" s="107">
        <v>201</v>
      </c>
      <c r="DG24" s="111">
        <f t="shared" si="12"/>
        <v>1994</v>
      </c>
      <c r="DH24" s="161">
        <f t="shared" si="13"/>
        <v>3.0337608593120027E-2</v>
      </c>
      <c r="DI24" s="103"/>
      <c r="DJ24" s="172" t="s">
        <v>88</v>
      </c>
      <c r="DK24" s="107">
        <v>170</v>
      </c>
      <c r="DL24" s="107">
        <v>176</v>
      </c>
      <c r="DM24" s="107">
        <v>168</v>
      </c>
      <c r="DN24" s="107">
        <v>134</v>
      </c>
      <c r="DO24" s="107">
        <v>155</v>
      </c>
      <c r="DP24" s="107">
        <v>175</v>
      </c>
      <c r="DQ24" s="107">
        <v>173</v>
      </c>
      <c r="DR24" s="107">
        <v>228</v>
      </c>
      <c r="DS24" s="107">
        <v>204</v>
      </c>
      <c r="DT24" s="107">
        <v>249</v>
      </c>
      <c r="DU24" s="107">
        <v>221</v>
      </c>
      <c r="DV24" s="107">
        <v>218</v>
      </c>
      <c r="DW24" s="111">
        <f t="shared" si="14"/>
        <v>2271</v>
      </c>
      <c r="DX24" s="161">
        <f t="shared" si="15"/>
        <v>3.090805160868855E-2</v>
      </c>
    </row>
    <row r="25" spans="2:128" x14ac:dyDescent="0.25">
      <c r="B25" s="172" t="s">
        <v>110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11">
        <f t="shared" si="0"/>
        <v>0</v>
      </c>
      <c r="P25" s="161">
        <f t="shared" si="1"/>
        <v>0</v>
      </c>
      <c r="R25" s="172" t="s">
        <v>110</v>
      </c>
      <c r="S25" s="107"/>
      <c r="T25" s="107"/>
      <c r="U25" s="107"/>
      <c r="V25" s="107">
        <v>1</v>
      </c>
      <c r="W25" s="107"/>
      <c r="X25" s="107"/>
      <c r="Y25" s="107">
        <v>1</v>
      </c>
      <c r="Z25" s="107"/>
      <c r="AA25" s="107">
        <v>1</v>
      </c>
      <c r="AB25" s="107">
        <v>5</v>
      </c>
      <c r="AC25" s="107">
        <v>2</v>
      </c>
      <c r="AD25" s="107">
        <v>2</v>
      </c>
      <c r="AE25" s="111">
        <f t="shared" si="2"/>
        <v>12</v>
      </c>
      <c r="AF25" s="161">
        <f t="shared" si="3"/>
        <v>2.9010733971569482E-4</v>
      </c>
      <c r="AH25" s="172" t="s">
        <v>110</v>
      </c>
      <c r="AI25" s="107">
        <v>3</v>
      </c>
      <c r="AJ25" s="107">
        <v>3</v>
      </c>
      <c r="AK25" s="107">
        <v>2</v>
      </c>
      <c r="AL25" s="107">
        <v>1</v>
      </c>
      <c r="AM25" s="107">
        <v>2</v>
      </c>
      <c r="AN25" s="107">
        <v>3</v>
      </c>
      <c r="AO25" s="107">
        <v>1</v>
      </c>
      <c r="AP25" s="107">
        <v>4</v>
      </c>
      <c r="AQ25" s="107"/>
      <c r="AR25" s="107"/>
      <c r="AS25" s="107"/>
      <c r="AT25" s="107"/>
      <c r="AU25" s="111">
        <f t="shared" si="4"/>
        <v>19</v>
      </c>
      <c r="AV25" s="161">
        <f t="shared" si="5"/>
        <v>2.6626306791109616E-4</v>
      </c>
      <c r="AX25" s="172" t="s">
        <v>110</v>
      </c>
      <c r="AY25" s="107">
        <v>2</v>
      </c>
      <c r="AZ25" s="107"/>
      <c r="BA25" s="107">
        <v>1</v>
      </c>
      <c r="BB25" s="107"/>
      <c r="BC25" s="107"/>
      <c r="BD25" s="107">
        <v>1</v>
      </c>
      <c r="BE25" s="107">
        <v>4</v>
      </c>
      <c r="BF25" s="107"/>
      <c r="BG25" s="107"/>
      <c r="BH25" s="107">
        <v>1</v>
      </c>
      <c r="BI25" s="107"/>
      <c r="BJ25" s="107"/>
      <c r="BK25" s="111">
        <f t="shared" si="6"/>
        <v>9</v>
      </c>
      <c r="BL25" s="161">
        <f t="shared" si="7"/>
        <v>1.7693199913499912E-4</v>
      </c>
      <c r="BN25" s="172" t="s">
        <v>110</v>
      </c>
      <c r="BO25" s="107">
        <v>4</v>
      </c>
      <c r="BP25" s="107">
        <v>0</v>
      </c>
      <c r="BQ25" s="107">
        <v>1</v>
      </c>
      <c r="BR25" s="107">
        <v>0</v>
      </c>
      <c r="BS25" s="107">
        <v>0</v>
      </c>
      <c r="BT25" s="107">
        <v>3</v>
      </c>
      <c r="BU25" s="107">
        <v>0</v>
      </c>
      <c r="BV25" s="107">
        <v>0</v>
      </c>
      <c r="BW25" s="107">
        <v>0</v>
      </c>
      <c r="BX25" s="107">
        <v>0</v>
      </c>
      <c r="BY25" s="107">
        <v>4</v>
      </c>
      <c r="BZ25" s="107">
        <v>1</v>
      </c>
      <c r="CA25" s="111">
        <f t="shared" si="8"/>
        <v>13</v>
      </c>
      <c r="CB25" s="161">
        <f t="shared" si="9"/>
        <v>2.1973192704900023E-4</v>
      </c>
      <c r="CD25" s="172" t="s">
        <v>110</v>
      </c>
      <c r="CE25" s="107">
        <v>4</v>
      </c>
      <c r="CF25" s="107">
        <v>2</v>
      </c>
      <c r="CG25" s="107">
        <v>1</v>
      </c>
      <c r="CH25" s="107"/>
      <c r="CI25" s="107">
        <v>4</v>
      </c>
      <c r="CJ25" s="107">
        <v>1</v>
      </c>
      <c r="CK25" s="107"/>
      <c r="CL25" s="107">
        <v>1</v>
      </c>
      <c r="CM25" s="107">
        <v>4</v>
      </c>
      <c r="CN25" s="107">
        <v>2</v>
      </c>
      <c r="CO25" s="107">
        <v>1</v>
      </c>
      <c r="CP25" s="107"/>
      <c r="CQ25" s="111">
        <f t="shared" si="10"/>
        <v>20</v>
      </c>
      <c r="CR25" s="161">
        <f t="shared" si="11"/>
        <v>3.2282536761738738E-4</v>
      </c>
      <c r="CT25" s="172" t="s">
        <v>110</v>
      </c>
      <c r="CU25" s="107"/>
      <c r="CV25" s="107">
        <v>1</v>
      </c>
      <c r="CW25" s="107">
        <v>2</v>
      </c>
      <c r="CX25" s="107">
        <v>2</v>
      </c>
      <c r="CY25" s="107"/>
      <c r="CZ25" s="107">
        <v>1</v>
      </c>
      <c r="DA25" s="107"/>
      <c r="DB25" s="107"/>
      <c r="DC25" s="107"/>
      <c r="DD25" s="107">
        <v>1</v>
      </c>
      <c r="DE25" s="107"/>
      <c r="DF25" s="107">
        <v>10</v>
      </c>
      <c r="DG25" s="111">
        <f t="shared" si="12"/>
        <v>17</v>
      </c>
      <c r="DH25" s="161">
        <f t="shared" si="13"/>
        <v>2.5864560987113363E-4</v>
      </c>
      <c r="DI25" s="103"/>
      <c r="DJ25" s="172" t="s">
        <v>110</v>
      </c>
      <c r="DK25" s="107"/>
      <c r="DL25" s="107"/>
      <c r="DM25" s="107"/>
      <c r="DN25" s="107"/>
      <c r="DO25" s="107"/>
      <c r="DP25" s="107"/>
      <c r="DQ25" s="107">
        <v>1</v>
      </c>
      <c r="DR25" s="107"/>
      <c r="DS25" s="107">
        <v>1</v>
      </c>
      <c r="DT25" s="107">
        <v>1</v>
      </c>
      <c r="DU25" s="107">
        <v>2</v>
      </c>
      <c r="DV25" s="107"/>
      <c r="DW25" s="111">
        <f t="shared" si="14"/>
        <v>5</v>
      </c>
      <c r="DX25" s="161">
        <f t="shared" si="15"/>
        <v>6.8049431106755951E-5</v>
      </c>
    </row>
    <row r="26" spans="2:128" x14ac:dyDescent="0.25">
      <c r="B26" s="172" t="s">
        <v>320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11">
        <f t="shared" si="0"/>
        <v>0</v>
      </c>
      <c r="P26" s="161">
        <f t="shared" si="1"/>
        <v>0</v>
      </c>
      <c r="R26" s="172" t="s">
        <v>320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11">
        <f t="shared" si="2"/>
        <v>0</v>
      </c>
      <c r="AF26" s="161">
        <f t="shared" si="3"/>
        <v>0</v>
      </c>
      <c r="AH26" s="172" t="s">
        <v>320</v>
      </c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11">
        <f t="shared" si="4"/>
        <v>0</v>
      </c>
      <c r="AV26" s="161">
        <f t="shared" si="5"/>
        <v>0</v>
      </c>
      <c r="AX26" s="172" t="s">
        <v>320</v>
      </c>
      <c r="AY26" s="107">
        <v>1</v>
      </c>
      <c r="AZ26" s="107">
        <v>1</v>
      </c>
      <c r="BA26" s="107">
        <v>1</v>
      </c>
      <c r="BB26" s="107"/>
      <c r="BC26" s="107"/>
      <c r="BD26" s="107"/>
      <c r="BE26" s="107"/>
      <c r="BF26" s="107"/>
      <c r="BG26" s="107"/>
      <c r="BH26" s="107">
        <v>1</v>
      </c>
      <c r="BI26" s="107"/>
      <c r="BJ26" s="107"/>
      <c r="BK26" s="111">
        <f t="shared" si="6"/>
        <v>4</v>
      </c>
      <c r="BL26" s="161">
        <f t="shared" si="7"/>
        <v>7.8636444059999611E-5</v>
      </c>
      <c r="BN26" s="172" t="s">
        <v>320</v>
      </c>
      <c r="BO26" s="107">
        <v>1</v>
      </c>
      <c r="BP26" s="107">
        <v>0</v>
      </c>
      <c r="BQ26" s="107">
        <v>0</v>
      </c>
      <c r="BR26" s="107">
        <v>0</v>
      </c>
      <c r="BS26" s="107">
        <v>2</v>
      </c>
      <c r="BT26" s="107">
        <v>1</v>
      </c>
      <c r="BU26" s="107">
        <v>0</v>
      </c>
      <c r="BV26" s="107">
        <v>0</v>
      </c>
      <c r="BW26" s="107">
        <v>0</v>
      </c>
      <c r="BX26" s="107">
        <v>1</v>
      </c>
      <c r="BY26" s="107">
        <v>0</v>
      </c>
      <c r="BZ26" s="107">
        <v>0</v>
      </c>
      <c r="CA26" s="111">
        <f t="shared" si="8"/>
        <v>5</v>
      </c>
      <c r="CB26" s="161">
        <f t="shared" si="9"/>
        <v>8.4512279634230857E-5</v>
      </c>
      <c r="CD26" s="172" t="s">
        <v>320</v>
      </c>
      <c r="CE26" s="107"/>
      <c r="CF26" s="107">
        <v>1</v>
      </c>
      <c r="CG26" s="107">
        <v>2</v>
      </c>
      <c r="CH26" s="107"/>
      <c r="CI26" s="107"/>
      <c r="CJ26" s="107">
        <v>1</v>
      </c>
      <c r="CK26" s="107"/>
      <c r="CL26" s="107"/>
      <c r="CM26" s="107"/>
      <c r="CN26" s="107">
        <v>1</v>
      </c>
      <c r="CO26" s="107"/>
      <c r="CP26" s="107"/>
      <c r="CQ26" s="111">
        <f t="shared" si="10"/>
        <v>5</v>
      </c>
      <c r="CR26" s="161">
        <f t="shared" si="11"/>
        <v>8.0706341904346844E-5</v>
      </c>
      <c r="CT26" s="172" t="s">
        <v>320</v>
      </c>
      <c r="CU26" s="107">
        <v>1</v>
      </c>
      <c r="CV26" s="107"/>
      <c r="CW26" s="107"/>
      <c r="CX26" s="107"/>
      <c r="CY26" s="107"/>
      <c r="CZ26" s="107"/>
      <c r="DA26" s="107"/>
      <c r="DB26" s="107">
        <v>1</v>
      </c>
      <c r="DC26" s="107"/>
      <c r="DD26" s="107"/>
      <c r="DE26" s="107">
        <v>1</v>
      </c>
      <c r="DF26" s="107">
        <v>1</v>
      </c>
      <c r="DG26" s="111">
        <f t="shared" si="12"/>
        <v>4</v>
      </c>
      <c r="DH26" s="161">
        <f t="shared" si="13"/>
        <v>6.0857790557913793E-5</v>
      </c>
      <c r="DI26" s="103"/>
      <c r="DJ26" s="172" t="s">
        <v>320</v>
      </c>
      <c r="DK26" s="107">
        <v>9</v>
      </c>
      <c r="DL26" s="107"/>
      <c r="DM26" s="107"/>
      <c r="DN26" s="107"/>
      <c r="DO26" s="107">
        <v>1</v>
      </c>
      <c r="DP26" s="107"/>
      <c r="DQ26" s="107">
        <v>1</v>
      </c>
      <c r="DR26" s="107">
        <v>2</v>
      </c>
      <c r="DS26" s="107">
        <v>1</v>
      </c>
      <c r="DT26" s="107"/>
      <c r="DU26" s="107"/>
      <c r="DV26" s="107"/>
      <c r="DW26" s="111">
        <f t="shared" si="14"/>
        <v>14</v>
      </c>
      <c r="DX26" s="161">
        <f t="shared" si="15"/>
        <v>1.9053840709891664E-4</v>
      </c>
    </row>
    <row r="27" spans="2:128" x14ac:dyDescent="0.25">
      <c r="B27" s="172" t="s">
        <v>314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11">
        <f t="shared" si="0"/>
        <v>0</v>
      </c>
      <c r="P27" s="161">
        <f t="shared" si="1"/>
        <v>0</v>
      </c>
      <c r="R27" s="172" t="s">
        <v>314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11">
        <f t="shared" si="2"/>
        <v>0</v>
      </c>
      <c r="AF27" s="161">
        <f t="shared" si="3"/>
        <v>0</v>
      </c>
      <c r="AH27" s="172" t="s">
        <v>314</v>
      </c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11">
        <f t="shared" si="4"/>
        <v>0</v>
      </c>
      <c r="AV27" s="161">
        <f t="shared" si="5"/>
        <v>0</v>
      </c>
      <c r="AX27" s="172" t="s">
        <v>314</v>
      </c>
      <c r="AY27" s="107">
        <v>55</v>
      </c>
      <c r="AZ27" s="107">
        <v>46</v>
      </c>
      <c r="BA27" s="107">
        <v>35</v>
      </c>
      <c r="BB27" s="107">
        <v>43</v>
      </c>
      <c r="BC27" s="107">
        <v>19</v>
      </c>
      <c r="BD27" s="107">
        <v>41</v>
      </c>
      <c r="BE27" s="107">
        <v>26</v>
      </c>
      <c r="BF27" s="107">
        <v>15</v>
      </c>
      <c r="BG27" s="107">
        <v>22</v>
      </c>
      <c r="BH27" s="107">
        <v>29</v>
      </c>
      <c r="BI27" s="107">
        <v>33</v>
      </c>
      <c r="BJ27" s="107">
        <v>19</v>
      </c>
      <c r="BK27" s="111">
        <f t="shared" si="6"/>
        <v>383</v>
      </c>
      <c r="BL27" s="161">
        <f t="shared" si="7"/>
        <v>7.5294395187449625E-3</v>
      </c>
      <c r="BN27" s="172" t="s">
        <v>314</v>
      </c>
      <c r="BO27" s="107">
        <v>19</v>
      </c>
      <c r="BP27" s="107">
        <v>26</v>
      </c>
      <c r="BQ27" s="107">
        <v>21</v>
      </c>
      <c r="BR27" s="107">
        <v>16</v>
      </c>
      <c r="BS27" s="107">
        <v>21</v>
      </c>
      <c r="BT27" s="107">
        <v>23</v>
      </c>
      <c r="BU27" s="107">
        <v>29</v>
      </c>
      <c r="BV27" s="107">
        <v>16</v>
      </c>
      <c r="BW27" s="107">
        <v>13</v>
      </c>
      <c r="BX27" s="107">
        <v>14</v>
      </c>
      <c r="BY27" s="107">
        <v>55</v>
      </c>
      <c r="BZ27" s="107">
        <v>38</v>
      </c>
      <c r="CA27" s="111">
        <f t="shared" si="8"/>
        <v>291</v>
      </c>
      <c r="CB27" s="161">
        <f t="shared" si="9"/>
        <v>4.9186146747122357E-3</v>
      </c>
      <c r="CD27" s="172" t="s">
        <v>314</v>
      </c>
      <c r="CE27" s="107">
        <v>38</v>
      </c>
      <c r="CF27" s="107">
        <v>43</v>
      </c>
      <c r="CG27" s="107">
        <v>32</v>
      </c>
      <c r="CH27" s="107">
        <v>33</v>
      </c>
      <c r="CI27" s="107">
        <v>30</v>
      </c>
      <c r="CJ27" s="107">
        <v>20</v>
      </c>
      <c r="CK27" s="107">
        <v>21</v>
      </c>
      <c r="CL27" s="107">
        <v>23</v>
      </c>
      <c r="CM27" s="107">
        <v>17</v>
      </c>
      <c r="CN27" s="107">
        <v>22</v>
      </c>
      <c r="CO27" s="107">
        <v>18</v>
      </c>
      <c r="CP27" s="107">
        <v>18</v>
      </c>
      <c r="CQ27" s="111">
        <f t="shared" si="10"/>
        <v>315</v>
      </c>
      <c r="CR27" s="161">
        <f t="shared" si="11"/>
        <v>5.0844995399738514E-3</v>
      </c>
      <c r="CT27" s="172" t="s">
        <v>314</v>
      </c>
      <c r="CU27" s="107">
        <v>19</v>
      </c>
      <c r="CV27" s="107">
        <v>16</v>
      </c>
      <c r="CW27" s="107">
        <v>24</v>
      </c>
      <c r="CX27" s="107">
        <v>22</v>
      </c>
      <c r="CY27" s="107">
        <v>35</v>
      </c>
      <c r="CZ27" s="107">
        <v>29</v>
      </c>
      <c r="DA27" s="107">
        <v>26</v>
      </c>
      <c r="DB27" s="107">
        <v>18</v>
      </c>
      <c r="DC27" s="107">
        <v>25</v>
      </c>
      <c r="DD27" s="107">
        <v>22</v>
      </c>
      <c r="DE27" s="107">
        <v>21</v>
      </c>
      <c r="DF27" s="107">
        <v>31</v>
      </c>
      <c r="DG27" s="111">
        <f t="shared" si="12"/>
        <v>288</v>
      </c>
      <c r="DH27" s="161">
        <f t="shared" si="13"/>
        <v>4.381760920169793E-3</v>
      </c>
      <c r="DI27" s="103"/>
      <c r="DJ27" s="172" t="s">
        <v>314</v>
      </c>
      <c r="DK27" s="107">
        <v>43</v>
      </c>
      <c r="DL27" s="107">
        <v>26</v>
      </c>
      <c r="DM27" s="107">
        <v>23</v>
      </c>
      <c r="DN27" s="107">
        <v>16</v>
      </c>
      <c r="DO27" s="107">
        <v>19</v>
      </c>
      <c r="DP27" s="107">
        <v>18</v>
      </c>
      <c r="DQ27" s="107">
        <v>32</v>
      </c>
      <c r="DR27" s="107">
        <v>28</v>
      </c>
      <c r="DS27" s="107">
        <v>33</v>
      </c>
      <c r="DT27" s="107">
        <v>25</v>
      </c>
      <c r="DU27" s="107">
        <v>29</v>
      </c>
      <c r="DV27" s="107">
        <v>24</v>
      </c>
      <c r="DW27" s="111">
        <f t="shared" si="14"/>
        <v>316</v>
      </c>
      <c r="DX27" s="161">
        <f t="shared" si="15"/>
        <v>4.300724045946976E-3</v>
      </c>
    </row>
    <row r="28" spans="2:128" x14ac:dyDescent="0.25">
      <c r="B28" s="172" t="s">
        <v>100</v>
      </c>
      <c r="C28" s="107">
        <v>10</v>
      </c>
      <c r="D28" s="107">
        <v>5</v>
      </c>
      <c r="E28" s="107">
        <v>4</v>
      </c>
      <c r="F28" s="107">
        <v>6</v>
      </c>
      <c r="G28" s="107">
        <v>5</v>
      </c>
      <c r="H28" s="107">
        <v>15</v>
      </c>
      <c r="I28" s="107">
        <v>5</v>
      </c>
      <c r="J28" s="107">
        <v>16</v>
      </c>
      <c r="K28" s="107">
        <v>17</v>
      </c>
      <c r="L28" s="107">
        <v>22</v>
      </c>
      <c r="M28" s="107">
        <v>18</v>
      </c>
      <c r="N28" s="107">
        <v>15</v>
      </c>
      <c r="O28" s="111">
        <f t="shared" si="0"/>
        <v>138</v>
      </c>
      <c r="P28" s="161">
        <f t="shared" si="1"/>
        <v>1.1680067710537452E-2</v>
      </c>
      <c r="R28" s="172" t="s">
        <v>100</v>
      </c>
      <c r="S28" s="107">
        <v>27</v>
      </c>
      <c r="T28" s="107">
        <v>22</v>
      </c>
      <c r="U28" s="107">
        <v>32</v>
      </c>
      <c r="V28" s="107">
        <v>40</v>
      </c>
      <c r="W28" s="107">
        <v>43</v>
      </c>
      <c r="X28" s="107">
        <v>44</v>
      </c>
      <c r="Y28" s="107">
        <v>46</v>
      </c>
      <c r="Z28" s="107">
        <v>61</v>
      </c>
      <c r="AA28" s="107">
        <v>48</v>
      </c>
      <c r="AB28" s="107">
        <v>56</v>
      </c>
      <c r="AC28" s="107">
        <v>54</v>
      </c>
      <c r="AD28" s="107">
        <v>44</v>
      </c>
      <c r="AE28" s="111">
        <f t="shared" si="2"/>
        <v>517</v>
      </c>
      <c r="AF28" s="161">
        <f t="shared" si="3"/>
        <v>1.2498791219417851E-2</v>
      </c>
      <c r="AH28" s="172" t="s">
        <v>100</v>
      </c>
      <c r="AI28" s="107">
        <v>92</v>
      </c>
      <c r="AJ28" s="107">
        <v>74</v>
      </c>
      <c r="AK28" s="107">
        <v>76</v>
      </c>
      <c r="AL28" s="107">
        <v>68</v>
      </c>
      <c r="AM28" s="107">
        <v>52</v>
      </c>
      <c r="AN28" s="107">
        <v>43</v>
      </c>
      <c r="AO28" s="107">
        <v>41</v>
      </c>
      <c r="AP28" s="107">
        <v>33</v>
      </c>
      <c r="AQ28" s="107">
        <v>49</v>
      </c>
      <c r="AR28" s="107">
        <v>45</v>
      </c>
      <c r="AS28" s="107">
        <v>40</v>
      </c>
      <c r="AT28" s="107">
        <v>56</v>
      </c>
      <c r="AU28" s="111">
        <f t="shared" si="4"/>
        <v>669</v>
      </c>
      <c r="AV28" s="161">
        <f t="shared" si="5"/>
        <v>9.3752627596064911E-3</v>
      </c>
      <c r="AX28" s="172" t="s">
        <v>100</v>
      </c>
      <c r="AY28" s="107">
        <v>40</v>
      </c>
      <c r="AZ28" s="107">
        <v>43</v>
      </c>
      <c r="BA28" s="107">
        <v>35</v>
      </c>
      <c r="BB28" s="107">
        <v>48</v>
      </c>
      <c r="BC28" s="107">
        <v>48</v>
      </c>
      <c r="BD28" s="107">
        <v>58</v>
      </c>
      <c r="BE28" s="107">
        <v>59</v>
      </c>
      <c r="BF28" s="107">
        <v>49</v>
      </c>
      <c r="BG28" s="107">
        <v>29</v>
      </c>
      <c r="BH28" s="107">
        <v>43</v>
      </c>
      <c r="BI28" s="107">
        <v>30</v>
      </c>
      <c r="BJ28" s="107">
        <v>31</v>
      </c>
      <c r="BK28" s="111">
        <f t="shared" si="6"/>
        <v>513</v>
      </c>
      <c r="BL28" s="161">
        <f t="shared" si="7"/>
        <v>1.008512395069495E-2</v>
      </c>
      <c r="BN28" s="172" t="s">
        <v>100</v>
      </c>
      <c r="BO28" s="107">
        <v>38</v>
      </c>
      <c r="BP28" s="107">
        <v>33</v>
      </c>
      <c r="BQ28" s="107">
        <v>49</v>
      </c>
      <c r="BR28" s="107">
        <v>46</v>
      </c>
      <c r="BS28" s="107">
        <v>43</v>
      </c>
      <c r="BT28" s="107">
        <v>60</v>
      </c>
      <c r="BU28" s="107">
        <v>48</v>
      </c>
      <c r="BV28" s="107">
        <v>26</v>
      </c>
      <c r="BW28" s="107">
        <v>32</v>
      </c>
      <c r="BX28" s="107">
        <v>17</v>
      </c>
      <c r="BY28" s="107">
        <v>59</v>
      </c>
      <c r="BZ28" s="107">
        <v>73</v>
      </c>
      <c r="CA28" s="111">
        <f t="shared" si="8"/>
        <v>524</v>
      </c>
      <c r="CB28" s="161">
        <f t="shared" si="9"/>
        <v>8.8568869056673931E-3</v>
      </c>
      <c r="CD28" s="172" t="s">
        <v>100</v>
      </c>
      <c r="CE28" s="107">
        <v>51</v>
      </c>
      <c r="CF28" s="107">
        <v>41</v>
      </c>
      <c r="CG28" s="107">
        <v>70</v>
      </c>
      <c r="CH28" s="107">
        <v>39</v>
      </c>
      <c r="CI28" s="107">
        <v>50</v>
      </c>
      <c r="CJ28" s="107">
        <v>56</v>
      </c>
      <c r="CK28" s="107">
        <v>42</v>
      </c>
      <c r="CL28" s="107">
        <v>41</v>
      </c>
      <c r="CM28" s="107">
        <v>37</v>
      </c>
      <c r="CN28" s="107">
        <v>37</v>
      </c>
      <c r="CO28" s="107">
        <v>41</v>
      </c>
      <c r="CP28" s="107">
        <v>44</v>
      </c>
      <c r="CQ28" s="111">
        <f t="shared" si="10"/>
        <v>549</v>
      </c>
      <c r="CR28" s="161">
        <f t="shared" si="11"/>
        <v>8.8615563410972837E-3</v>
      </c>
      <c r="CT28" s="172" t="s">
        <v>100</v>
      </c>
      <c r="CU28" s="107">
        <v>36</v>
      </c>
      <c r="CV28" s="107">
        <v>30</v>
      </c>
      <c r="CW28" s="107">
        <v>39</v>
      </c>
      <c r="CX28" s="107">
        <v>46</v>
      </c>
      <c r="CY28" s="107">
        <v>54</v>
      </c>
      <c r="CZ28" s="107">
        <v>39</v>
      </c>
      <c r="DA28" s="107">
        <v>55</v>
      </c>
      <c r="DB28" s="107">
        <v>57</v>
      </c>
      <c r="DC28" s="107">
        <v>43</v>
      </c>
      <c r="DD28" s="107">
        <v>44</v>
      </c>
      <c r="DE28" s="107">
        <v>36</v>
      </c>
      <c r="DF28" s="107">
        <v>47</v>
      </c>
      <c r="DG28" s="111">
        <f t="shared" si="12"/>
        <v>526</v>
      </c>
      <c r="DH28" s="161">
        <f t="shared" si="13"/>
        <v>8.0027994583656645E-3</v>
      </c>
      <c r="DI28" s="103"/>
      <c r="DJ28" s="172" t="s">
        <v>100</v>
      </c>
      <c r="DK28" s="107">
        <v>45</v>
      </c>
      <c r="DL28" s="107">
        <v>58</v>
      </c>
      <c r="DM28" s="107">
        <v>45</v>
      </c>
      <c r="DN28" s="107">
        <v>38</v>
      </c>
      <c r="DO28" s="107">
        <v>35</v>
      </c>
      <c r="DP28" s="107">
        <v>41</v>
      </c>
      <c r="DQ28" s="107">
        <v>57</v>
      </c>
      <c r="DR28" s="107">
        <v>66</v>
      </c>
      <c r="DS28" s="107">
        <v>52</v>
      </c>
      <c r="DT28" s="107">
        <v>70</v>
      </c>
      <c r="DU28" s="107">
        <v>64</v>
      </c>
      <c r="DV28" s="107">
        <v>48</v>
      </c>
      <c r="DW28" s="111">
        <f t="shared" si="14"/>
        <v>619</v>
      </c>
      <c r="DX28" s="161">
        <f t="shared" si="15"/>
        <v>8.4245195710163871E-3</v>
      </c>
    </row>
    <row r="29" spans="2:128" x14ac:dyDescent="0.25">
      <c r="B29" s="172" t="s">
        <v>92</v>
      </c>
      <c r="C29" s="107"/>
      <c r="D29" s="107"/>
      <c r="E29" s="107"/>
      <c r="F29" s="107"/>
      <c r="G29" s="107"/>
      <c r="H29" s="107">
        <v>1</v>
      </c>
      <c r="I29" s="107">
        <v>1</v>
      </c>
      <c r="J29" s="107"/>
      <c r="K29" s="107"/>
      <c r="L29" s="107"/>
      <c r="M29" s="107">
        <v>1</v>
      </c>
      <c r="N29" s="107"/>
      <c r="O29" s="111">
        <f t="shared" si="0"/>
        <v>3</v>
      </c>
      <c r="P29" s="161">
        <f t="shared" si="1"/>
        <v>2.5391451544646637E-4</v>
      </c>
      <c r="R29" s="172" t="s">
        <v>92</v>
      </c>
      <c r="S29" s="107">
        <v>4</v>
      </c>
      <c r="T29" s="107"/>
      <c r="U29" s="107">
        <v>1</v>
      </c>
      <c r="V29" s="107">
        <v>3</v>
      </c>
      <c r="W29" s="107">
        <v>1</v>
      </c>
      <c r="X29" s="107">
        <v>1</v>
      </c>
      <c r="Y29" s="107">
        <v>1</v>
      </c>
      <c r="Z29" s="107">
        <v>7</v>
      </c>
      <c r="AA29" s="107">
        <v>1</v>
      </c>
      <c r="AB29" s="107">
        <v>3</v>
      </c>
      <c r="AC29" s="107">
        <v>5</v>
      </c>
      <c r="AD29" s="107">
        <v>4</v>
      </c>
      <c r="AE29" s="111">
        <f t="shared" si="2"/>
        <v>31</v>
      </c>
      <c r="AF29" s="161">
        <f t="shared" si="3"/>
        <v>7.4944396093221154E-4</v>
      </c>
      <c r="AH29" s="172" t="s">
        <v>92</v>
      </c>
      <c r="AI29" s="107">
        <v>12</v>
      </c>
      <c r="AJ29" s="107">
        <v>10</v>
      </c>
      <c r="AK29" s="107">
        <v>2</v>
      </c>
      <c r="AL29" s="107">
        <v>3</v>
      </c>
      <c r="AM29" s="107">
        <v>6</v>
      </c>
      <c r="AN29" s="107">
        <v>11</v>
      </c>
      <c r="AO29" s="107">
        <v>3</v>
      </c>
      <c r="AP29" s="107">
        <v>5</v>
      </c>
      <c r="AQ29" s="107">
        <v>2</v>
      </c>
      <c r="AR29" s="107">
        <v>4</v>
      </c>
      <c r="AS29" s="107">
        <v>4</v>
      </c>
      <c r="AT29" s="107">
        <v>4</v>
      </c>
      <c r="AU29" s="111">
        <f t="shared" si="4"/>
        <v>66</v>
      </c>
      <c r="AV29" s="161">
        <f t="shared" si="5"/>
        <v>9.2491381484907089E-4</v>
      </c>
      <c r="AX29" s="172" t="s">
        <v>92</v>
      </c>
      <c r="AY29" s="107">
        <v>4</v>
      </c>
      <c r="AZ29" s="107">
        <v>3</v>
      </c>
      <c r="BA29" s="107">
        <v>5</v>
      </c>
      <c r="BB29" s="107"/>
      <c r="BC29" s="107">
        <v>1</v>
      </c>
      <c r="BD29" s="107">
        <v>2</v>
      </c>
      <c r="BE29" s="107">
        <v>3</v>
      </c>
      <c r="BF29" s="107">
        <v>3</v>
      </c>
      <c r="BG29" s="107"/>
      <c r="BH29" s="107">
        <v>5</v>
      </c>
      <c r="BI29" s="107">
        <v>4</v>
      </c>
      <c r="BJ29" s="107">
        <v>1</v>
      </c>
      <c r="BK29" s="111">
        <f t="shared" si="6"/>
        <v>31</v>
      </c>
      <c r="BL29" s="161">
        <f t="shared" si="7"/>
        <v>6.0943244146499697E-4</v>
      </c>
      <c r="BN29" s="172" t="s">
        <v>92</v>
      </c>
      <c r="BO29" s="107">
        <v>2</v>
      </c>
      <c r="BP29" s="107">
        <v>5</v>
      </c>
      <c r="BQ29" s="107">
        <v>4</v>
      </c>
      <c r="BR29" s="107">
        <v>9</v>
      </c>
      <c r="BS29" s="107">
        <v>4</v>
      </c>
      <c r="BT29" s="107">
        <v>4</v>
      </c>
      <c r="BU29" s="107">
        <v>6</v>
      </c>
      <c r="BV29" s="107">
        <v>3</v>
      </c>
      <c r="BW29" s="107">
        <v>6</v>
      </c>
      <c r="BX29" s="107">
        <v>1</v>
      </c>
      <c r="BY29" s="107">
        <v>1</v>
      </c>
      <c r="BZ29" s="107">
        <v>3</v>
      </c>
      <c r="CA29" s="111">
        <f t="shared" si="8"/>
        <v>48</v>
      </c>
      <c r="CB29" s="161">
        <f t="shared" si="9"/>
        <v>8.1131788448861623E-4</v>
      </c>
      <c r="CD29" s="172" t="s">
        <v>92</v>
      </c>
      <c r="CE29" s="107">
        <v>7</v>
      </c>
      <c r="CF29" s="107">
        <v>3</v>
      </c>
      <c r="CG29" s="107">
        <v>2</v>
      </c>
      <c r="CH29" s="107">
        <v>6</v>
      </c>
      <c r="CI29" s="107">
        <v>7</v>
      </c>
      <c r="CJ29" s="107">
        <v>7</v>
      </c>
      <c r="CK29" s="107">
        <v>4</v>
      </c>
      <c r="CL29" s="107">
        <v>3</v>
      </c>
      <c r="CM29" s="107">
        <v>2</v>
      </c>
      <c r="CN29" s="107">
        <v>3</v>
      </c>
      <c r="CO29" s="107">
        <v>7</v>
      </c>
      <c r="CP29" s="107">
        <v>3</v>
      </c>
      <c r="CQ29" s="111">
        <f t="shared" si="10"/>
        <v>54</v>
      </c>
      <c r="CR29" s="161">
        <f t="shared" si="11"/>
        <v>8.7162849256694594E-4</v>
      </c>
      <c r="CT29" s="172" t="s">
        <v>92</v>
      </c>
      <c r="CU29" s="107">
        <v>8</v>
      </c>
      <c r="CV29" s="107">
        <v>7</v>
      </c>
      <c r="CW29" s="107">
        <v>4</v>
      </c>
      <c r="CX29" s="107">
        <v>5</v>
      </c>
      <c r="CY29" s="107">
        <v>7</v>
      </c>
      <c r="CZ29" s="107">
        <v>4</v>
      </c>
      <c r="DA29" s="107">
        <v>5</v>
      </c>
      <c r="DB29" s="107">
        <v>5</v>
      </c>
      <c r="DC29" s="107">
        <v>7</v>
      </c>
      <c r="DD29" s="107">
        <v>2</v>
      </c>
      <c r="DE29" s="107">
        <v>2</v>
      </c>
      <c r="DF29" s="107">
        <v>5</v>
      </c>
      <c r="DG29" s="111">
        <f t="shared" si="12"/>
        <v>61</v>
      </c>
      <c r="DH29" s="161">
        <f t="shared" si="13"/>
        <v>9.2808130600818535E-4</v>
      </c>
      <c r="DI29" s="103"/>
      <c r="DJ29" s="172" t="s">
        <v>92</v>
      </c>
      <c r="DK29" s="107">
        <v>6</v>
      </c>
      <c r="DL29" s="107">
        <v>4</v>
      </c>
      <c r="DM29" s="107">
        <v>4</v>
      </c>
      <c r="DN29" s="107">
        <v>5</v>
      </c>
      <c r="DO29" s="107">
        <v>3</v>
      </c>
      <c r="DP29" s="107">
        <v>2</v>
      </c>
      <c r="DQ29" s="107">
        <v>6</v>
      </c>
      <c r="DR29" s="107">
        <v>11</v>
      </c>
      <c r="DS29" s="107">
        <v>2</v>
      </c>
      <c r="DT29" s="107">
        <v>6</v>
      </c>
      <c r="DU29" s="107">
        <v>7</v>
      </c>
      <c r="DV29" s="107">
        <v>4</v>
      </c>
      <c r="DW29" s="111">
        <f t="shared" si="14"/>
        <v>60</v>
      </c>
      <c r="DX29" s="161">
        <f t="shared" si="15"/>
        <v>8.1659317328107136E-4</v>
      </c>
    </row>
    <row r="30" spans="2:128" x14ac:dyDescent="0.25">
      <c r="B30" s="172" t="s">
        <v>69</v>
      </c>
      <c r="C30" s="107">
        <v>4</v>
      </c>
      <c r="D30" s="107">
        <v>6</v>
      </c>
      <c r="E30" s="107">
        <v>2</v>
      </c>
      <c r="F30" s="107">
        <v>5</v>
      </c>
      <c r="G30" s="107">
        <v>5</v>
      </c>
      <c r="H30" s="107">
        <v>10</v>
      </c>
      <c r="I30" s="107">
        <v>9</v>
      </c>
      <c r="J30" s="107">
        <v>12</v>
      </c>
      <c r="K30" s="107">
        <v>27</v>
      </c>
      <c r="L30" s="107">
        <v>58</v>
      </c>
      <c r="M30" s="107">
        <v>53</v>
      </c>
      <c r="N30" s="107">
        <v>80</v>
      </c>
      <c r="O30" s="111">
        <f t="shared" si="0"/>
        <v>271</v>
      </c>
      <c r="P30" s="161">
        <f t="shared" si="1"/>
        <v>2.293694456199746E-2</v>
      </c>
      <c r="R30" s="172" t="s">
        <v>69</v>
      </c>
      <c r="S30" s="107">
        <v>96</v>
      </c>
      <c r="T30" s="107">
        <v>93</v>
      </c>
      <c r="U30" s="107">
        <v>101</v>
      </c>
      <c r="V30" s="107">
        <v>187</v>
      </c>
      <c r="W30" s="107">
        <v>259</v>
      </c>
      <c r="X30" s="107">
        <v>228</v>
      </c>
      <c r="Y30" s="107">
        <v>362</v>
      </c>
      <c r="Z30" s="107">
        <v>306</v>
      </c>
      <c r="AA30" s="107">
        <v>351</v>
      </c>
      <c r="AB30" s="107">
        <v>430</v>
      </c>
      <c r="AC30" s="107">
        <v>400</v>
      </c>
      <c r="AD30" s="107">
        <v>380</v>
      </c>
      <c r="AE30" s="111">
        <f t="shared" si="2"/>
        <v>3193</v>
      </c>
      <c r="AF30" s="161">
        <f t="shared" si="3"/>
        <v>7.7192727976017797E-2</v>
      </c>
      <c r="AH30" s="172" t="s">
        <v>69</v>
      </c>
      <c r="AI30" s="107">
        <v>782</v>
      </c>
      <c r="AJ30" s="107">
        <v>614</v>
      </c>
      <c r="AK30" s="107">
        <v>506</v>
      </c>
      <c r="AL30" s="107">
        <v>531</v>
      </c>
      <c r="AM30" s="107">
        <v>501</v>
      </c>
      <c r="AN30" s="107">
        <v>550</v>
      </c>
      <c r="AO30" s="107">
        <v>588</v>
      </c>
      <c r="AP30" s="107">
        <v>676</v>
      </c>
      <c r="AQ30" s="107">
        <v>454</v>
      </c>
      <c r="AR30" s="107">
        <v>619</v>
      </c>
      <c r="AS30" s="107">
        <v>522</v>
      </c>
      <c r="AT30" s="107">
        <v>582</v>
      </c>
      <c r="AU30" s="111">
        <f t="shared" si="4"/>
        <v>6925</v>
      </c>
      <c r="AV30" s="161">
        <f t="shared" si="5"/>
        <v>9.7045881330754785E-2</v>
      </c>
      <c r="AX30" s="172" t="s">
        <v>69</v>
      </c>
      <c r="AY30" s="107">
        <v>480</v>
      </c>
      <c r="AZ30" s="107">
        <v>378</v>
      </c>
      <c r="BA30" s="107">
        <v>390</v>
      </c>
      <c r="BB30" s="107">
        <v>508</v>
      </c>
      <c r="BC30" s="107">
        <v>525</v>
      </c>
      <c r="BD30" s="107">
        <v>640</v>
      </c>
      <c r="BE30" s="107">
        <v>590</v>
      </c>
      <c r="BF30" s="107">
        <v>533</v>
      </c>
      <c r="BG30" s="107">
        <v>544</v>
      </c>
      <c r="BH30" s="107">
        <v>435</v>
      </c>
      <c r="BI30" s="107">
        <v>435</v>
      </c>
      <c r="BJ30" s="107">
        <v>441</v>
      </c>
      <c r="BK30" s="111">
        <f t="shared" si="6"/>
        <v>5899</v>
      </c>
      <c r="BL30" s="161">
        <f t="shared" si="7"/>
        <v>0.11596909587748443</v>
      </c>
      <c r="BN30" s="172" t="s">
        <v>69</v>
      </c>
      <c r="BO30" s="107">
        <v>525</v>
      </c>
      <c r="BP30" s="107">
        <v>593</v>
      </c>
      <c r="BQ30" s="107">
        <v>678</v>
      </c>
      <c r="BR30" s="107">
        <v>617</v>
      </c>
      <c r="BS30" s="107">
        <v>567</v>
      </c>
      <c r="BT30" s="107">
        <v>615</v>
      </c>
      <c r="BU30" s="107">
        <v>593</v>
      </c>
      <c r="BV30" s="107">
        <v>467</v>
      </c>
      <c r="BW30" s="107">
        <v>447</v>
      </c>
      <c r="BX30" s="107">
        <v>344</v>
      </c>
      <c r="BY30" s="107">
        <v>770</v>
      </c>
      <c r="BZ30" s="107">
        <v>802</v>
      </c>
      <c r="CA30" s="111">
        <f t="shared" si="8"/>
        <v>7018</v>
      </c>
      <c r="CB30" s="161">
        <f t="shared" si="9"/>
        <v>0.11862143569460643</v>
      </c>
      <c r="CD30" s="172" t="s">
        <v>69</v>
      </c>
      <c r="CE30" s="107">
        <v>758</v>
      </c>
      <c r="CF30" s="107">
        <v>684</v>
      </c>
      <c r="CG30" s="107">
        <v>641</v>
      </c>
      <c r="CH30" s="107">
        <v>673</v>
      </c>
      <c r="CI30" s="107">
        <v>658</v>
      </c>
      <c r="CJ30" s="107">
        <v>744</v>
      </c>
      <c r="CK30" s="107">
        <v>652</v>
      </c>
      <c r="CL30" s="107">
        <v>531</v>
      </c>
      <c r="CM30" s="107">
        <v>520</v>
      </c>
      <c r="CN30" s="107">
        <v>747</v>
      </c>
      <c r="CO30" s="107">
        <v>610</v>
      </c>
      <c r="CP30" s="107">
        <v>681</v>
      </c>
      <c r="CQ30" s="111">
        <f t="shared" si="10"/>
        <v>7899</v>
      </c>
      <c r="CR30" s="161">
        <f t="shared" si="11"/>
        <v>0.12749987894048714</v>
      </c>
      <c r="CT30" s="172" t="s">
        <v>69</v>
      </c>
      <c r="CU30" s="107">
        <v>664</v>
      </c>
      <c r="CV30" s="107">
        <v>773</v>
      </c>
      <c r="CW30" s="107">
        <v>592</v>
      </c>
      <c r="CX30" s="107">
        <v>782</v>
      </c>
      <c r="CY30" s="107">
        <v>942</v>
      </c>
      <c r="CZ30" s="107">
        <v>925</v>
      </c>
      <c r="DA30" s="107">
        <v>1050</v>
      </c>
      <c r="DB30" s="107">
        <v>1019</v>
      </c>
      <c r="DC30" s="107">
        <v>798</v>
      </c>
      <c r="DD30" s="107">
        <v>771</v>
      </c>
      <c r="DE30" s="107">
        <v>937</v>
      </c>
      <c r="DF30" s="107">
        <v>791</v>
      </c>
      <c r="DG30" s="111">
        <f t="shared" si="12"/>
        <v>10044</v>
      </c>
      <c r="DH30" s="161">
        <f t="shared" si="13"/>
        <v>0.15281391209092154</v>
      </c>
      <c r="DI30" s="103"/>
      <c r="DJ30" s="172" t="s">
        <v>69</v>
      </c>
      <c r="DK30" s="107">
        <v>955</v>
      </c>
      <c r="DL30" s="107">
        <v>759</v>
      </c>
      <c r="DM30" s="107">
        <v>787</v>
      </c>
      <c r="DN30" s="107">
        <v>860</v>
      </c>
      <c r="DO30" s="107">
        <v>850</v>
      </c>
      <c r="DP30" s="107">
        <v>932</v>
      </c>
      <c r="DQ30" s="107">
        <v>889</v>
      </c>
      <c r="DR30" s="107">
        <v>1136</v>
      </c>
      <c r="DS30" s="107">
        <v>1094</v>
      </c>
      <c r="DT30" s="107">
        <v>1020</v>
      </c>
      <c r="DU30" s="107">
        <v>927</v>
      </c>
      <c r="DV30" s="107">
        <v>890</v>
      </c>
      <c r="DW30" s="111">
        <f t="shared" si="14"/>
        <v>11099</v>
      </c>
      <c r="DX30" s="161">
        <f t="shared" si="15"/>
        <v>0.15105612717077685</v>
      </c>
    </row>
    <row r="31" spans="2:128" x14ac:dyDescent="0.25">
      <c r="B31" s="172" t="s">
        <v>89</v>
      </c>
      <c r="C31" s="107">
        <v>52</v>
      </c>
      <c r="D31" s="107">
        <v>45</v>
      </c>
      <c r="E31" s="107">
        <v>48</v>
      </c>
      <c r="F31" s="107">
        <v>35</v>
      </c>
      <c r="G31" s="107">
        <v>65</v>
      </c>
      <c r="H31" s="107">
        <v>96</v>
      </c>
      <c r="I31" s="107">
        <v>85</v>
      </c>
      <c r="J31" s="107">
        <v>89</v>
      </c>
      <c r="K31" s="107">
        <v>82</v>
      </c>
      <c r="L31" s="107">
        <v>130</v>
      </c>
      <c r="M31" s="107">
        <v>123</v>
      </c>
      <c r="N31" s="107">
        <v>129</v>
      </c>
      <c r="O31" s="111">
        <f t="shared" si="0"/>
        <v>979</v>
      </c>
      <c r="P31" s="161">
        <f t="shared" si="1"/>
        <v>8.2860770207363516E-2</v>
      </c>
      <c r="R31" s="172" t="s">
        <v>89</v>
      </c>
      <c r="S31" s="107">
        <v>132</v>
      </c>
      <c r="T31" s="107">
        <v>114</v>
      </c>
      <c r="U31" s="107">
        <v>157</v>
      </c>
      <c r="V31" s="107">
        <v>239</v>
      </c>
      <c r="W31" s="107">
        <v>264</v>
      </c>
      <c r="X31" s="107">
        <v>326</v>
      </c>
      <c r="Y31" s="107">
        <v>378</v>
      </c>
      <c r="Z31" s="107">
        <v>368</v>
      </c>
      <c r="AA31" s="107">
        <v>356</v>
      </c>
      <c r="AB31" s="107">
        <v>360</v>
      </c>
      <c r="AC31" s="107">
        <v>343</v>
      </c>
      <c r="AD31" s="107">
        <v>342</v>
      </c>
      <c r="AE31" s="111">
        <f t="shared" si="2"/>
        <v>3379</v>
      </c>
      <c r="AF31" s="161">
        <f t="shared" si="3"/>
        <v>8.1689391741611064E-2</v>
      </c>
      <c r="AH31" s="172" t="s">
        <v>89</v>
      </c>
      <c r="AI31" s="107">
        <v>996</v>
      </c>
      <c r="AJ31" s="107">
        <v>558</v>
      </c>
      <c r="AK31" s="107">
        <v>586</v>
      </c>
      <c r="AL31" s="107">
        <v>521</v>
      </c>
      <c r="AM31" s="107">
        <v>461</v>
      </c>
      <c r="AN31" s="107">
        <v>437</v>
      </c>
      <c r="AO31" s="107">
        <v>426</v>
      </c>
      <c r="AP31" s="107">
        <v>401</v>
      </c>
      <c r="AQ31" s="107">
        <v>377</v>
      </c>
      <c r="AR31" s="107">
        <v>407</v>
      </c>
      <c r="AS31" s="107">
        <v>358</v>
      </c>
      <c r="AT31" s="107">
        <v>362</v>
      </c>
      <c r="AU31" s="111">
        <f t="shared" si="4"/>
        <v>5890</v>
      </c>
      <c r="AV31" s="161">
        <f t="shared" si="5"/>
        <v>8.2541551052439807E-2</v>
      </c>
      <c r="AX31" s="172" t="s">
        <v>89</v>
      </c>
      <c r="AY31" s="107">
        <v>419</v>
      </c>
      <c r="AZ31" s="107">
        <v>299</v>
      </c>
      <c r="BA31" s="107">
        <v>303</v>
      </c>
      <c r="BB31" s="107">
        <v>336</v>
      </c>
      <c r="BC31" s="107">
        <v>348</v>
      </c>
      <c r="BD31" s="107">
        <v>366</v>
      </c>
      <c r="BE31" s="107">
        <v>436</v>
      </c>
      <c r="BF31" s="107">
        <v>343</v>
      </c>
      <c r="BG31" s="107">
        <v>310</v>
      </c>
      <c r="BH31" s="107">
        <v>343</v>
      </c>
      <c r="BI31" s="107">
        <v>313</v>
      </c>
      <c r="BJ31" s="107">
        <v>250</v>
      </c>
      <c r="BK31" s="111">
        <f t="shared" si="6"/>
        <v>4066</v>
      </c>
      <c r="BL31" s="161">
        <f t="shared" si="7"/>
        <v>7.9933945386989599E-2</v>
      </c>
      <c r="BN31" s="172" t="s">
        <v>89</v>
      </c>
      <c r="BO31" s="107">
        <v>370</v>
      </c>
      <c r="BP31" s="107">
        <v>376</v>
      </c>
      <c r="BQ31" s="107">
        <v>395</v>
      </c>
      <c r="BR31" s="107">
        <v>432</v>
      </c>
      <c r="BS31" s="107">
        <v>399</v>
      </c>
      <c r="BT31" s="107">
        <v>444</v>
      </c>
      <c r="BU31" s="107">
        <v>449</v>
      </c>
      <c r="BV31" s="107">
        <v>292</v>
      </c>
      <c r="BW31" s="107">
        <v>323</v>
      </c>
      <c r="BX31" s="107">
        <v>230</v>
      </c>
      <c r="BY31" s="107">
        <v>532</v>
      </c>
      <c r="BZ31" s="107">
        <v>530</v>
      </c>
      <c r="CA31" s="111">
        <f t="shared" si="8"/>
        <v>4772</v>
      </c>
      <c r="CB31" s="161">
        <f t="shared" si="9"/>
        <v>8.0658519682909921E-2</v>
      </c>
      <c r="CD31" s="172" t="s">
        <v>89</v>
      </c>
      <c r="CE31" s="107">
        <v>491</v>
      </c>
      <c r="CF31" s="107">
        <v>463</v>
      </c>
      <c r="CG31" s="107">
        <v>429</v>
      </c>
      <c r="CH31" s="107">
        <v>491</v>
      </c>
      <c r="CI31" s="107">
        <v>506</v>
      </c>
      <c r="CJ31" s="107">
        <v>469</v>
      </c>
      <c r="CK31" s="107">
        <v>435</v>
      </c>
      <c r="CL31" s="107">
        <v>348</v>
      </c>
      <c r="CM31" s="107">
        <v>298</v>
      </c>
      <c r="CN31" s="107">
        <v>476</v>
      </c>
      <c r="CO31" s="107">
        <v>396</v>
      </c>
      <c r="CP31" s="107">
        <v>423</v>
      </c>
      <c r="CQ31" s="111">
        <f t="shared" si="10"/>
        <v>5225</v>
      </c>
      <c r="CR31" s="161">
        <f t="shared" si="11"/>
        <v>8.4338127290042447E-2</v>
      </c>
      <c r="CT31" s="172" t="s">
        <v>89</v>
      </c>
      <c r="CU31" s="107">
        <v>477</v>
      </c>
      <c r="CV31" s="107">
        <v>406</v>
      </c>
      <c r="CW31" s="107">
        <v>348</v>
      </c>
      <c r="CX31" s="107">
        <v>433</v>
      </c>
      <c r="CY31" s="107">
        <v>477</v>
      </c>
      <c r="CZ31" s="107">
        <v>515</v>
      </c>
      <c r="DA31" s="107">
        <v>484</v>
      </c>
      <c r="DB31" s="107">
        <v>491</v>
      </c>
      <c r="DC31" s="107">
        <v>483</v>
      </c>
      <c r="DD31" s="107">
        <v>457</v>
      </c>
      <c r="DE31" s="107">
        <v>407</v>
      </c>
      <c r="DF31" s="107">
        <v>428</v>
      </c>
      <c r="DG31" s="111">
        <f t="shared" si="12"/>
        <v>5406</v>
      </c>
      <c r="DH31" s="161">
        <f t="shared" si="13"/>
        <v>8.2249303939020496E-2</v>
      </c>
      <c r="DI31" s="103"/>
      <c r="DJ31" s="172" t="s">
        <v>89</v>
      </c>
      <c r="DK31" s="107">
        <v>511</v>
      </c>
      <c r="DL31" s="107">
        <v>410</v>
      </c>
      <c r="DM31" s="107">
        <v>318</v>
      </c>
      <c r="DN31" s="107">
        <v>409</v>
      </c>
      <c r="DO31" s="107">
        <v>362</v>
      </c>
      <c r="DP31" s="107">
        <v>496</v>
      </c>
      <c r="DQ31" s="107">
        <v>524</v>
      </c>
      <c r="DR31" s="107">
        <v>693</v>
      </c>
      <c r="DS31" s="107">
        <v>549</v>
      </c>
      <c r="DT31" s="107">
        <v>545</v>
      </c>
      <c r="DU31" s="107">
        <v>535</v>
      </c>
      <c r="DV31" s="107">
        <v>430</v>
      </c>
      <c r="DW31" s="111">
        <f t="shared" si="14"/>
        <v>5782</v>
      </c>
      <c r="DX31" s="161">
        <f t="shared" si="15"/>
        <v>7.8692362131852572E-2</v>
      </c>
    </row>
    <row r="32" spans="2:128" x14ac:dyDescent="0.25">
      <c r="B32" s="172" t="s">
        <v>318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11">
        <f t="shared" si="0"/>
        <v>0</v>
      </c>
      <c r="P32" s="161">
        <f t="shared" si="1"/>
        <v>0</v>
      </c>
      <c r="R32" s="172" t="s">
        <v>318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11">
        <f t="shared" si="2"/>
        <v>0</v>
      </c>
      <c r="AF32" s="161">
        <f t="shared" si="3"/>
        <v>0</v>
      </c>
      <c r="AH32" s="172" t="s">
        <v>318</v>
      </c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11">
        <f t="shared" si="4"/>
        <v>0</v>
      </c>
      <c r="AV32" s="161">
        <f t="shared" si="5"/>
        <v>0</v>
      </c>
      <c r="AX32" s="172" t="s">
        <v>318</v>
      </c>
      <c r="AY32" s="107">
        <v>1</v>
      </c>
      <c r="AZ32" s="107">
        <v>4</v>
      </c>
      <c r="BA32" s="107">
        <v>1</v>
      </c>
      <c r="BB32" s="107">
        <v>1</v>
      </c>
      <c r="BC32" s="107">
        <v>2</v>
      </c>
      <c r="BD32" s="107"/>
      <c r="BE32" s="107">
        <v>1</v>
      </c>
      <c r="BF32" s="107"/>
      <c r="BG32" s="107">
        <v>4</v>
      </c>
      <c r="BH32" s="107">
        <v>3</v>
      </c>
      <c r="BI32" s="107">
        <v>1</v>
      </c>
      <c r="BJ32" s="107"/>
      <c r="BK32" s="111">
        <f t="shared" si="6"/>
        <v>18</v>
      </c>
      <c r="BL32" s="161">
        <f t="shared" si="7"/>
        <v>3.5386399826999824E-4</v>
      </c>
      <c r="BN32" s="172" t="s">
        <v>318</v>
      </c>
      <c r="BO32" s="107">
        <v>1</v>
      </c>
      <c r="BP32" s="107">
        <v>0</v>
      </c>
      <c r="BQ32" s="107">
        <v>0</v>
      </c>
      <c r="BR32" s="107">
        <v>0</v>
      </c>
      <c r="BS32" s="107">
        <v>1</v>
      </c>
      <c r="BT32" s="107">
        <v>0</v>
      </c>
      <c r="BU32" s="107">
        <v>1</v>
      </c>
      <c r="BV32" s="107">
        <v>2</v>
      </c>
      <c r="BW32" s="107">
        <v>0</v>
      </c>
      <c r="BX32" s="107">
        <v>0</v>
      </c>
      <c r="BY32" s="107">
        <v>1</v>
      </c>
      <c r="BZ32" s="107">
        <v>4</v>
      </c>
      <c r="CA32" s="111">
        <f t="shared" si="8"/>
        <v>10</v>
      </c>
      <c r="CB32" s="161">
        <f t="shared" si="9"/>
        <v>1.6902455926846171E-4</v>
      </c>
      <c r="CD32" s="172" t="s">
        <v>318</v>
      </c>
      <c r="CE32" s="107"/>
      <c r="CF32" s="107">
        <v>3</v>
      </c>
      <c r="CG32" s="107">
        <v>1</v>
      </c>
      <c r="CH32" s="107"/>
      <c r="CI32" s="107">
        <v>1</v>
      </c>
      <c r="CJ32" s="107"/>
      <c r="CK32" s="107">
        <v>3</v>
      </c>
      <c r="CL32" s="107">
        <v>2</v>
      </c>
      <c r="CM32" s="107"/>
      <c r="CN32" s="107"/>
      <c r="CO32" s="107">
        <v>3</v>
      </c>
      <c r="CP32" s="107">
        <v>2</v>
      </c>
      <c r="CQ32" s="111">
        <f t="shared" si="10"/>
        <v>15</v>
      </c>
      <c r="CR32" s="161">
        <f t="shared" si="11"/>
        <v>2.4211902571304053E-4</v>
      </c>
      <c r="CT32" s="172" t="s">
        <v>318</v>
      </c>
      <c r="CU32" s="107"/>
      <c r="CV32" s="107">
        <v>1</v>
      </c>
      <c r="CW32" s="107"/>
      <c r="CX32" s="107">
        <v>1</v>
      </c>
      <c r="CY32" s="107"/>
      <c r="CZ32" s="107">
        <v>1</v>
      </c>
      <c r="DA32" s="107"/>
      <c r="DB32" s="107"/>
      <c r="DC32" s="107"/>
      <c r="DD32" s="107">
        <v>1</v>
      </c>
      <c r="DE32" s="107">
        <v>1</v>
      </c>
      <c r="DF32" s="107"/>
      <c r="DG32" s="111">
        <f t="shared" si="12"/>
        <v>5</v>
      </c>
      <c r="DH32" s="161">
        <f t="shared" si="13"/>
        <v>7.6072238197392243E-5</v>
      </c>
      <c r="DI32" s="103"/>
      <c r="DJ32" s="172" t="s">
        <v>318</v>
      </c>
      <c r="DK32" s="107"/>
      <c r="DL32" s="107">
        <v>4</v>
      </c>
      <c r="DM32" s="107"/>
      <c r="DN32" s="107"/>
      <c r="DO32" s="107"/>
      <c r="DP32" s="107"/>
      <c r="DQ32" s="107"/>
      <c r="DR32" s="107">
        <v>1</v>
      </c>
      <c r="DS32" s="107"/>
      <c r="DT32" s="107">
        <v>2</v>
      </c>
      <c r="DU32" s="107">
        <v>2</v>
      </c>
      <c r="DV32" s="107">
        <v>3</v>
      </c>
      <c r="DW32" s="111">
        <f t="shared" si="14"/>
        <v>12</v>
      </c>
      <c r="DX32" s="161">
        <f t="shared" si="15"/>
        <v>1.6331863465621427E-4</v>
      </c>
    </row>
    <row r="33" spans="1:128" x14ac:dyDescent="0.25">
      <c r="B33" s="172" t="s">
        <v>321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11">
        <f t="shared" si="0"/>
        <v>0</v>
      </c>
      <c r="P33" s="161">
        <f t="shared" si="1"/>
        <v>0</v>
      </c>
      <c r="R33" s="172" t="s">
        <v>321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11">
        <f t="shared" si="2"/>
        <v>0</v>
      </c>
      <c r="AF33" s="161">
        <f t="shared" si="3"/>
        <v>0</v>
      </c>
      <c r="AH33" s="172" t="s">
        <v>321</v>
      </c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11">
        <f t="shared" si="4"/>
        <v>0</v>
      </c>
      <c r="AV33" s="161">
        <f t="shared" si="5"/>
        <v>0</v>
      </c>
      <c r="AX33" s="172" t="s">
        <v>321</v>
      </c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11">
        <f t="shared" si="6"/>
        <v>0</v>
      </c>
      <c r="BL33" s="161">
        <f t="shared" si="7"/>
        <v>0</v>
      </c>
      <c r="BN33" s="172" t="s">
        <v>321</v>
      </c>
      <c r="BO33" s="107">
        <v>0</v>
      </c>
      <c r="BP33" s="107">
        <v>0</v>
      </c>
      <c r="BQ33" s="107">
        <v>0</v>
      </c>
      <c r="BR33" s="107">
        <v>1</v>
      </c>
      <c r="BS33" s="107">
        <v>0</v>
      </c>
      <c r="BT33" s="107">
        <v>0</v>
      </c>
      <c r="BU33" s="107">
        <v>0</v>
      </c>
      <c r="BV33" s="107">
        <v>0</v>
      </c>
      <c r="BW33" s="107">
        <v>0</v>
      </c>
      <c r="BX33" s="107">
        <v>0</v>
      </c>
      <c r="BY33" s="107">
        <v>0</v>
      </c>
      <c r="BZ33" s="107">
        <v>0</v>
      </c>
      <c r="CA33" s="111">
        <f t="shared" si="8"/>
        <v>1</v>
      </c>
      <c r="CB33" s="161">
        <f t="shared" si="9"/>
        <v>1.6902455926846171E-5</v>
      </c>
      <c r="CD33" s="172" t="s">
        <v>321</v>
      </c>
      <c r="CE33" s="107"/>
      <c r="CF33" s="107"/>
      <c r="CG33" s="107"/>
      <c r="CH33" s="107"/>
      <c r="CI33" s="107"/>
      <c r="CJ33" s="107">
        <v>1</v>
      </c>
      <c r="CK33" s="107"/>
      <c r="CL33" s="107"/>
      <c r="CM33" s="107"/>
      <c r="CN33" s="107"/>
      <c r="CO33" s="107"/>
      <c r="CP33" s="107"/>
      <c r="CQ33" s="111">
        <f t="shared" si="10"/>
        <v>1</v>
      </c>
      <c r="CR33" s="161">
        <f t="shared" si="11"/>
        <v>1.6141268380869368E-5</v>
      </c>
      <c r="CT33" s="172" t="s">
        <v>321</v>
      </c>
      <c r="CU33" s="107">
        <v>1</v>
      </c>
      <c r="CV33" s="107"/>
      <c r="CW33" s="107"/>
      <c r="CX33" s="107">
        <v>1</v>
      </c>
      <c r="CY33" s="107">
        <v>1</v>
      </c>
      <c r="CZ33" s="107"/>
      <c r="DA33" s="107">
        <v>1</v>
      </c>
      <c r="DB33" s="107"/>
      <c r="DC33" s="107"/>
      <c r="DD33" s="107">
        <v>1</v>
      </c>
      <c r="DE33" s="107">
        <v>1</v>
      </c>
      <c r="DF33" s="107"/>
      <c r="DG33" s="111">
        <f t="shared" si="12"/>
        <v>6</v>
      </c>
      <c r="DH33" s="161">
        <f t="shared" si="13"/>
        <v>9.1286685836870687E-5</v>
      </c>
      <c r="DI33" s="103"/>
      <c r="DJ33" s="172" t="s">
        <v>321</v>
      </c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11">
        <f t="shared" si="14"/>
        <v>0</v>
      </c>
      <c r="DX33" s="161">
        <f t="shared" si="15"/>
        <v>0</v>
      </c>
    </row>
    <row r="34" spans="1:128" x14ac:dyDescent="0.25">
      <c r="B34" s="172" t="s">
        <v>315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11">
        <f t="shared" si="0"/>
        <v>0</v>
      </c>
      <c r="P34" s="161">
        <f t="shared" si="1"/>
        <v>0</v>
      </c>
      <c r="R34" s="172" t="s">
        <v>315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11">
        <f t="shared" si="2"/>
        <v>0</v>
      </c>
      <c r="AF34" s="161">
        <f t="shared" si="3"/>
        <v>0</v>
      </c>
      <c r="AH34" s="172" t="s">
        <v>315</v>
      </c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11">
        <f t="shared" si="4"/>
        <v>0</v>
      </c>
      <c r="AV34" s="161">
        <f t="shared" si="5"/>
        <v>0</v>
      </c>
      <c r="AW34" s="103"/>
      <c r="AX34" s="172" t="s">
        <v>315</v>
      </c>
      <c r="AY34" s="107">
        <v>20</v>
      </c>
      <c r="AZ34" s="107">
        <v>15</v>
      </c>
      <c r="BA34" s="107">
        <v>22</v>
      </c>
      <c r="BB34" s="107">
        <v>14</v>
      </c>
      <c r="BC34" s="107">
        <v>19</v>
      </c>
      <c r="BD34" s="107">
        <v>21</v>
      </c>
      <c r="BE34" s="107">
        <v>6</v>
      </c>
      <c r="BF34" s="107">
        <v>16</v>
      </c>
      <c r="BG34" s="107">
        <v>7</v>
      </c>
      <c r="BH34" s="107">
        <v>12</v>
      </c>
      <c r="BI34" s="107">
        <v>5</v>
      </c>
      <c r="BJ34" s="107">
        <v>14</v>
      </c>
      <c r="BK34" s="111">
        <f t="shared" si="6"/>
        <v>171</v>
      </c>
      <c r="BL34" s="161">
        <f t="shared" si="7"/>
        <v>3.3617079835649832E-3</v>
      </c>
      <c r="BN34" s="172" t="s">
        <v>315</v>
      </c>
      <c r="BO34" s="107">
        <v>5</v>
      </c>
      <c r="BP34" s="107">
        <v>8</v>
      </c>
      <c r="BQ34" s="107">
        <v>10</v>
      </c>
      <c r="BR34" s="107">
        <v>13</v>
      </c>
      <c r="BS34" s="107">
        <v>12</v>
      </c>
      <c r="BT34" s="107">
        <v>18</v>
      </c>
      <c r="BU34" s="107">
        <v>4</v>
      </c>
      <c r="BV34" s="107">
        <v>3</v>
      </c>
      <c r="BW34" s="107">
        <v>5</v>
      </c>
      <c r="BX34" s="107">
        <v>5</v>
      </c>
      <c r="BY34" s="107">
        <v>29</v>
      </c>
      <c r="BZ34" s="107">
        <v>13</v>
      </c>
      <c r="CA34" s="111">
        <f t="shared" si="8"/>
        <v>125</v>
      </c>
      <c r="CB34" s="161">
        <f t="shared" si="9"/>
        <v>2.1128069908557712E-3</v>
      </c>
      <c r="CD34" s="172" t="s">
        <v>315</v>
      </c>
      <c r="CE34" s="107">
        <v>12</v>
      </c>
      <c r="CF34" s="107">
        <v>19</v>
      </c>
      <c r="CG34" s="107">
        <v>4</v>
      </c>
      <c r="CH34" s="107">
        <v>4</v>
      </c>
      <c r="CI34" s="107">
        <v>8</v>
      </c>
      <c r="CJ34" s="107">
        <v>8</v>
      </c>
      <c r="CK34" s="107">
        <v>5</v>
      </c>
      <c r="CL34" s="107">
        <v>6</v>
      </c>
      <c r="CM34" s="107">
        <v>2</v>
      </c>
      <c r="CN34" s="107">
        <v>18</v>
      </c>
      <c r="CO34" s="107">
        <v>15</v>
      </c>
      <c r="CP34" s="107">
        <v>10</v>
      </c>
      <c r="CQ34" s="111">
        <f t="shared" si="10"/>
        <v>111</v>
      </c>
      <c r="CR34" s="161">
        <f t="shared" si="11"/>
        <v>1.7916807902765E-3</v>
      </c>
      <c r="CT34" s="172" t="s">
        <v>315</v>
      </c>
      <c r="CU34" s="107">
        <v>8</v>
      </c>
      <c r="CV34" s="107">
        <v>9</v>
      </c>
      <c r="CW34" s="107">
        <v>5</v>
      </c>
      <c r="CX34" s="107">
        <v>8</v>
      </c>
      <c r="CY34" s="107">
        <v>9</v>
      </c>
      <c r="CZ34" s="107">
        <v>4</v>
      </c>
      <c r="DA34" s="107">
        <v>18</v>
      </c>
      <c r="DB34" s="107">
        <v>9</v>
      </c>
      <c r="DC34" s="107">
        <v>12</v>
      </c>
      <c r="DD34" s="107">
        <v>5</v>
      </c>
      <c r="DE34" s="107">
        <v>3</v>
      </c>
      <c r="DF34" s="107">
        <v>7</v>
      </c>
      <c r="DG34" s="111">
        <f t="shared" si="12"/>
        <v>97</v>
      </c>
      <c r="DH34" s="161">
        <f t="shared" si="13"/>
        <v>1.4758014210294096E-3</v>
      </c>
      <c r="DI34" s="103"/>
      <c r="DJ34" s="172" t="s">
        <v>315</v>
      </c>
      <c r="DK34" s="107">
        <v>16</v>
      </c>
      <c r="DL34" s="107">
        <v>9</v>
      </c>
      <c r="DM34" s="107">
        <v>17</v>
      </c>
      <c r="DN34" s="107">
        <v>6</v>
      </c>
      <c r="DO34" s="107">
        <v>9</v>
      </c>
      <c r="DP34" s="107">
        <v>8</v>
      </c>
      <c r="DQ34" s="107">
        <v>6</v>
      </c>
      <c r="DR34" s="107">
        <v>6</v>
      </c>
      <c r="DS34" s="107">
        <v>13</v>
      </c>
      <c r="DT34" s="107">
        <v>10</v>
      </c>
      <c r="DU34" s="107">
        <v>20</v>
      </c>
      <c r="DV34" s="107">
        <v>11</v>
      </c>
      <c r="DW34" s="111">
        <f t="shared" si="14"/>
        <v>131</v>
      </c>
      <c r="DX34" s="161">
        <f t="shared" si="15"/>
        <v>1.7828950949970058E-3</v>
      </c>
    </row>
    <row r="35" spans="1:128" x14ac:dyDescent="0.25">
      <c r="B35" s="172" t="s">
        <v>96</v>
      </c>
      <c r="C35" s="107">
        <v>4</v>
      </c>
      <c r="D35" s="107"/>
      <c r="E35" s="107">
        <v>1</v>
      </c>
      <c r="F35" s="107"/>
      <c r="G35" s="107">
        <v>1</v>
      </c>
      <c r="H35" s="107">
        <v>5</v>
      </c>
      <c r="I35" s="107">
        <v>2</v>
      </c>
      <c r="J35" s="107">
        <v>3</v>
      </c>
      <c r="K35" s="107">
        <v>2</v>
      </c>
      <c r="L35" s="107">
        <v>2</v>
      </c>
      <c r="M35" s="107">
        <v>2</v>
      </c>
      <c r="N35" s="107">
        <v>6</v>
      </c>
      <c r="O35" s="111">
        <f t="shared" si="0"/>
        <v>28</v>
      </c>
      <c r="P35" s="161">
        <f t="shared" si="1"/>
        <v>2.369868810833686E-3</v>
      </c>
      <c r="R35" s="172" t="s">
        <v>96</v>
      </c>
      <c r="S35" s="107">
        <v>5</v>
      </c>
      <c r="T35" s="107">
        <v>4</v>
      </c>
      <c r="U35" s="107">
        <v>1</v>
      </c>
      <c r="V35" s="107">
        <v>7</v>
      </c>
      <c r="W35" s="107">
        <v>4</v>
      </c>
      <c r="X35" s="107">
        <v>3</v>
      </c>
      <c r="Y35" s="107">
        <v>7</v>
      </c>
      <c r="Z35" s="107">
        <v>17</v>
      </c>
      <c r="AA35" s="107">
        <v>4</v>
      </c>
      <c r="AB35" s="107">
        <v>12</v>
      </c>
      <c r="AC35" s="107">
        <v>6</v>
      </c>
      <c r="AD35" s="107">
        <v>3</v>
      </c>
      <c r="AE35" s="111">
        <f t="shared" si="2"/>
        <v>73</v>
      </c>
      <c r="AF35" s="161">
        <f t="shared" si="3"/>
        <v>1.7648196499371433E-3</v>
      </c>
      <c r="AH35" s="172" t="s">
        <v>96</v>
      </c>
      <c r="AI35" s="107">
        <v>15</v>
      </c>
      <c r="AJ35" s="107">
        <v>19</v>
      </c>
      <c r="AK35" s="107">
        <v>20</v>
      </c>
      <c r="AL35" s="107">
        <v>14</v>
      </c>
      <c r="AM35" s="107">
        <v>11</v>
      </c>
      <c r="AN35" s="107">
        <v>7</v>
      </c>
      <c r="AO35" s="107">
        <v>18</v>
      </c>
      <c r="AP35" s="107">
        <v>6</v>
      </c>
      <c r="AQ35" s="107">
        <v>8</v>
      </c>
      <c r="AR35" s="107">
        <v>7</v>
      </c>
      <c r="AS35" s="107">
        <v>3</v>
      </c>
      <c r="AT35" s="107">
        <v>5</v>
      </c>
      <c r="AU35" s="111">
        <f t="shared" si="4"/>
        <v>133</v>
      </c>
      <c r="AV35" s="161">
        <f t="shared" si="5"/>
        <v>1.8638414753776732E-3</v>
      </c>
      <c r="AW35" s="103"/>
      <c r="AX35" s="172" t="s">
        <v>96</v>
      </c>
      <c r="AY35" s="107">
        <v>4</v>
      </c>
      <c r="AZ35" s="107">
        <v>8</v>
      </c>
      <c r="BA35" s="107">
        <v>10</v>
      </c>
      <c r="BB35" s="107">
        <v>3</v>
      </c>
      <c r="BC35" s="107">
        <v>4</v>
      </c>
      <c r="BD35" s="107">
        <v>3</v>
      </c>
      <c r="BE35" s="107">
        <v>10</v>
      </c>
      <c r="BF35" s="107">
        <v>11</v>
      </c>
      <c r="BG35" s="107">
        <v>8</v>
      </c>
      <c r="BH35" s="107">
        <v>5</v>
      </c>
      <c r="BI35" s="107"/>
      <c r="BJ35" s="107">
        <v>6</v>
      </c>
      <c r="BK35" s="111">
        <f t="shared" si="6"/>
        <v>72</v>
      </c>
      <c r="BL35" s="161">
        <f t="shared" si="7"/>
        <v>1.4154559930799929E-3</v>
      </c>
      <c r="BN35" s="172" t="s">
        <v>96</v>
      </c>
      <c r="BO35" s="107">
        <v>9</v>
      </c>
      <c r="BP35" s="107">
        <v>7</v>
      </c>
      <c r="BQ35" s="107">
        <v>9</v>
      </c>
      <c r="BR35" s="107">
        <v>6</v>
      </c>
      <c r="BS35" s="107">
        <v>2</v>
      </c>
      <c r="BT35" s="107">
        <v>5</v>
      </c>
      <c r="BU35" s="107">
        <v>3</v>
      </c>
      <c r="BV35" s="107">
        <v>3</v>
      </c>
      <c r="BW35" s="107">
        <v>6</v>
      </c>
      <c r="BX35" s="107">
        <v>3</v>
      </c>
      <c r="BY35" s="107">
        <v>17</v>
      </c>
      <c r="BZ35" s="107">
        <v>9</v>
      </c>
      <c r="CA35" s="111">
        <f t="shared" si="8"/>
        <v>79</v>
      </c>
      <c r="CB35" s="161">
        <f t="shared" si="9"/>
        <v>1.3352940182208475E-3</v>
      </c>
      <c r="CD35" s="172" t="s">
        <v>96</v>
      </c>
      <c r="CE35" s="107">
        <v>6</v>
      </c>
      <c r="CF35" s="107">
        <v>5</v>
      </c>
      <c r="CG35" s="107">
        <v>6</v>
      </c>
      <c r="CH35" s="107">
        <v>3</v>
      </c>
      <c r="CI35" s="107">
        <v>12</v>
      </c>
      <c r="CJ35" s="107">
        <v>5</v>
      </c>
      <c r="CK35" s="107">
        <v>11</v>
      </c>
      <c r="CL35" s="107">
        <v>6</v>
      </c>
      <c r="CM35" s="107">
        <v>6</v>
      </c>
      <c r="CN35" s="107">
        <v>8</v>
      </c>
      <c r="CO35" s="107">
        <v>5</v>
      </c>
      <c r="CP35" s="107">
        <v>7</v>
      </c>
      <c r="CQ35" s="111">
        <f t="shared" si="10"/>
        <v>80</v>
      </c>
      <c r="CR35" s="161">
        <f t="shared" si="11"/>
        <v>1.2913014704695495E-3</v>
      </c>
      <c r="CT35" s="172" t="s">
        <v>96</v>
      </c>
      <c r="CU35" s="107">
        <v>9</v>
      </c>
      <c r="CV35" s="107">
        <v>15</v>
      </c>
      <c r="CW35" s="107">
        <v>14</v>
      </c>
      <c r="CX35" s="107">
        <v>15</v>
      </c>
      <c r="CY35" s="107">
        <v>8</v>
      </c>
      <c r="CZ35" s="107">
        <v>4</v>
      </c>
      <c r="DA35" s="107">
        <v>7</v>
      </c>
      <c r="DB35" s="107">
        <v>7</v>
      </c>
      <c r="DC35" s="107">
        <v>4</v>
      </c>
      <c r="DD35" s="107">
        <v>2</v>
      </c>
      <c r="DE35" s="107">
        <v>3</v>
      </c>
      <c r="DF35" s="107">
        <v>5</v>
      </c>
      <c r="DG35" s="111">
        <f t="shared" si="12"/>
        <v>93</v>
      </c>
      <c r="DH35" s="161">
        <f t="shared" si="13"/>
        <v>1.4149436304714956E-3</v>
      </c>
      <c r="DI35" s="103"/>
      <c r="DJ35" s="172" t="s">
        <v>96</v>
      </c>
      <c r="DK35" s="107">
        <v>5</v>
      </c>
      <c r="DL35" s="107">
        <v>7</v>
      </c>
      <c r="DM35" s="107">
        <v>7</v>
      </c>
      <c r="DN35" s="107">
        <v>6</v>
      </c>
      <c r="DO35" s="107">
        <v>3</v>
      </c>
      <c r="DP35" s="107">
        <v>5</v>
      </c>
      <c r="DQ35" s="107">
        <v>13</v>
      </c>
      <c r="DR35" s="107">
        <v>12</v>
      </c>
      <c r="DS35" s="107">
        <v>16</v>
      </c>
      <c r="DT35" s="107">
        <v>13</v>
      </c>
      <c r="DU35" s="107">
        <v>8</v>
      </c>
      <c r="DV35" s="107">
        <v>9</v>
      </c>
      <c r="DW35" s="111">
        <f t="shared" si="14"/>
        <v>104</v>
      </c>
      <c r="DX35" s="161">
        <f t="shared" si="15"/>
        <v>1.4154281670205238E-3</v>
      </c>
    </row>
    <row r="36" spans="1:128" x14ac:dyDescent="0.25">
      <c r="B36" s="172" t="s">
        <v>101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>
        <v>1</v>
      </c>
      <c r="O36" s="111">
        <f t="shared" si="0"/>
        <v>1</v>
      </c>
      <c r="P36" s="161">
        <f t="shared" si="1"/>
        <v>8.4638171815488783E-5</v>
      </c>
      <c r="R36" s="172" t="s">
        <v>101</v>
      </c>
      <c r="S36" s="107"/>
      <c r="T36" s="107"/>
      <c r="U36" s="107"/>
      <c r="V36" s="107"/>
      <c r="W36" s="107">
        <v>1</v>
      </c>
      <c r="X36" s="107"/>
      <c r="Y36" s="107">
        <v>3</v>
      </c>
      <c r="Z36" s="107">
        <v>2</v>
      </c>
      <c r="AA36" s="107">
        <v>4</v>
      </c>
      <c r="AB36" s="107">
        <v>1</v>
      </c>
      <c r="AC36" s="107"/>
      <c r="AD36" s="107"/>
      <c r="AE36" s="111">
        <f t="shared" si="2"/>
        <v>11</v>
      </c>
      <c r="AF36" s="161">
        <f t="shared" si="3"/>
        <v>2.6593172807272024E-4</v>
      </c>
      <c r="AH36" s="172" t="s">
        <v>101</v>
      </c>
      <c r="AI36" s="107">
        <v>1</v>
      </c>
      <c r="AJ36" s="107"/>
      <c r="AK36" s="107"/>
      <c r="AL36" s="107"/>
      <c r="AM36" s="107"/>
      <c r="AN36" s="107"/>
      <c r="AO36" s="107"/>
      <c r="AP36" s="107"/>
      <c r="AQ36" s="107">
        <v>1</v>
      </c>
      <c r="AR36" s="107"/>
      <c r="AS36" s="107"/>
      <c r="AT36" s="107"/>
      <c r="AU36" s="111">
        <f t="shared" si="4"/>
        <v>2</v>
      </c>
      <c r="AV36" s="161">
        <f t="shared" si="5"/>
        <v>2.8027691359062753E-5</v>
      </c>
      <c r="AW36" s="103"/>
      <c r="AX36" s="172" t="s">
        <v>101</v>
      </c>
      <c r="AY36" s="107"/>
      <c r="AZ36" s="107"/>
      <c r="BA36" s="107"/>
      <c r="BB36" s="107">
        <v>3</v>
      </c>
      <c r="BC36" s="107">
        <v>1</v>
      </c>
      <c r="BD36" s="107">
        <v>2</v>
      </c>
      <c r="BE36" s="107"/>
      <c r="BF36" s="107"/>
      <c r="BG36" s="107">
        <v>2</v>
      </c>
      <c r="BH36" s="107">
        <v>1</v>
      </c>
      <c r="BI36" s="107">
        <v>1</v>
      </c>
      <c r="BJ36" s="107"/>
      <c r="BK36" s="111">
        <f t="shared" si="6"/>
        <v>10</v>
      </c>
      <c r="BL36" s="161">
        <f t="shared" si="7"/>
        <v>1.9659111014999901E-4</v>
      </c>
      <c r="BN36" s="172" t="s">
        <v>101</v>
      </c>
      <c r="BO36" s="107">
        <v>1</v>
      </c>
      <c r="BP36" s="107">
        <v>0</v>
      </c>
      <c r="BQ36" s="107">
        <v>0</v>
      </c>
      <c r="BR36" s="107">
        <v>0</v>
      </c>
      <c r="BS36" s="107">
        <v>0</v>
      </c>
      <c r="BT36" s="107">
        <v>1</v>
      </c>
      <c r="BU36" s="107">
        <v>0</v>
      </c>
      <c r="BV36" s="107">
        <v>0</v>
      </c>
      <c r="BW36" s="107">
        <v>0</v>
      </c>
      <c r="BX36" s="107">
        <v>0</v>
      </c>
      <c r="BY36" s="107">
        <v>0</v>
      </c>
      <c r="BZ36" s="107">
        <v>0</v>
      </c>
      <c r="CA36" s="111">
        <f t="shared" si="8"/>
        <v>2</v>
      </c>
      <c r="CB36" s="161">
        <f t="shared" si="9"/>
        <v>3.3804911853692343E-5</v>
      </c>
      <c r="CD36" s="172" t="s">
        <v>101</v>
      </c>
      <c r="CE36" s="107"/>
      <c r="CF36" s="107"/>
      <c r="CG36" s="107">
        <v>1</v>
      </c>
      <c r="CH36" s="107">
        <v>1</v>
      </c>
      <c r="CI36" s="107">
        <v>1</v>
      </c>
      <c r="CJ36" s="107"/>
      <c r="CK36" s="107">
        <v>1</v>
      </c>
      <c r="CL36" s="107">
        <v>1</v>
      </c>
      <c r="CM36" s="107"/>
      <c r="CN36" s="107"/>
      <c r="CO36" s="107"/>
      <c r="CP36" s="107"/>
      <c r="CQ36" s="111">
        <f t="shared" si="10"/>
        <v>5</v>
      </c>
      <c r="CR36" s="161">
        <f t="shared" si="11"/>
        <v>8.0706341904346844E-5</v>
      </c>
      <c r="CT36" s="172" t="s">
        <v>101</v>
      </c>
      <c r="CU36" s="107"/>
      <c r="CV36" s="107"/>
      <c r="CW36" s="107"/>
      <c r="CX36" s="107">
        <v>2</v>
      </c>
      <c r="CY36" s="107"/>
      <c r="CZ36" s="107">
        <v>2</v>
      </c>
      <c r="DA36" s="107"/>
      <c r="DB36" s="107">
        <v>1</v>
      </c>
      <c r="DC36" s="107"/>
      <c r="DD36" s="107"/>
      <c r="DE36" s="107"/>
      <c r="DF36" s="107"/>
      <c r="DG36" s="111">
        <f t="shared" si="12"/>
        <v>5</v>
      </c>
      <c r="DH36" s="161">
        <f t="shared" si="13"/>
        <v>7.6072238197392243E-5</v>
      </c>
      <c r="DI36" s="103"/>
      <c r="DJ36" s="172" t="s">
        <v>101</v>
      </c>
      <c r="DK36" s="107"/>
      <c r="DL36" s="107"/>
      <c r="DM36" s="107"/>
      <c r="DN36" s="107"/>
      <c r="DO36" s="107"/>
      <c r="DP36" s="107"/>
      <c r="DQ36" s="107"/>
      <c r="DR36" s="107"/>
      <c r="DS36" s="107"/>
      <c r="DT36" s="107">
        <v>1</v>
      </c>
      <c r="DU36" s="107"/>
      <c r="DV36" s="107">
        <v>1</v>
      </c>
      <c r="DW36" s="111">
        <f t="shared" si="14"/>
        <v>2</v>
      </c>
      <c r="DX36" s="161">
        <f t="shared" si="15"/>
        <v>2.721977244270238E-5</v>
      </c>
    </row>
    <row r="37" spans="1:128" x14ac:dyDescent="0.25">
      <c r="A37" s="103"/>
      <c r="B37" s="172" t="s">
        <v>105</v>
      </c>
      <c r="C37" s="107">
        <v>2</v>
      </c>
      <c r="D37" s="107">
        <v>6</v>
      </c>
      <c r="E37" s="107">
        <v>1</v>
      </c>
      <c r="F37" s="107"/>
      <c r="G37" s="107"/>
      <c r="H37" s="107"/>
      <c r="I37" s="107">
        <v>4</v>
      </c>
      <c r="J37" s="107">
        <v>3</v>
      </c>
      <c r="K37" s="107"/>
      <c r="L37" s="107">
        <v>4</v>
      </c>
      <c r="M37" s="107">
        <v>2</v>
      </c>
      <c r="N37" s="107">
        <v>1</v>
      </c>
      <c r="O37" s="111">
        <f t="shared" ref="O37:O42" si="16">SUM(C37:N37)</f>
        <v>23</v>
      </c>
      <c r="P37" s="161">
        <f t="shared" si="1"/>
        <v>1.9466779517562421E-3</v>
      </c>
      <c r="R37" s="172" t="s">
        <v>105</v>
      </c>
      <c r="S37" s="107">
        <v>1</v>
      </c>
      <c r="T37" s="107"/>
      <c r="U37" s="107">
        <v>1</v>
      </c>
      <c r="V37" s="107">
        <v>1</v>
      </c>
      <c r="W37" s="107">
        <v>3</v>
      </c>
      <c r="X37" s="107">
        <v>2</v>
      </c>
      <c r="Y37" s="107">
        <v>1</v>
      </c>
      <c r="Z37" s="107">
        <v>3</v>
      </c>
      <c r="AA37" s="107">
        <v>4</v>
      </c>
      <c r="AB37" s="107">
        <v>6</v>
      </c>
      <c r="AC37" s="107">
        <v>6</v>
      </c>
      <c r="AD37" s="107"/>
      <c r="AE37" s="111">
        <f t="shared" si="2"/>
        <v>28</v>
      </c>
      <c r="AF37" s="161">
        <f t="shared" si="3"/>
        <v>6.7691712600328785E-4</v>
      </c>
      <c r="AH37" s="172" t="s">
        <v>105</v>
      </c>
      <c r="AI37" s="107">
        <v>5</v>
      </c>
      <c r="AJ37" s="107">
        <v>2</v>
      </c>
      <c r="AK37" s="107">
        <v>3</v>
      </c>
      <c r="AL37" s="107">
        <v>2</v>
      </c>
      <c r="AM37" s="107">
        <v>3</v>
      </c>
      <c r="AN37" s="107">
        <v>2</v>
      </c>
      <c r="AO37" s="107">
        <v>1</v>
      </c>
      <c r="AP37" s="107">
        <v>1</v>
      </c>
      <c r="AQ37" s="107">
        <v>2</v>
      </c>
      <c r="AR37" s="107"/>
      <c r="AS37" s="107">
        <v>1</v>
      </c>
      <c r="AT37" s="107">
        <v>1</v>
      </c>
      <c r="AU37" s="111">
        <f t="shared" si="4"/>
        <v>23</v>
      </c>
      <c r="AV37" s="161">
        <f t="shared" si="5"/>
        <v>3.2231845062922169E-4</v>
      </c>
      <c r="AW37" s="18"/>
      <c r="AX37" s="172" t="s">
        <v>105</v>
      </c>
      <c r="AY37" s="107">
        <v>1</v>
      </c>
      <c r="AZ37" s="107"/>
      <c r="BA37" s="107"/>
      <c r="BB37" s="107">
        <v>2</v>
      </c>
      <c r="BC37" s="107">
        <v>2</v>
      </c>
      <c r="BD37" s="107">
        <v>2</v>
      </c>
      <c r="BE37" s="107">
        <v>1</v>
      </c>
      <c r="BF37" s="107"/>
      <c r="BG37" s="107"/>
      <c r="BH37" s="107"/>
      <c r="BI37" s="107"/>
      <c r="BJ37" s="107"/>
      <c r="BK37" s="111">
        <f t="shared" si="6"/>
        <v>8</v>
      </c>
      <c r="BL37" s="161">
        <f t="shared" si="7"/>
        <v>1.5727288811999922E-4</v>
      </c>
      <c r="BM37" s="113"/>
      <c r="BN37" s="172" t="s">
        <v>105</v>
      </c>
      <c r="BO37" s="107">
        <v>0</v>
      </c>
      <c r="BP37" s="107">
        <v>1</v>
      </c>
      <c r="BQ37" s="107">
        <v>1</v>
      </c>
      <c r="BR37" s="107">
        <v>2</v>
      </c>
      <c r="BS37" s="107">
        <v>0</v>
      </c>
      <c r="BT37" s="107">
        <v>0</v>
      </c>
      <c r="BU37" s="107">
        <v>2</v>
      </c>
      <c r="BV37" s="107">
        <v>0</v>
      </c>
      <c r="BW37" s="107">
        <v>1</v>
      </c>
      <c r="BX37" s="107">
        <v>2</v>
      </c>
      <c r="BY37" s="107">
        <v>4</v>
      </c>
      <c r="BZ37" s="107">
        <v>2</v>
      </c>
      <c r="CA37" s="111">
        <f t="shared" si="8"/>
        <v>15</v>
      </c>
      <c r="CB37" s="161">
        <f t="shared" si="9"/>
        <v>2.5353683890269254E-4</v>
      </c>
      <c r="CD37" s="172" t="s">
        <v>105</v>
      </c>
      <c r="CE37" s="107">
        <v>1</v>
      </c>
      <c r="CF37" s="107"/>
      <c r="CG37" s="107">
        <v>3</v>
      </c>
      <c r="CH37" s="107">
        <v>2</v>
      </c>
      <c r="CI37" s="107">
        <v>1</v>
      </c>
      <c r="CJ37" s="107">
        <v>1</v>
      </c>
      <c r="CK37" s="107"/>
      <c r="CL37" s="107"/>
      <c r="CM37" s="107">
        <v>1</v>
      </c>
      <c r="CN37" s="107">
        <v>1</v>
      </c>
      <c r="CO37" s="107"/>
      <c r="CP37" s="107"/>
      <c r="CQ37" s="111">
        <f t="shared" si="10"/>
        <v>10</v>
      </c>
      <c r="CR37" s="161">
        <f t="shared" si="11"/>
        <v>1.6141268380869369E-4</v>
      </c>
      <c r="CT37" s="172" t="s">
        <v>105</v>
      </c>
      <c r="CU37" s="107"/>
      <c r="CV37" s="107"/>
      <c r="CW37" s="107"/>
      <c r="CX37" s="107"/>
      <c r="CY37" s="107">
        <v>1</v>
      </c>
      <c r="CZ37" s="107"/>
      <c r="DA37" s="107">
        <v>1</v>
      </c>
      <c r="DB37" s="107">
        <v>1</v>
      </c>
      <c r="DC37" s="107"/>
      <c r="DD37" s="107"/>
      <c r="DE37" s="107"/>
      <c r="DF37" s="107"/>
      <c r="DG37" s="111">
        <f t="shared" si="12"/>
        <v>3</v>
      </c>
      <c r="DH37" s="161">
        <f t="shared" si="13"/>
        <v>4.5643342918435343E-5</v>
      </c>
      <c r="DI37" s="103"/>
      <c r="DJ37" s="172" t="s">
        <v>105</v>
      </c>
      <c r="DK37" s="107">
        <v>1</v>
      </c>
      <c r="DL37" s="107"/>
      <c r="DM37" s="107"/>
      <c r="DN37" s="107"/>
      <c r="DO37" s="107"/>
      <c r="DP37" s="107">
        <v>1</v>
      </c>
      <c r="DQ37" s="107"/>
      <c r="DR37" s="107"/>
      <c r="DS37" s="107">
        <v>1</v>
      </c>
      <c r="DT37" s="107"/>
      <c r="DU37" s="107"/>
      <c r="DV37" s="107"/>
      <c r="DW37" s="111">
        <f t="shared" si="14"/>
        <v>3</v>
      </c>
      <c r="DX37" s="161">
        <f t="shared" si="15"/>
        <v>4.0829658664053568E-5</v>
      </c>
    </row>
    <row r="38" spans="1:128" x14ac:dyDescent="0.25">
      <c r="A38" s="103"/>
      <c r="B38" s="172" t="s">
        <v>99</v>
      </c>
      <c r="C38" s="107">
        <v>22</v>
      </c>
      <c r="D38" s="107">
        <v>15</v>
      </c>
      <c r="E38" s="107">
        <v>19</v>
      </c>
      <c r="F38" s="107">
        <v>35</v>
      </c>
      <c r="G38" s="107">
        <v>41</v>
      </c>
      <c r="H38" s="107">
        <v>24</v>
      </c>
      <c r="I38" s="107">
        <v>42</v>
      </c>
      <c r="J38" s="107">
        <v>55</v>
      </c>
      <c r="K38" s="107">
        <v>39</v>
      </c>
      <c r="L38" s="107">
        <v>50</v>
      </c>
      <c r="M38" s="107">
        <v>38</v>
      </c>
      <c r="N38" s="107">
        <v>44</v>
      </c>
      <c r="O38" s="111">
        <f t="shared" si="16"/>
        <v>424</v>
      </c>
      <c r="P38" s="161">
        <f t="shared" si="1"/>
        <v>3.5886584849767242E-2</v>
      </c>
      <c r="R38" s="172" t="s">
        <v>99</v>
      </c>
      <c r="S38" s="107">
        <v>57</v>
      </c>
      <c r="T38" s="107">
        <v>49</v>
      </c>
      <c r="U38" s="107">
        <v>54</v>
      </c>
      <c r="V38" s="107">
        <v>76</v>
      </c>
      <c r="W38" s="107">
        <v>116</v>
      </c>
      <c r="X38" s="107">
        <v>89</v>
      </c>
      <c r="Y38" s="107">
        <v>90</v>
      </c>
      <c r="Z38" s="107">
        <v>134</v>
      </c>
      <c r="AA38" s="107">
        <v>126</v>
      </c>
      <c r="AB38" s="107">
        <v>137</v>
      </c>
      <c r="AC38" s="107">
        <v>140</v>
      </c>
      <c r="AD38" s="107">
        <v>130</v>
      </c>
      <c r="AE38" s="111">
        <f t="shared" si="2"/>
        <v>1198</v>
      </c>
      <c r="AF38" s="161">
        <f t="shared" si="3"/>
        <v>2.8962382748283531E-2</v>
      </c>
      <c r="AH38" s="172" t="s">
        <v>99</v>
      </c>
      <c r="AI38" s="107">
        <v>332</v>
      </c>
      <c r="AJ38" s="107">
        <v>216</v>
      </c>
      <c r="AK38" s="107">
        <v>231</v>
      </c>
      <c r="AL38" s="107">
        <v>189</v>
      </c>
      <c r="AM38" s="107">
        <v>159</v>
      </c>
      <c r="AN38" s="107">
        <v>145</v>
      </c>
      <c r="AO38" s="107">
        <v>172</v>
      </c>
      <c r="AP38" s="107">
        <v>155</v>
      </c>
      <c r="AQ38" s="107">
        <v>117</v>
      </c>
      <c r="AR38" s="107">
        <v>167</v>
      </c>
      <c r="AS38" s="107">
        <v>152</v>
      </c>
      <c r="AT38" s="107">
        <v>114</v>
      </c>
      <c r="AU38" s="111">
        <f t="shared" si="4"/>
        <v>2149</v>
      </c>
      <c r="AV38" s="161">
        <f t="shared" si="5"/>
        <v>3.0115754365312931E-2</v>
      </c>
      <c r="AW38" s="18"/>
      <c r="AX38" s="172" t="s">
        <v>99</v>
      </c>
      <c r="AY38" s="107">
        <v>126</v>
      </c>
      <c r="AZ38" s="107">
        <v>126</v>
      </c>
      <c r="BA38" s="107">
        <v>138</v>
      </c>
      <c r="BB38" s="107">
        <v>110</v>
      </c>
      <c r="BC38" s="107">
        <v>117</v>
      </c>
      <c r="BD38" s="107">
        <v>157</v>
      </c>
      <c r="BE38" s="107">
        <v>145</v>
      </c>
      <c r="BF38" s="107">
        <v>151</v>
      </c>
      <c r="BG38" s="107">
        <v>179</v>
      </c>
      <c r="BH38" s="107">
        <v>144</v>
      </c>
      <c r="BI38" s="107">
        <v>141</v>
      </c>
      <c r="BJ38" s="107">
        <v>132</v>
      </c>
      <c r="BK38" s="111">
        <f t="shared" si="6"/>
        <v>1666</v>
      </c>
      <c r="BL38" s="161">
        <f t="shared" si="7"/>
        <v>3.2752078950989839E-2</v>
      </c>
      <c r="BM38" s="113"/>
      <c r="BN38" s="172" t="s">
        <v>99</v>
      </c>
      <c r="BO38" s="107">
        <v>122</v>
      </c>
      <c r="BP38" s="107">
        <v>117</v>
      </c>
      <c r="BQ38" s="107">
        <v>175</v>
      </c>
      <c r="BR38" s="107">
        <v>139</v>
      </c>
      <c r="BS38" s="107">
        <v>142</v>
      </c>
      <c r="BT38" s="107">
        <v>185</v>
      </c>
      <c r="BU38" s="107">
        <v>158</v>
      </c>
      <c r="BV38" s="107">
        <v>130</v>
      </c>
      <c r="BW38" s="107">
        <v>110</v>
      </c>
      <c r="BX38" s="107">
        <v>95</v>
      </c>
      <c r="BY38" s="107">
        <v>212</v>
      </c>
      <c r="BZ38" s="107">
        <v>234</v>
      </c>
      <c r="CA38" s="111">
        <f t="shared" si="8"/>
        <v>1819</v>
      </c>
      <c r="CB38" s="161">
        <f t="shared" si="9"/>
        <v>3.0745567330933185E-2</v>
      </c>
      <c r="CD38" s="172" t="s">
        <v>99</v>
      </c>
      <c r="CE38" s="107">
        <v>176</v>
      </c>
      <c r="CF38" s="107">
        <v>155</v>
      </c>
      <c r="CG38" s="107">
        <v>162</v>
      </c>
      <c r="CH38" s="107">
        <v>182</v>
      </c>
      <c r="CI38" s="107">
        <v>169</v>
      </c>
      <c r="CJ38" s="107">
        <v>221</v>
      </c>
      <c r="CK38" s="107">
        <v>182</v>
      </c>
      <c r="CL38" s="107">
        <v>138</v>
      </c>
      <c r="CM38" s="107">
        <v>129</v>
      </c>
      <c r="CN38" s="107">
        <v>191</v>
      </c>
      <c r="CO38" s="107">
        <v>183</v>
      </c>
      <c r="CP38" s="107">
        <v>132</v>
      </c>
      <c r="CQ38" s="111">
        <f t="shared" si="10"/>
        <v>2020</v>
      </c>
      <c r="CR38" s="161">
        <f t="shared" si="11"/>
        <v>3.2605362129356122E-2</v>
      </c>
      <c r="CT38" s="172" t="s">
        <v>99</v>
      </c>
      <c r="CU38" s="107">
        <v>171</v>
      </c>
      <c r="CV38" s="107">
        <v>157</v>
      </c>
      <c r="CW38" s="107">
        <v>113</v>
      </c>
      <c r="CX38" s="107">
        <v>171</v>
      </c>
      <c r="CY38" s="107">
        <v>180</v>
      </c>
      <c r="CZ38" s="107">
        <v>211</v>
      </c>
      <c r="DA38" s="107">
        <v>228</v>
      </c>
      <c r="DB38" s="107">
        <v>192</v>
      </c>
      <c r="DC38" s="107">
        <v>168</v>
      </c>
      <c r="DD38" s="107">
        <v>193</v>
      </c>
      <c r="DE38" s="107">
        <v>170</v>
      </c>
      <c r="DF38" s="107">
        <v>192</v>
      </c>
      <c r="DG38" s="111">
        <f t="shared" si="12"/>
        <v>2146</v>
      </c>
      <c r="DH38" s="161">
        <f t="shared" si="13"/>
        <v>3.2650204634320751E-2</v>
      </c>
      <c r="DI38" s="103"/>
      <c r="DJ38" s="172" t="s">
        <v>99</v>
      </c>
      <c r="DK38" s="107">
        <v>193</v>
      </c>
      <c r="DL38" s="107">
        <v>183</v>
      </c>
      <c r="DM38" s="107">
        <v>152</v>
      </c>
      <c r="DN38" s="107">
        <v>193</v>
      </c>
      <c r="DO38" s="107">
        <v>169</v>
      </c>
      <c r="DP38" s="107">
        <v>160</v>
      </c>
      <c r="DQ38" s="107">
        <v>184</v>
      </c>
      <c r="DR38" s="107">
        <v>252</v>
      </c>
      <c r="DS38" s="107">
        <v>299</v>
      </c>
      <c r="DT38" s="107">
        <v>223</v>
      </c>
      <c r="DU38" s="107">
        <v>253</v>
      </c>
      <c r="DV38" s="107">
        <v>182</v>
      </c>
      <c r="DW38" s="111">
        <f t="shared" si="14"/>
        <v>2443</v>
      </c>
      <c r="DX38" s="161">
        <f t="shared" si="15"/>
        <v>3.3248952038760958E-2</v>
      </c>
    </row>
    <row r="39" spans="1:128" x14ac:dyDescent="0.25">
      <c r="A39" s="103"/>
      <c r="B39" s="172" t="s">
        <v>107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11">
        <f t="shared" si="16"/>
        <v>0</v>
      </c>
      <c r="P39" s="161">
        <f t="shared" si="1"/>
        <v>0</v>
      </c>
      <c r="R39" s="172" t="s">
        <v>107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11">
        <f t="shared" si="2"/>
        <v>0</v>
      </c>
      <c r="AF39" s="161">
        <f t="shared" si="3"/>
        <v>0</v>
      </c>
      <c r="AG39" s="103"/>
      <c r="AH39" s="172" t="s">
        <v>107</v>
      </c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11">
        <f t="shared" si="4"/>
        <v>0</v>
      </c>
      <c r="AV39" s="161">
        <f t="shared" si="5"/>
        <v>0</v>
      </c>
      <c r="AW39" s="18"/>
      <c r="AX39" s="172" t="s">
        <v>107</v>
      </c>
      <c r="AY39" s="107">
        <v>3</v>
      </c>
      <c r="AZ39" s="107">
        <v>1</v>
      </c>
      <c r="BA39" s="107">
        <v>1</v>
      </c>
      <c r="BB39" s="107">
        <v>1</v>
      </c>
      <c r="BC39" s="107"/>
      <c r="BD39" s="107">
        <v>4</v>
      </c>
      <c r="BE39" s="107">
        <v>5</v>
      </c>
      <c r="BF39" s="107">
        <v>1</v>
      </c>
      <c r="BG39" s="107"/>
      <c r="BH39" s="107"/>
      <c r="BI39" s="107"/>
      <c r="BJ39" s="107"/>
      <c r="BK39" s="111">
        <f t="shared" si="6"/>
        <v>16</v>
      </c>
      <c r="BL39" s="161">
        <f t="shared" si="7"/>
        <v>3.1454577623999844E-4</v>
      </c>
      <c r="BM39" s="113"/>
      <c r="BN39" s="172" t="s">
        <v>107</v>
      </c>
      <c r="BO39" s="107">
        <v>1</v>
      </c>
      <c r="BP39" s="107">
        <v>1</v>
      </c>
      <c r="BQ39" s="107">
        <v>0</v>
      </c>
      <c r="BR39" s="107">
        <v>1</v>
      </c>
      <c r="BS39" s="107">
        <v>0</v>
      </c>
      <c r="BT39" s="107">
        <v>2</v>
      </c>
      <c r="BU39" s="107">
        <v>0</v>
      </c>
      <c r="BV39" s="107">
        <v>1</v>
      </c>
      <c r="BW39" s="107">
        <v>1</v>
      </c>
      <c r="BX39" s="107">
        <v>2</v>
      </c>
      <c r="BY39" s="107">
        <v>9</v>
      </c>
      <c r="BZ39" s="107">
        <v>4</v>
      </c>
      <c r="CA39" s="111">
        <f t="shared" si="8"/>
        <v>22</v>
      </c>
      <c r="CB39" s="161">
        <f t="shared" si="9"/>
        <v>3.7185403039061577E-4</v>
      </c>
      <c r="CD39" s="172" t="s">
        <v>107</v>
      </c>
      <c r="CE39" s="107">
        <v>4</v>
      </c>
      <c r="CF39" s="107">
        <v>6</v>
      </c>
      <c r="CG39" s="107">
        <v>5</v>
      </c>
      <c r="CH39" s="107">
        <v>2</v>
      </c>
      <c r="CI39" s="107">
        <v>2</v>
      </c>
      <c r="CJ39" s="107"/>
      <c r="CK39" s="107">
        <v>2</v>
      </c>
      <c r="CL39" s="107">
        <v>1</v>
      </c>
      <c r="CM39" s="107">
        <v>1</v>
      </c>
      <c r="CN39" s="107">
        <v>4</v>
      </c>
      <c r="CO39" s="107">
        <v>1</v>
      </c>
      <c r="CP39" s="107"/>
      <c r="CQ39" s="111">
        <f t="shared" si="10"/>
        <v>28</v>
      </c>
      <c r="CR39" s="161">
        <f t="shared" si="11"/>
        <v>4.5195551466434232E-4</v>
      </c>
      <c r="CT39" s="172" t="s">
        <v>107</v>
      </c>
      <c r="CU39" s="107">
        <v>3</v>
      </c>
      <c r="CV39" s="107">
        <v>3</v>
      </c>
      <c r="CW39" s="107"/>
      <c r="CX39" s="107">
        <v>1</v>
      </c>
      <c r="CY39" s="107">
        <v>1</v>
      </c>
      <c r="CZ39" s="107">
        <v>2</v>
      </c>
      <c r="DA39" s="107">
        <v>2</v>
      </c>
      <c r="DB39" s="107"/>
      <c r="DC39" s="107">
        <v>3</v>
      </c>
      <c r="DD39" s="107"/>
      <c r="DE39" s="107">
        <v>2</v>
      </c>
      <c r="DF39" s="107">
        <v>2</v>
      </c>
      <c r="DG39" s="111">
        <f t="shared" si="12"/>
        <v>19</v>
      </c>
      <c r="DH39" s="161">
        <f t="shared" si="13"/>
        <v>2.8907450515009054E-4</v>
      </c>
      <c r="DI39" s="103"/>
      <c r="DJ39" s="172" t="s">
        <v>107</v>
      </c>
      <c r="DK39" s="107">
        <v>2</v>
      </c>
      <c r="DL39" s="107"/>
      <c r="DM39" s="107">
        <v>2</v>
      </c>
      <c r="DN39" s="107">
        <v>1</v>
      </c>
      <c r="DO39" s="107"/>
      <c r="DP39" s="107"/>
      <c r="DQ39" s="107">
        <v>2</v>
      </c>
      <c r="DR39" s="107">
        <v>1</v>
      </c>
      <c r="DS39" s="107">
        <v>2</v>
      </c>
      <c r="DT39" s="107">
        <v>1</v>
      </c>
      <c r="DU39" s="107">
        <v>3</v>
      </c>
      <c r="DV39" s="107">
        <v>1</v>
      </c>
      <c r="DW39" s="111">
        <f t="shared" si="14"/>
        <v>15</v>
      </c>
      <c r="DX39" s="161">
        <f t="shared" si="15"/>
        <v>2.0414829332026784E-4</v>
      </c>
    </row>
    <row r="40" spans="1:128" x14ac:dyDescent="0.25">
      <c r="A40" s="103"/>
      <c r="B40" s="172" t="s">
        <v>111</v>
      </c>
      <c r="C40" s="107">
        <v>6</v>
      </c>
      <c r="D40" s="107">
        <v>2</v>
      </c>
      <c r="E40" s="107">
        <v>3</v>
      </c>
      <c r="F40" s="107">
        <v>6</v>
      </c>
      <c r="G40" s="107">
        <v>3</v>
      </c>
      <c r="H40" s="107">
        <v>8</v>
      </c>
      <c r="I40" s="107">
        <v>1</v>
      </c>
      <c r="J40" s="107">
        <v>9</v>
      </c>
      <c r="K40" s="107">
        <v>5</v>
      </c>
      <c r="L40" s="107">
        <v>2</v>
      </c>
      <c r="M40" s="107">
        <v>1</v>
      </c>
      <c r="N40" s="107">
        <v>2</v>
      </c>
      <c r="O40" s="111">
        <f t="shared" si="16"/>
        <v>48</v>
      </c>
      <c r="P40" s="161">
        <f t="shared" si="1"/>
        <v>4.062632247143462E-3</v>
      </c>
      <c r="R40" s="172" t="s">
        <v>111</v>
      </c>
      <c r="S40" s="107">
        <v>5</v>
      </c>
      <c r="T40" s="107"/>
      <c r="U40" s="107"/>
      <c r="V40" s="107">
        <v>2</v>
      </c>
      <c r="W40" s="107">
        <v>1</v>
      </c>
      <c r="X40" s="107"/>
      <c r="Y40" s="107">
        <v>1</v>
      </c>
      <c r="Z40" s="107"/>
      <c r="AA40" s="107">
        <v>1</v>
      </c>
      <c r="AB40" s="107"/>
      <c r="AC40" s="107"/>
      <c r="AD40" s="107"/>
      <c r="AE40" s="111">
        <f t="shared" si="2"/>
        <v>10</v>
      </c>
      <c r="AF40" s="161">
        <f t="shared" si="3"/>
        <v>2.4175611642974568E-4</v>
      </c>
      <c r="AG40" s="103"/>
      <c r="AH40" s="172" t="s">
        <v>111</v>
      </c>
      <c r="AI40" s="107">
        <v>1</v>
      </c>
      <c r="AJ40" s="107"/>
      <c r="AK40" s="107"/>
      <c r="AL40" s="107">
        <v>2</v>
      </c>
      <c r="AM40" s="107"/>
      <c r="AN40" s="107"/>
      <c r="AO40" s="107"/>
      <c r="AP40" s="107">
        <v>2</v>
      </c>
      <c r="AQ40" s="107"/>
      <c r="AR40" s="107">
        <v>1</v>
      </c>
      <c r="AS40" s="107">
        <v>1</v>
      </c>
      <c r="AT40" s="107"/>
      <c r="AU40" s="111">
        <f t="shared" si="4"/>
        <v>7</v>
      </c>
      <c r="AV40" s="161">
        <f t="shared" si="5"/>
        <v>9.8096919756719643E-5</v>
      </c>
      <c r="AW40" s="18"/>
      <c r="AX40" s="172" t="s">
        <v>111</v>
      </c>
      <c r="AY40" s="107"/>
      <c r="AZ40" s="107">
        <v>1</v>
      </c>
      <c r="BA40" s="107">
        <v>1</v>
      </c>
      <c r="BB40" s="107"/>
      <c r="BC40" s="107"/>
      <c r="BD40" s="107">
        <v>1</v>
      </c>
      <c r="BE40" s="107"/>
      <c r="BF40" s="107">
        <v>1</v>
      </c>
      <c r="BG40" s="107"/>
      <c r="BH40" s="107"/>
      <c r="BI40" s="107"/>
      <c r="BJ40" s="107"/>
      <c r="BK40" s="111">
        <f t="shared" si="6"/>
        <v>4</v>
      </c>
      <c r="BL40" s="161">
        <f t="shared" si="7"/>
        <v>7.8636444059999611E-5</v>
      </c>
      <c r="BM40" s="113"/>
      <c r="BN40" s="172" t="s">
        <v>111</v>
      </c>
      <c r="BO40" s="107">
        <v>2</v>
      </c>
      <c r="BP40" s="107">
        <v>0</v>
      </c>
      <c r="BQ40" s="107">
        <v>0</v>
      </c>
      <c r="BR40" s="107">
        <v>0</v>
      </c>
      <c r="BS40" s="107">
        <v>2</v>
      </c>
      <c r="BT40" s="107">
        <v>1</v>
      </c>
      <c r="BU40" s="107">
        <v>0</v>
      </c>
      <c r="BV40" s="107">
        <v>1</v>
      </c>
      <c r="BW40" s="107">
        <v>0</v>
      </c>
      <c r="BX40" s="107">
        <v>0</v>
      </c>
      <c r="BY40" s="107">
        <v>4</v>
      </c>
      <c r="BZ40" s="107">
        <v>0</v>
      </c>
      <c r="CA40" s="111">
        <f t="shared" si="8"/>
        <v>10</v>
      </c>
      <c r="CB40" s="161">
        <f t="shared" si="9"/>
        <v>1.6902455926846171E-4</v>
      </c>
      <c r="CD40" s="172" t="s">
        <v>111</v>
      </c>
      <c r="CE40" s="107">
        <v>2</v>
      </c>
      <c r="CF40" s="107">
        <v>10</v>
      </c>
      <c r="CG40" s="107">
        <v>2</v>
      </c>
      <c r="CH40" s="107">
        <v>1</v>
      </c>
      <c r="CI40" s="107">
        <v>1</v>
      </c>
      <c r="CJ40" s="107">
        <v>5</v>
      </c>
      <c r="CK40" s="107">
        <v>1</v>
      </c>
      <c r="CL40" s="107">
        <v>1</v>
      </c>
      <c r="CM40" s="107">
        <v>4</v>
      </c>
      <c r="CN40" s="107">
        <v>1</v>
      </c>
      <c r="CO40" s="107">
        <v>3</v>
      </c>
      <c r="CP40" s="107">
        <v>11</v>
      </c>
      <c r="CQ40" s="111">
        <f t="shared" si="10"/>
        <v>42</v>
      </c>
      <c r="CR40" s="161">
        <f t="shared" si="11"/>
        <v>6.7793327199651345E-4</v>
      </c>
      <c r="CT40" s="172" t="s">
        <v>111</v>
      </c>
      <c r="CU40" s="107">
        <v>1</v>
      </c>
      <c r="CV40" s="107"/>
      <c r="CW40" s="107"/>
      <c r="CX40" s="107"/>
      <c r="CY40" s="107">
        <v>2</v>
      </c>
      <c r="CZ40" s="107">
        <v>1</v>
      </c>
      <c r="DA40" s="107"/>
      <c r="DB40" s="107"/>
      <c r="DC40" s="107">
        <v>1</v>
      </c>
      <c r="DD40" s="107"/>
      <c r="DE40" s="107"/>
      <c r="DF40" s="107">
        <v>1</v>
      </c>
      <c r="DG40" s="111">
        <f t="shared" si="12"/>
        <v>6</v>
      </c>
      <c r="DH40" s="161">
        <f t="shared" si="13"/>
        <v>9.1286685836870687E-5</v>
      </c>
      <c r="DI40" s="103"/>
      <c r="DJ40" s="172" t="s">
        <v>111</v>
      </c>
      <c r="DK40" s="107">
        <v>3</v>
      </c>
      <c r="DL40" s="107">
        <v>2</v>
      </c>
      <c r="DM40" s="107"/>
      <c r="DN40" s="107"/>
      <c r="DO40" s="107"/>
      <c r="DP40" s="107"/>
      <c r="DQ40" s="107">
        <v>2</v>
      </c>
      <c r="DR40" s="107"/>
      <c r="DS40" s="107"/>
      <c r="DT40" s="107">
        <v>1</v>
      </c>
      <c r="DU40" s="107"/>
      <c r="DV40" s="107">
        <v>1</v>
      </c>
      <c r="DW40" s="111">
        <f t="shared" si="14"/>
        <v>9</v>
      </c>
      <c r="DX40" s="161">
        <f t="shared" si="15"/>
        <v>1.224889759921607E-4</v>
      </c>
    </row>
    <row r="41" spans="1:128" x14ac:dyDescent="0.25">
      <c r="B41" s="172" t="s">
        <v>317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11">
        <f t="shared" si="16"/>
        <v>0</v>
      </c>
      <c r="P41" s="161">
        <f t="shared" si="1"/>
        <v>0</v>
      </c>
      <c r="R41" s="172" t="s">
        <v>317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11">
        <f t="shared" si="2"/>
        <v>0</v>
      </c>
      <c r="AF41" s="161">
        <f t="shared" si="3"/>
        <v>0</v>
      </c>
      <c r="AG41" s="18"/>
      <c r="AH41" s="172" t="s">
        <v>317</v>
      </c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11">
        <f t="shared" si="4"/>
        <v>0</v>
      </c>
      <c r="AV41" s="161">
        <f t="shared" si="5"/>
        <v>0</v>
      </c>
      <c r="AW41" s="18"/>
      <c r="AX41" s="172" t="s">
        <v>317</v>
      </c>
      <c r="AY41" s="107">
        <v>4</v>
      </c>
      <c r="AZ41" s="107">
        <v>3</v>
      </c>
      <c r="BA41" s="107">
        <v>5</v>
      </c>
      <c r="BB41" s="107">
        <v>3</v>
      </c>
      <c r="BC41" s="107">
        <v>5</v>
      </c>
      <c r="BD41" s="107">
        <v>5</v>
      </c>
      <c r="BE41" s="107">
        <v>2</v>
      </c>
      <c r="BF41" s="107">
        <v>4</v>
      </c>
      <c r="BG41" s="107">
        <v>3</v>
      </c>
      <c r="BH41" s="107">
        <v>3</v>
      </c>
      <c r="BI41" s="107">
        <v>4</v>
      </c>
      <c r="BJ41" s="107">
        <v>3</v>
      </c>
      <c r="BK41" s="111">
        <f t="shared" si="6"/>
        <v>44</v>
      </c>
      <c r="BL41" s="161">
        <f t="shared" si="7"/>
        <v>8.6500088465999564E-4</v>
      </c>
      <c r="BM41" s="113"/>
      <c r="BN41" s="172" t="s">
        <v>317</v>
      </c>
      <c r="BO41" s="107">
        <v>3</v>
      </c>
      <c r="BP41" s="107">
        <v>2</v>
      </c>
      <c r="BQ41" s="107">
        <v>7</v>
      </c>
      <c r="BR41" s="107">
        <v>6</v>
      </c>
      <c r="BS41" s="107">
        <v>6</v>
      </c>
      <c r="BT41" s="107">
        <v>10</v>
      </c>
      <c r="BU41" s="107">
        <v>1</v>
      </c>
      <c r="BV41" s="107">
        <v>6</v>
      </c>
      <c r="BW41" s="107">
        <v>1</v>
      </c>
      <c r="BX41" s="107">
        <v>4</v>
      </c>
      <c r="BY41" s="107">
        <v>13</v>
      </c>
      <c r="BZ41" s="107">
        <v>0</v>
      </c>
      <c r="CA41" s="111">
        <f t="shared" si="8"/>
        <v>59</v>
      </c>
      <c r="CB41" s="161">
        <f t="shared" si="9"/>
        <v>9.9724489968392414E-4</v>
      </c>
      <c r="CD41" s="172" t="s">
        <v>317</v>
      </c>
      <c r="CE41" s="107">
        <v>4</v>
      </c>
      <c r="CF41" s="107">
        <v>5</v>
      </c>
      <c r="CG41" s="107">
        <v>3</v>
      </c>
      <c r="CH41" s="107">
        <v>3</v>
      </c>
      <c r="CI41" s="107">
        <v>6</v>
      </c>
      <c r="CJ41" s="107">
        <v>1</v>
      </c>
      <c r="CK41" s="107">
        <v>5</v>
      </c>
      <c r="CL41" s="107"/>
      <c r="CM41" s="107">
        <v>3</v>
      </c>
      <c r="CN41" s="107">
        <v>5</v>
      </c>
      <c r="CO41" s="107">
        <v>1</v>
      </c>
      <c r="CP41" s="107">
        <v>1</v>
      </c>
      <c r="CQ41" s="111">
        <f t="shared" si="10"/>
        <v>37</v>
      </c>
      <c r="CR41" s="161">
        <f t="shared" si="11"/>
        <v>5.9722693009216666E-4</v>
      </c>
      <c r="CT41" s="172" t="s">
        <v>317</v>
      </c>
      <c r="CU41" s="107">
        <v>3</v>
      </c>
      <c r="CV41" s="107">
        <v>2</v>
      </c>
      <c r="CW41" s="107">
        <v>3</v>
      </c>
      <c r="CX41" s="107">
        <v>17</v>
      </c>
      <c r="CY41" s="107">
        <v>2</v>
      </c>
      <c r="CZ41" s="107">
        <v>2</v>
      </c>
      <c r="DA41" s="107">
        <v>3</v>
      </c>
      <c r="DB41" s="107">
        <v>8</v>
      </c>
      <c r="DC41" s="107">
        <v>4</v>
      </c>
      <c r="DD41" s="107">
        <v>3</v>
      </c>
      <c r="DE41" s="107">
        <v>2</v>
      </c>
      <c r="DF41" s="107">
        <v>5</v>
      </c>
      <c r="DG41" s="111">
        <f t="shared" si="12"/>
        <v>54</v>
      </c>
      <c r="DH41" s="161">
        <f t="shared" si="13"/>
        <v>8.2158017253183618E-4</v>
      </c>
      <c r="DI41" s="103"/>
      <c r="DJ41" s="172" t="s">
        <v>317</v>
      </c>
      <c r="DK41" s="107">
        <v>3</v>
      </c>
      <c r="DL41" s="107"/>
      <c r="DM41" s="107">
        <v>2</v>
      </c>
      <c r="DN41" s="107">
        <v>12</v>
      </c>
      <c r="DO41" s="107">
        <v>1</v>
      </c>
      <c r="DP41" s="107">
        <v>1</v>
      </c>
      <c r="DQ41" s="107">
        <v>2</v>
      </c>
      <c r="DR41" s="107">
        <v>10</v>
      </c>
      <c r="DS41" s="107">
        <v>3</v>
      </c>
      <c r="DT41" s="107">
        <v>6</v>
      </c>
      <c r="DU41" s="107">
        <v>5</v>
      </c>
      <c r="DV41" s="107"/>
      <c r="DW41" s="111">
        <f t="shared" si="14"/>
        <v>45</v>
      </c>
      <c r="DX41" s="161">
        <f t="shared" si="15"/>
        <v>6.1244487996080352E-4</v>
      </c>
    </row>
    <row r="42" spans="1:128" x14ac:dyDescent="0.25">
      <c r="B42" s="172" t="s">
        <v>87</v>
      </c>
      <c r="C42" s="107">
        <v>34</v>
      </c>
      <c r="D42" s="107">
        <v>30</v>
      </c>
      <c r="E42" s="107">
        <v>25</v>
      </c>
      <c r="F42" s="107">
        <v>25</v>
      </c>
      <c r="G42" s="107">
        <v>35</v>
      </c>
      <c r="H42" s="107">
        <v>61</v>
      </c>
      <c r="I42" s="107">
        <v>29</v>
      </c>
      <c r="J42" s="107">
        <v>46</v>
      </c>
      <c r="K42" s="107">
        <v>51</v>
      </c>
      <c r="L42" s="107">
        <v>100</v>
      </c>
      <c r="M42" s="107">
        <v>82</v>
      </c>
      <c r="N42" s="107">
        <v>99</v>
      </c>
      <c r="O42" s="111">
        <f t="shared" si="16"/>
        <v>617</v>
      </c>
      <c r="P42" s="161">
        <f t="shared" si="1"/>
        <v>5.222175201015658E-2</v>
      </c>
      <c r="R42" s="172" t="s">
        <v>87</v>
      </c>
      <c r="S42" s="107">
        <v>91</v>
      </c>
      <c r="T42" s="107">
        <v>76</v>
      </c>
      <c r="U42" s="107">
        <v>78</v>
      </c>
      <c r="V42" s="107">
        <v>127</v>
      </c>
      <c r="W42" s="107">
        <v>162</v>
      </c>
      <c r="X42" s="107">
        <v>200</v>
      </c>
      <c r="Y42" s="107">
        <v>185</v>
      </c>
      <c r="Z42" s="107">
        <v>214</v>
      </c>
      <c r="AA42" s="107">
        <v>217</v>
      </c>
      <c r="AB42" s="107">
        <v>258</v>
      </c>
      <c r="AC42" s="107">
        <v>244</v>
      </c>
      <c r="AD42" s="107">
        <v>264</v>
      </c>
      <c r="AE42" s="111">
        <f t="shared" si="2"/>
        <v>2116</v>
      </c>
      <c r="AF42" s="161">
        <f t="shared" si="3"/>
        <v>5.1155594236534187E-2</v>
      </c>
      <c r="AG42" s="18"/>
      <c r="AH42" s="172" t="s">
        <v>87</v>
      </c>
      <c r="AI42" s="107">
        <v>421</v>
      </c>
      <c r="AJ42" s="107">
        <v>380</v>
      </c>
      <c r="AK42" s="107">
        <v>324</v>
      </c>
      <c r="AL42" s="107">
        <v>281</v>
      </c>
      <c r="AM42" s="107">
        <v>224</v>
      </c>
      <c r="AN42" s="107">
        <v>247</v>
      </c>
      <c r="AO42" s="107">
        <v>210</v>
      </c>
      <c r="AP42" s="107">
        <v>241</v>
      </c>
      <c r="AQ42" s="107">
        <v>188</v>
      </c>
      <c r="AR42" s="107">
        <v>189</v>
      </c>
      <c r="AS42" s="107">
        <v>153</v>
      </c>
      <c r="AT42" s="107">
        <v>216</v>
      </c>
      <c r="AU42" s="111">
        <f t="shared" si="4"/>
        <v>3074</v>
      </c>
      <c r="AV42" s="161">
        <f t="shared" si="5"/>
        <v>4.3078561618879456E-2</v>
      </c>
      <c r="AW42" s="18"/>
      <c r="AX42" s="172" t="s">
        <v>87</v>
      </c>
      <c r="AY42" s="107">
        <v>186</v>
      </c>
      <c r="AZ42" s="107">
        <v>155</v>
      </c>
      <c r="BA42" s="107">
        <v>101</v>
      </c>
      <c r="BB42" s="107">
        <v>141</v>
      </c>
      <c r="BC42" s="107">
        <v>155</v>
      </c>
      <c r="BD42" s="107">
        <v>305</v>
      </c>
      <c r="BE42" s="107">
        <v>196</v>
      </c>
      <c r="BF42" s="107">
        <v>200</v>
      </c>
      <c r="BG42" s="107">
        <v>153</v>
      </c>
      <c r="BH42" s="107">
        <v>141</v>
      </c>
      <c r="BI42" s="107">
        <v>143</v>
      </c>
      <c r="BJ42" s="107">
        <v>124</v>
      </c>
      <c r="BK42" s="111">
        <f t="shared" si="6"/>
        <v>2000</v>
      </c>
      <c r="BL42" s="161">
        <f t="shared" si="7"/>
        <v>3.9318222029999801E-2</v>
      </c>
      <c r="BM42" s="113"/>
      <c r="BN42" s="172" t="s">
        <v>87</v>
      </c>
      <c r="BO42" s="107">
        <v>178</v>
      </c>
      <c r="BP42" s="107">
        <v>175</v>
      </c>
      <c r="BQ42" s="107">
        <v>178</v>
      </c>
      <c r="BR42" s="107">
        <v>184</v>
      </c>
      <c r="BS42" s="107">
        <v>148</v>
      </c>
      <c r="BT42" s="107">
        <v>226</v>
      </c>
      <c r="BU42" s="107">
        <v>159</v>
      </c>
      <c r="BV42" s="107">
        <v>163</v>
      </c>
      <c r="BW42" s="107">
        <v>123</v>
      </c>
      <c r="BX42" s="107">
        <v>100</v>
      </c>
      <c r="BY42" s="107">
        <v>252</v>
      </c>
      <c r="BZ42" s="107">
        <v>289</v>
      </c>
      <c r="CA42" s="111">
        <f t="shared" si="8"/>
        <v>2175</v>
      </c>
      <c r="CB42" s="161">
        <f t="shared" si="9"/>
        <v>3.6762841640890422E-2</v>
      </c>
      <c r="CD42" s="172" t="s">
        <v>87</v>
      </c>
      <c r="CE42" s="107">
        <v>309</v>
      </c>
      <c r="CF42" s="107">
        <v>186</v>
      </c>
      <c r="CG42" s="107">
        <v>149</v>
      </c>
      <c r="CH42" s="107">
        <v>160</v>
      </c>
      <c r="CI42" s="107">
        <v>149</v>
      </c>
      <c r="CJ42" s="107">
        <v>154</v>
      </c>
      <c r="CK42" s="107">
        <v>149</v>
      </c>
      <c r="CL42" s="107">
        <v>111</v>
      </c>
      <c r="CM42" s="107">
        <v>117</v>
      </c>
      <c r="CN42" s="107">
        <v>220</v>
      </c>
      <c r="CO42" s="107">
        <v>188</v>
      </c>
      <c r="CP42" s="107">
        <v>218</v>
      </c>
      <c r="CQ42" s="111">
        <f t="shared" si="10"/>
        <v>2110</v>
      </c>
      <c r="CR42" s="161">
        <f t="shared" si="11"/>
        <v>3.4058076283634366E-2</v>
      </c>
      <c r="CT42" s="172" t="s">
        <v>87</v>
      </c>
      <c r="CU42" s="107">
        <v>226</v>
      </c>
      <c r="CV42" s="107">
        <v>249</v>
      </c>
      <c r="CW42" s="107">
        <v>183</v>
      </c>
      <c r="CX42" s="107">
        <v>217</v>
      </c>
      <c r="CY42" s="107">
        <v>237</v>
      </c>
      <c r="CZ42" s="107">
        <v>263</v>
      </c>
      <c r="DA42" s="107">
        <v>217</v>
      </c>
      <c r="DB42" s="107">
        <v>259</v>
      </c>
      <c r="DC42" s="107">
        <v>172</v>
      </c>
      <c r="DD42" s="107">
        <v>199</v>
      </c>
      <c r="DE42" s="107">
        <v>209</v>
      </c>
      <c r="DF42" s="107">
        <v>229</v>
      </c>
      <c r="DG42" s="111">
        <f t="shared" si="12"/>
        <v>2660</v>
      </c>
      <c r="DH42" s="161">
        <f t="shared" si="13"/>
        <v>4.0470430721012675E-2</v>
      </c>
      <c r="DI42" s="103"/>
      <c r="DJ42" s="172" t="s">
        <v>87</v>
      </c>
      <c r="DK42" s="107">
        <v>211</v>
      </c>
      <c r="DL42" s="107">
        <v>131</v>
      </c>
      <c r="DM42" s="107">
        <v>174</v>
      </c>
      <c r="DN42" s="107">
        <v>170</v>
      </c>
      <c r="DO42" s="107">
        <v>133</v>
      </c>
      <c r="DP42" s="107">
        <v>148</v>
      </c>
      <c r="DQ42" s="107">
        <v>161</v>
      </c>
      <c r="DR42" s="107">
        <v>197</v>
      </c>
      <c r="DS42" s="107">
        <v>205</v>
      </c>
      <c r="DT42" s="107">
        <v>215</v>
      </c>
      <c r="DU42" s="107">
        <v>241</v>
      </c>
      <c r="DV42" s="107">
        <v>190</v>
      </c>
      <c r="DW42" s="111">
        <f t="shared" si="14"/>
        <v>2176</v>
      </c>
      <c r="DX42" s="161">
        <f t="shared" si="15"/>
        <v>2.9615112417660187E-2</v>
      </c>
    </row>
    <row r="43" spans="1:128" ht="15.75" thickBot="1" x14ac:dyDescent="0.3">
      <c r="B43" s="148" t="s">
        <v>50</v>
      </c>
      <c r="C43" s="149">
        <f>SUM(C4:C42)</f>
        <v>580</v>
      </c>
      <c r="D43" s="149">
        <f t="shared" ref="D43:O43" si="17">SUM(D4:D42)</f>
        <v>546</v>
      </c>
      <c r="E43" s="149">
        <f t="shared" si="17"/>
        <v>545</v>
      </c>
      <c r="F43" s="149">
        <f t="shared" si="17"/>
        <v>535</v>
      </c>
      <c r="G43" s="149">
        <f t="shared" si="17"/>
        <v>760</v>
      </c>
      <c r="H43" s="149">
        <f t="shared" si="17"/>
        <v>1008</v>
      </c>
      <c r="I43" s="149">
        <f t="shared" si="17"/>
        <v>806</v>
      </c>
      <c r="J43" s="149">
        <f t="shared" si="17"/>
        <v>1338</v>
      </c>
      <c r="K43" s="149">
        <f t="shared" si="17"/>
        <v>1103</v>
      </c>
      <c r="L43" s="149">
        <f t="shared" si="17"/>
        <v>1525</v>
      </c>
      <c r="M43" s="149">
        <f t="shared" si="17"/>
        <v>1501</v>
      </c>
      <c r="N43" s="149">
        <f t="shared" si="17"/>
        <v>1568</v>
      </c>
      <c r="O43" s="149">
        <f t="shared" si="17"/>
        <v>11815</v>
      </c>
      <c r="P43" s="162">
        <f t="shared" si="1"/>
        <v>1</v>
      </c>
      <c r="R43" s="148" t="s">
        <v>50</v>
      </c>
      <c r="S43" s="149">
        <f t="shared" ref="S43:AE43" si="18">SUM(S4:S42)</f>
        <v>1793</v>
      </c>
      <c r="T43" s="149">
        <f t="shared" si="18"/>
        <v>1665</v>
      </c>
      <c r="U43" s="149">
        <f t="shared" si="18"/>
        <v>2179</v>
      </c>
      <c r="V43" s="149">
        <f t="shared" si="18"/>
        <v>2934</v>
      </c>
      <c r="W43" s="149">
        <f t="shared" si="18"/>
        <v>3481</v>
      </c>
      <c r="X43" s="149">
        <f t="shared" si="18"/>
        <v>3703</v>
      </c>
      <c r="Y43" s="149">
        <f t="shared" si="18"/>
        <v>4108</v>
      </c>
      <c r="Z43" s="149">
        <f t="shared" si="18"/>
        <v>4293</v>
      </c>
      <c r="AA43" s="149">
        <f t="shared" si="18"/>
        <v>4152</v>
      </c>
      <c r="AB43" s="149">
        <f t="shared" si="18"/>
        <v>4506</v>
      </c>
      <c r="AC43" s="149">
        <f t="shared" si="18"/>
        <v>4516</v>
      </c>
      <c r="AD43" s="149">
        <f t="shared" si="18"/>
        <v>4034</v>
      </c>
      <c r="AE43" s="149">
        <f t="shared" si="18"/>
        <v>41364</v>
      </c>
      <c r="AF43" s="162">
        <f t="shared" si="3"/>
        <v>1</v>
      </c>
      <c r="AG43" s="18"/>
      <c r="AH43" s="148" t="s">
        <v>50</v>
      </c>
      <c r="AI43" s="149">
        <f t="shared" ref="AI43:AU43" si="19">SUM(AI4:AI42)</f>
        <v>11132</v>
      </c>
      <c r="AJ43" s="149">
        <f t="shared" si="19"/>
        <v>7576</v>
      </c>
      <c r="AK43" s="149">
        <f t="shared" si="19"/>
        <v>6981</v>
      </c>
      <c r="AL43" s="149">
        <f t="shared" si="19"/>
        <v>6054</v>
      </c>
      <c r="AM43" s="149">
        <f t="shared" si="19"/>
        <v>5411</v>
      </c>
      <c r="AN43" s="149">
        <f t="shared" si="19"/>
        <v>4800</v>
      </c>
      <c r="AO43" s="149">
        <f t="shared" si="19"/>
        <v>5358</v>
      </c>
      <c r="AP43" s="149">
        <f t="shared" si="19"/>
        <v>5512</v>
      </c>
      <c r="AQ43" s="149">
        <f t="shared" si="19"/>
        <v>4218</v>
      </c>
      <c r="AR43" s="149">
        <f t="shared" si="19"/>
        <v>5320</v>
      </c>
      <c r="AS43" s="149">
        <f t="shared" si="19"/>
        <v>4541</v>
      </c>
      <c r="AT43" s="149">
        <f t="shared" si="19"/>
        <v>4455</v>
      </c>
      <c r="AU43" s="149">
        <f t="shared" si="19"/>
        <v>71358</v>
      </c>
      <c r="AV43" s="162">
        <f t="shared" si="5"/>
        <v>1</v>
      </c>
      <c r="AW43" s="18"/>
      <c r="AX43" s="148" t="s">
        <v>50</v>
      </c>
      <c r="AY43" s="149">
        <f t="shared" ref="AY43:BK43" si="20">SUM(AY4:AY42)</f>
        <v>4709</v>
      </c>
      <c r="AZ43" s="149">
        <f t="shared" si="20"/>
        <v>3670</v>
      </c>
      <c r="BA43" s="149">
        <f t="shared" si="20"/>
        <v>3466</v>
      </c>
      <c r="BB43" s="149">
        <f t="shared" si="20"/>
        <v>4001</v>
      </c>
      <c r="BC43" s="149">
        <f t="shared" si="20"/>
        <v>4367</v>
      </c>
      <c r="BD43" s="149">
        <f t="shared" si="20"/>
        <v>5230</v>
      </c>
      <c r="BE43" s="149">
        <f t="shared" si="20"/>
        <v>5277</v>
      </c>
      <c r="BF43" s="149">
        <f t="shared" si="20"/>
        <v>4571</v>
      </c>
      <c r="BG43" s="149">
        <f t="shared" si="20"/>
        <v>4085</v>
      </c>
      <c r="BH43" s="149">
        <f t="shared" si="20"/>
        <v>4042</v>
      </c>
      <c r="BI43" s="149">
        <f t="shared" si="20"/>
        <v>3903</v>
      </c>
      <c r="BJ43" s="149">
        <f t="shared" si="20"/>
        <v>3546</v>
      </c>
      <c r="BK43" s="149">
        <f t="shared" si="20"/>
        <v>50867</v>
      </c>
      <c r="BL43" s="162">
        <f t="shared" si="7"/>
        <v>1</v>
      </c>
      <c r="BM43" s="113"/>
      <c r="BN43" s="148" t="s">
        <v>50</v>
      </c>
      <c r="BO43" s="149">
        <f t="shared" ref="BO43:CA43" si="21">SUM(BO4:BO42)</f>
        <v>4553</v>
      </c>
      <c r="BP43" s="149">
        <f t="shared" si="21"/>
        <v>4675</v>
      </c>
      <c r="BQ43" s="149">
        <f t="shared" si="21"/>
        <v>5289</v>
      </c>
      <c r="BR43" s="149">
        <f t="shared" si="21"/>
        <v>4931</v>
      </c>
      <c r="BS43" s="149">
        <f t="shared" si="21"/>
        <v>4882</v>
      </c>
      <c r="BT43" s="149">
        <f t="shared" si="21"/>
        <v>5888</v>
      </c>
      <c r="BU43" s="149">
        <f t="shared" si="21"/>
        <v>5278</v>
      </c>
      <c r="BV43" s="149">
        <f t="shared" si="21"/>
        <v>3963</v>
      </c>
      <c r="BW43" s="149">
        <f t="shared" si="21"/>
        <v>3992</v>
      </c>
      <c r="BX43" s="149">
        <f t="shared" si="21"/>
        <v>3269</v>
      </c>
      <c r="BY43" s="149">
        <f t="shared" si="21"/>
        <v>6415</v>
      </c>
      <c r="BZ43" s="149">
        <f t="shared" si="21"/>
        <v>6028</v>
      </c>
      <c r="CA43" s="149">
        <f t="shared" si="21"/>
        <v>59163</v>
      </c>
      <c r="CB43" s="162">
        <f t="shared" si="9"/>
        <v>1</v>
      </c>
      <c r="CD43" s="148" t="s">
        <v>50</v>
      </c>
      <c r="CE43" s="149">
        <f t="shared" ref="CE43:CQ43" si="22">SUM(CE4:CE42)</f>
        <v>5884</v>
      </c>
      <c r="CF43" s="149">
        <f t="shared" si="22"/>
        <v>5181</v>
      </c>
      <c r="CG43" s="149">
        <f t="shared" si="22"/>
        <v>5364</v>
      </c>
      <c r="CH43" s="149">
        <f t="shared" si="22"/>
        <v>5419</v>
      </c>
      <c r="CI43" s="149">
        <f t="shared" si="22"/>
        <v>5674</v>
      </c>
      <c r="CJ43" s="149">
        <f t="shared" si="22"/>
        <v>5817</v>
      </c>
      <c r="CK43" s="149">
        <f t="shared" si="22"/>
        <v>5202</v>
      </c>
      <c r="CL43" s="149">
        <f t="shared" si="22"/>
        <v>4095</v>
      </c>
      <c r="CM43" s="149">
        <f t="shared" si="22"/>
        <v>3873</v>
      </c>
      <c r="CN43" s="149">
        <f t="shared" si="22"/>
        <v>5620</v>
      </c>
      <c r="CO43" s="149">
        <f t="shared" si="22"/>
        <v>4903</v>
      </c>
      <c r="CP43" s="149">
        <f t="shared" si="22"/>
        <v>4921</v>
      </c>
      <c r="CQ43" s="149">
        <f t="shared" si="22"/>
        <v>61953</v>
      </c>
      <c r="CR43" s="162">
        <f t="shared" si="11"/>
        <v>1</v>
      </c>
      <c r="CT43" s="148" t="s">
        <v>50</v>
      </c>
      <c r="CU43" s="149">
        <f t="shared" ref="CU43:DG43" si="23">SUM(CU4:CU42)</f>
        <v>5383</v>
      </c>
      <c r="CV43" s="149">
        <f t="shared" si="23"/>
        <v>5159</v>
      </c>
      <c r="CW43" s="149">
        <f t="shared" si="23"/>
        <v>3891</v>
      </c>
      <c r="CX43" s="149">
        <f t="shared" si="23"/>
        <v>5240</v>
      </c>
      <c r="CY43" s="149">
        <f t="shared" si="23"/>
        <v>5904</v>
      </c>
      <c r="CZ43" s="149">
        <f t="shared" si="23"/>
        <v>6236</v>
      </c>
      <c r="DA43" s="149">
        <f t="shared" si="23"/>
        <v>6308</v>
      </c>
      <c r="DB43" s="149">
        <f t="shared" si="23"/>
        <v>6235</v>
      </c>
      <c r="DC43" s="149">
        <f t="shared" si="23"/>
        <v>5339</v>
      </c>
      <c r="DD43" s="149">
        <f t="shared" si="23"/>
        <v>5456</v>
      </c>
      <c r="DE43" s="149">
        <f t="shared" si="23"/>
        <v>5257</v>
      </c>
      <c r="DF43" s="149">
        <f t="shared" si="23"/>
        <v>5319</v>
      </c>
      <c r="DG43" s="149">
        <f t="shared" si="23"/>
        <v>65727</v>
      </c>
      <c r="DH43" s="162">
        <f t="shared" si="13"/>
        <v>1</v>
      </c>
      <c r="DJ43" s="148" t="s">
        <v>50</v>
      </c>
      <c r="DK43" s="149">
        <f t="shared" ref="DK43:DX43" si="24">SUM(DK4:DK42)</f>
        <v>5960</v>
      </c>
      <c r="DL43" s="149">
        <f t="shared" si="24"/>
        <v>5202</v>
      </c>
      <c r="DM43" s="149">
        <f t="shared" si="24"/>
        <v>5167</v>
      </c>
      <c r="DN43" s="149">
        <f t="shared" si="24"/>
        <v>5625</v>
      </c>
      <c r="DO43" s="149">
        <f t="shared" si="24"/>
        <v>5000</v>
      </c>
      <c r="DP43" s="149">
        <f t="shared" si="24"/>
        <v>5620</v>
      </c>
      <c r="DQ43" s="149">
        <f t="shared" si="24"/>
        <v>6086</v>
      </c>
      <c r="DR43" s="149">
        <f t="shared" si="24"/>
        <v>7942</v>
      </c>
      <c r="DS43" s="149">
        <f t="shared" si="24"/>
        <v>7154</v>
      </c>
      <c r="DT43" s="149">
        <f t="shared" si="24"/>
        <v>7046</v>
      </c>
      <c r="DU43" s="149">
        <f t="shared" si="24"/>
        <v>6784</v>
      </c>
      <c r="DV43" s="149">
        <f t="shared" si="24"/>
        <v>5890</v>
      </c>
      <c r="DW43" s="149">
        <f t="shared" si="24"/>
        <v>73476</v>
      </c>
      <c r="DX43" s="162">
        <f t="shared" si="24"/>
        <v>1.0000000000000002</v>
      </c>
    </row>
    <row r="44" spans="1:128" x14ac:dyDescent="0.25">
      <c r="AG44" s="18"/>
    </row>
    <row r="45" spans="1:128" x14ac:dyDescent="0.25">
      <c r="AG45" s="18"/>
    </row>
    <row r="46" spans="1:128" x14ac:dyDescent="0.25">
      <c r="AG46" s="18"/>
    </row>
    <row r="47" spans="1:128" x14ac:dyDescent="0.25">
      <c r="AG47" s="18"/>
    </row>
  </sheetData>
  <mergeCells count="8">
    <mergeCell ref="B2:P2"/>
    <mergeCell ref="AX2:BL2"/>
    <mergeCell ref="R2:AF2"/>
    <mergeCell ref="DJ2:DX2"/>
    <mergeCell ref="CT2:DH2"/>
    <mergeCell ref="AH2:AV2"/>
    <mergeCell ref="CD2:CR2"/>
    <mergeCell ref="BN2:CB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A1:IV81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34.140625" style="7" bestFit="1" customWidth="1"/>
    <col min="3" max="3" width="3.42578125" style="7" bestFit="1" customWidth="1"/>
    <col min="4" max="4" width="4" style="7" bestFit="1" customWidth="1"/>
    <col min="5" max="5" width="4.140625" style="7" bestFit="1" customWidth="1"/>
    <col min="6" max="6" width="3.42578125" style="7" bestFit="1" customWidth="1"/>
    <col min="7" max="7" width="5" style="7" bestFit="1" customWidth="1"/>
    <col min="8" max="11" width="4" style="7" bestFit="1" customWidth="1"/>
    <col min="12" max="12" width="4.140625" style="7" bestFit="1" customWidth="1"/>
    <col min="13" max="13" width="4.28515625" style="7" bestFit="1" customWidth="1"/>
    <col min="14" max="20" width="4" style="7" bestFit="1" customWidth="1"/>
    <col min="21" max="21" width="5" style="7" bestFit="1" customWidth="1"/>
    <col min="22" max="22" width="4" style="7" bestFit="1" customWidth="1"/>
    <col min="23" max="23" width="3.5703125" style="7" bestFit="1" customWidth="1"/>
    <col min="24" max="24" width="3.28515625" style="7" bestFit="1" customWidth="1"/>
    <col min="25" max="26" width="4" style="7" bestFit="1" customWidth="1"/>
    <col min="27" max="27" width="3" style="7" bestFit="1" customWidth="1"/>
    <col min="28" max="28" width="5" style="7" bestFit="1" customWidth="1"/>
    <col min="29" max="29" width="3.42578125" style="7" bestFit="1" customWidth="1"/>
    <col min="30" max="30" width="3.7109375" style="7" bestFit="1" customWidth="1"/>
    <col min="31" max="31" width="6.5703125" style="7" bestFit="1" customWidth="1"/>
    <col min="32" max="32" width="8.140625" style="18" bestFit="1" customWidth="1"/>
    <col min="33" max="33" width="2.28515625" style="113" customWidth="1"/>
    <col min="34" max="34" width="34.140625" style="7" bestFit="1" customWidth="1"/>
    <col min="35" max="36" width="4" style="7" bestFit="1" customWidth="1"/>
    <col min="37" max="37" width="5" style="7" bestFit="1" customWidth="1"/>
    <col min="38" max="38" width="4" style="7" bestFit="1" customWidth="1"/>
    <col min="39" max="41" width="5" style="7" bestFit="1" customWidth="1"/>
    <col min="42" max="42" width="4" style="7" bestFit="1" customWidth="1"/>
    <col min="43" max="45" width="5" style="7" bestFit="1" customWidth="1"/>
    <col min="46" max="47" width="4" style="7" bestFit="1" customWidth="1"/>
    <col min="48" max="50" width="5" style="7" bestFit="1" customWidth="1"/>
    <col min="51" max="51" width="4" style="7" bestFit="1" customWidth="1"/>
    <col min="52" max="54" width="5" style="7" bestFit="1" customWidth="1"/>
    <col min="55" max="55" width="4" style="7" bestFit="1" customWidth="1"/>
    <col min="56" max="56" width="3.28515625" style="7" bestFit="1" customWidth="1"/>
    <col min="57" max="58" width="5" style="7" bestFit="1" customWidth="1"/>
    <col min="59" max="59" width="4" style="7" bestFit="1" customWidth="1"/>
    <col min="60" max="60" width="5" style="7" bestFit="1" customWidth="1"/>
    <col min="61" max="61" width="4" style="7" bestFit="1" customWidth="1"/>
    <col min="62" max="62" width="3.7109375" style="7" bestFit="1" customWidth="1"/>
    <col min="63" max="63" width="6.5703125" style="7" bestFit="1" customWidth="1"/>
    <col min="64" max="64" width="8.140625" style="18" bestFit="1" customWidth="1"/>
    <col min="65" max="65" width="3.42578125" style="7" customWidth="1"/>
    <col min="66" max="66" width="34.140625" style="7" bestFit="1" customWidth="1"/>
    <col min="67" max="68" width="4" style="7" bestFit="1" customWidth="1"/>
    <col min="69" max="69" width="5" style="7" bestFit="1" customWidth="1"/>
    <col min="70" max="70" width="4" style="7" bestFit="1" customWidth="1"/>
    <col min="71" max="78" width="5" style="7" bestFit="1" customWidth="1"/>
    <col min="79" max="79" width="4" style="7" bestFit="1" customWidth="1"/>
    <col min="80" max="84" width="5" style="7" bestFit="1" customWidth="1"/>
    <col min="85" max="85" width="6" style="7" bestFit="1" customWidth="1"/>
    <col min="86" max="86" width="5" style="7" bestFit="1" customWidth="1"/>
    <col min="87" max="87" width="4" style="7" bestFit="1" customWidth="1"/>
    <col min="88" max="88" width="3.28515625" style="7" bestFit="1" customWidth="1"/>
    <col min="89" max="90" width="5" style="7" bestFit="1" customWidth="1"/>
    <col min="91" max="91" width="4" style="7" bestFit="1" customWidth="1"/>
    <col min="92" max="92" width="6" style="7" bestFit="1" customWidth="1"/>
    <col min="93" max="93" width="4" style="7" bestFit="1" customWidth="1"/>
    <col min="94" max="94" width="3.7109375" style="7" bestFit="1" customWidth="1"/>
    <col min="95" max="95" width="6.5703125" style="7" bestFit="1" customWidth="1"/>
    <col min="96" max="96" width="8.140625" style="18" bestFit="1" customWidth="1"/>
    <col min="97" max="97" width="2.85546875" style="7" customWidth="1"/>
    <col min="98" max="98" width="34.140625" style="7" bestFit="1" customWidth="1"/>
    <col min="99" max="100" width="4" style="7" bestFit="1" customWidth="1"/>
    <col min="101" max="101" width="5" style="7" bestFit="1" customWidth="1"/>
    <col min="102" max="102" width="3.42578125" style="7" bestFit="1" customWidth="1"/>
    <col min="103" max="109" width="5" style="7" bestFit="1" customWidth="1"/>
    <col min="110" max="111" width="4" style="7" bestFit="1" customWidth="1"/>
    <col min="112" max="118" width="5" style="7" bestFit="1" customWidth="1"/>
    <col min="119" max="119" width="4" style="7" bestFit="1" customWidth="1"/>
    <col min="120" max="120" width="3.28515625" style="7" bestFit="1" customWidth="1"/>
    <col min="121" max="122" width="5" style="7" bestFit="1" customWidth="1"/>
    <col min="123" max="123" width="4" style="7" bestFit="1" customWidth="1"/>
    <col min="124" max="124" width="5" style="7" bestFit="1" customWidth="1"/>
    <col min="125" max="125" width="4" style="7" bestFit="1" customWidth="1"/>
    <col min="126" max="126" width="3.7109375" style="7" bestFit="1" customWidth="1"/>
    <col min="127" max="127" width="6.5703125" style="7" bestFit="1" customWidth="1"/>
    <col min="128" max="128" width="8.140625" style="7" bestFit="1" customWidth="1"/>
    <col min="129" max="129" width="2.85546875" style="103" customWidth="1"/>
    <col min="130" max="130" width="34.140625" style="103" bestFit="1" customWidth="1"/>
    <col min="131" max="132" width="4" style="103" bestFit="1" customWidth="1"/>
    <col min="133" max="133" width="5" style="103" bestFit="1" customWidth="1"/>
    <col min="134" max="134" width="3.42578125" style="103" bestFit="1" customWidth="1"/>
    <col min="135" max="142" width="5" style="103" bestFit="1" customWidth="1"/>
    <col min="143" max="143" width="4" style="103" bestFit="1" customWidth="1"/>
    <col min="144" max="144" width="3.42578125" style="103" bestFit="1" customWidth="1"/>
    <col min="145" max="151" width="5" style="103" bestFit="1" customWidth="1"/>
    <col min="152" max="152" width="4" style="103" bestFit="1" customWidth="1"/>
    <col min="153" max="153" width="3.140625" style="103" bestFit="1" customWidth="1"/>
    <col min="154" max="155" width="5" style="103" bestFit="1" customWidth="1"/>
    <col min="156" max="156" width="4" style="103" bestFit="1" customWidth="1"/>
    <col min="157" max="157" width="6" style="103" bestFit="1" customWidth="1"/>
    <col min="158" max="158" width="4" style="103" bestFit="1" customWidth="1"/>
    <col min="159" max="159" width="6.5703125" style="103" bestFit="1" customWidth="1"/>
    <col min="160" max="160" width="8.140625" style="103" bestFit="1" customWidth="1"/>
    <col min="161" max="161" width="2.140625" style="7" customWidth="1"/>
    <col min="162" max="162" width="34.140625" style="103" bestFit="1" customWidth="1"/>
    <col min="163" max="164" width="4" style="103" bestFit="1" customWidth="1"/>
    <col min="165" max="165" width="5" style="103" bestFit="1" customWidth="1"/>
    <col min="166" max="166" width="3.42578125" style="103" bestFit="1" customWidth="1"/>
    <col min="167" max="174" width="5" style="103" bestFit="1" customWidth="1"/>
    <col min="175" max="175" width="4" style="103" bestFit="1" customWidth="1"/>
    <col min="176" max="183" width="5" style="103" bestFit="1" customWidth="1"/>
    <col min="184" max="184" width="4" style="103" bestFit="1" customWidth="1"/>
    <col min="185" max="187" width="5" style="103" bestFit="1" customWidth="1"/>
    <col min="188" max="189" width="6" style="103" bestFit="1" customWidth="1"/>
    <col min="190" max="190" width="4" style="103" bestFit="1" customWidth="1"/>
    <col min="191" max="191" width="6.5703125" style="103" bestFit="1" customWidth="1"/>
    <col min="192" max="192" width="8.140625" style="103" bestFit="1" customWidth="1"/>
    <col min="193" max="193" width="2.140625" style="103" customWidth="1"/>
    <col min="194" max="194" width="34.140625" style="103" bestFit="1" customWidth="1"/>
    <col min="195" max="196" width="4" style="103" bestFit="1" customWidth="1"/>
    <col min="197" max="197" width="5" style="103" bestFit="1" customWidth="1"/>
    <col min="198" max="198" width="3.42578125" style="103" bestFit="1" customWidth="1"/>
    <col min="199" max="206" width="5" style="103" bestFit="1" customWidth="1"/>
    <col min="207" max="207" width="4" style="103" bestFit="1" customWidth="1"/>
    <col min="208" max="215" width="5" style="103" bestFit="1" customWidth="1"/>
    <col min="216" max="216" width="4" style="103" bestFit="1" customWidth="1"/>
    <col min="217" max="219" width="5" style="103" bestFit="1" customWidth="1"/>
    <col min="220" max="221" width="6" style="103" bestFit="1" customWidth="1"/>
    <col min="222" max="222" width="4" style="103" bestFit="1" customWidth="1"/>
    <col min="223" max="223" width="6.5703125" style="103" bestFit="1" customWidth="1"/>
    <col min="224" max="224" width="8.140625" style="103" bestFit="1" customWidth="1"/>
    <col min="225" max="225" width="1.85546875" style="7" customWidth="1"/>
    <col min="226" max="226" width="30.85546875" style="7" bestFit="1" customWidth="1"/>
    <col min="227" max="236" width="5.5703125" style="7" customWidth="1"/>
    <col min="237" max="237" width="6.140625" style="7" bestFit="1" customWidth="1"/>
    <col min="238" max="251" width="5.5703125" style="7" customWidth="1"/>
    <col min="252" max="252" width="6.140625" style="7" bestFit="1" customWidth="1"/>
    <col min="253" max="254" width="5.5703125" style="7" customWidth="1"/>
    <col min="255" max="16384" width="9.140625" style="7"/>
  </cols>
  <sheetData>
    <row r="1" spans="1:256" ht="15.75" thickBot="1" x14ac:dyDescent="0.3">
      <c r="A1" s="7" t="s">
        <v>397</v>
      </c>
    </row>
    <row r="2" spans="1:256" x14ac:dyDescent="0.25">
      <c r="B2" s="302" t="s">
        <v>144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145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242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311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  <c r="DZ2" s="302" t="s">
        <v>369</v>
      </c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4"/>
      <c r="FF2" s="302" t="s">
        <v>389</v>
      </c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4"/>
      <c r="GL2" s="302" t="s">
        <v>417</v>
      </c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4"/>
      <c r="HR2" s="302" t="s">
        <v>441</v>
      </c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4"/>
    </row>
    <row r="3" spans="1:256" x14ac:dyDescent="0.25">
      <c r="B3" s="169" t="s">
        <v>84</v>
      </c>
      <c r="C3" s="110" t="s">
        <v>15</v>
      </c>
      <c r="D3" s="110" t="s">
        <v>16</v>
      </c>
      <c r="E3" s="110" t="s">
        <v>17</v>
      </c>
      <c r="F3" s="110" t="s">
        <v>18</v>
      </c>
      <c r="G3" s="110" t="s">
        <v>19</v>
      </c>
      <c r="H3" s="110" t="s">
        <v>20</v>
      </c>
      <c r="I3" s="110" t="s">
        <v>21</v>
      </c>
      <c r="J3" s="110" t="s">
        <v>22</v>
      </c>
      <c r="K3" s="110" t="s">
        <v>23</v>
      </c>
      <c r="L3" s="110" t="s">
        <v>24</v>
      </c>
      <c r="M3" s="110" t="s">
        <v>25</v>
      </c>
      <c r="N3" s="110" t="s">
        <v>26</v>
      </c>
      <c r="O3" s="110" t="s">
        <v>27</v>
      </c>
      <c r="P3" s="110" t="s">
        <v>28</v>
      </c>
      <c r="Q3" s="110" t="s">
        <v>29</v>
      </c>
      <c r="R3" s="110" t="s">
        <v>30</v>
      </c>
      <c r="S3" s="110" t="s">
        <v>31</v>
      </c>
      <c r="T3" s="110" t="s">
        <v>32</v>
      </c>
      <c r="U3" s="110" t="s">
        <v>33</v>
      </c>
      <c r="V3" s="110" t="s">
        <v>34</v>
      </c>
      <c r="W3" s="110" t="s">
        <v>35</v>
      </c>
      <c r="X3" s="110" t="s">
        <v>36</v>
      </c>
      <c r="Y3" s="110" t="s">
        <v>37</v>
      </c>
      <c r="Z3" s="110" t="s">
        <v>38</v>
      </c>
      <c r="AA3" s="110" t="s">
        <v>39</v>
      </c>
      <c r="AB3" s="110" t="s">
        <v>40</v>
      </c>
      <c r="AC3" s="110" t="s">
        <v>41</v>
      </c>
      <c r="AD3" s="110" t="s">
        <v>151</v>
      </c>
      <c r="AE3" s="110" t="s">
        <v>13</v>
      </c>
      <c r="AF3" s="168" t="s">
        <v>14</v>
      </c>
      <c r="AH3" s="169" t="s">
        <v>84</v>
      </c>
      <c r="AI3" s="110" t="s">
        <v>15</v>
      </c>
      <c r="AJ3" s="110" t="s">
        <v>16</v>
      </c>
      <c r="AK3" s="110" t="s">
        <v>17</v>
      </c>
      <c r="AL3" s="110" t="s">
        <v>18</v>
      </c>
      <c r="AM3" s="110" t="s">
        <v>19</v>
      </c>
      <c r="AN3" s="110" t="s">
        <v>20</v>
      </c>
      <c r="AO3" s="110" t="s">
        <v>21</v>
      </c>
      <c r="AP3" s="110" t="s">
        <v>22</v>
      </c>
      <c r="AQ3" s="110" t="s">
        <v>23</v>
      </c>
      <c r="AR3" s="110" t="s">
        <v>24</v>
      </c>
      <c r="AS3" s="110" t="s">
        <v>25</v>
      </c>
      <c r="AT3" s="110" t="s">
        <v>26</v>
      </c>
      <c r="AU3" s="110" t="s">
        <v>27</v>
      </c>
      <c r="AV3" s="110" t="s">
        <v>28</v>
      </c>
      <c r="AW3" s="110" t="s">
        <v>29</v>
      </c>
      <c r="AX3" s="110" t="s">
        <v>30</v>
      </c>
      <c r="AY3" s="110" t="s">
        <v>31</v>
      </c>
      <c r="AZ3" s="110" t="s">
        <v>32</v>
      </c>
      <c r="BA3" s="110" t="s">
        <v>33</v>
      </c>
      <c r="BB3" s="110" t="s">
        <v>34</v>
      </c>
      <c r="BC3" s="110" t="s">
        <v>35</v>
      </c>
      <c r="BD3" s="110" t="s">
        <v>36</v>
      </c>
      <c r="BE3" s="110" t="s">
        <v>37</v>
      </c>
      <c r="BF3" s="110" t="s">
        <v>38</v>
      </c>
      <c r="BG3" s="110" t="s">
        <v>39</v>
      </c>
      <c r="BH3" s="110" t="s">
        <v>40</v>
      </c>
      <c r="BI3" s="110" t="s">
        <v>41</v>
      </c>
      <c r="BJ3" s="110" t="s">
        <v>151</v>
      </c>
      <c r="BK3" s="110" t="s">
        <v>13</v>
      </c>
      <c r="BL3" s="168" t="s">
        <v>14</v>
      </c>
      <c r="BN3" s="169" t="s">
        <v>84</v>
      </c>
      <c r="BO3" s="110" t="s">
        <v>15</v>
      </c>
      <c r="BP3" s="110" t="s">
        <v>16</v>
      </c>
      <c r="BQ3" s="110" t="s">
        <v>17</v>
      </c>
      <c r="BR3" s="110" t="s">
        <v>18</v>
      </c>
      <c r="BS3" s="110" t="s">
        <v>19</v>
      </c>
      <c r="BT3" s="110" t="s">
        <v>20</v>
      </c>
      <c r="BU3" s="110" t="s">
        <v>21</v>
      </c>
      <c r="BV3" s="110" t="s">
        <v>22</v>
      </c>
      <c r="BW3" s="110" t="s">
        <v>23</v>
      </c>
      <c r="BX3" s="110" t="s">
        <v>24</v>
      </c>
      <c r="BY3" s="110" t="s">
        <v>25</v>
      </c>
      <c r="BZ3" s="110" t="s">
        <v>26</v>
      </c>
      <c r="CA3" s="110" t="s">
        <v>27</v>
      </c>
      <c r="CB3" s="110" t="s">
        <v>28</v>
      </c>
      <c r="CC3" s="110" t="s">
        <v>29</v>
      </c>
      <c r="CD3" s="110" t="s">
        <v>30</v>
      </c>
      <c r="CE3" s="110" t="s">
        <v>31</v>
      </c>
      <c r="CF3" s="110" t="s">
        <v>32</v>
      </c>
      <c r="CG3" s="110" t="s">
        <v>33</v>
      </c>
      <c r="CH3" s="110" t="s">
        <v>34</v>
      </c>
      <c r="CI3" s="110" t="s">
        <v>35</v>
      </c>
      <c r="CJ3" s="110" t="s">
        <v>36</v>
      </c>
      <c r="CK3" s="110" t="s">
        <v>37</v>
      </c>
      <c r="CL3" s="110" t="s">
        <v>38</v>
      </c>
      <c r="CM3" s="110" t="s">
        <v>39</v>
      </c>
      <c r="CN3" s="110" t="s">
        <v>40</v>
      </c>
      <c r="CO3" s="110" t="s">
        <v>41</v>
      </c>
      <c r="CP3" s="110" t="s">
        <v>151</v>
      </c>
      <c r="CQ3" s="110" t="s">
        <v>13</v>
      </c>
      <c r="CR3" s="168" t="s">
        <v>14</v>
      </c>
      <c r="CT3" s="169" t="s">
        <v>84</v>
      </c>
      <c r="CU3" s="110" t="s">
        <v>15</v>
      </c>
      <c r="CV3" s="110" t="s">
        <v>16</v>
      </c>
      <c r="CW3" s="110" t="s">
        <v>17</v>
      </c>
      <c r="CX3" s="110" t="s">
        <v>18</v>
      </c>
      <c r="CY3" s="110" t="s">
        <v>19</v>
      </c>
      <c r="CZ3" s="110" t="s">
        <v>20</v>
      </c>
      <c r="DA3" s="110" t="s">
        <v>21</v>
      </c>
      <c r="DB3" s="110" t="s">
        <v>22</v>
      </c>
      <c r="DC3" s="110" t="s">
        <v>23</v>
      </c>
      <c r="DD3" s="110" t="s">
        <v>24</v>
      </c>
      <c r="DE3" s="110" t="s">
        <v>25</v>
      </c>
      <c r="DF3" s="110" t="s">
        <v>26</v>
      </c>
      <c r="DG3" s="110" t="s">
        <v>27</v>
      </c>
      <c r="DH3" s="110" t="s">
        <v>28</v>
      </c>
      <c r="DI3" s="110" t="s">
        <v>29</v>
      </c>
      <c r="DJ3" s="110" t="s">
        <v>30</v>
      </c>
      <c r="DK3" s="110" t="s">
        <v>31</v>
      </c>
      <c r="DL3" s="110" t="s">
        <v>32</v>
      </c>
      <c r="DM3" s="110" t="s">
        <v>33</v>
      </c>
      <c r="DN3" s="110" t="s">
        <v>34</v>
      </c>
      <c r="DO3" s="110" t="s">
        <v>35</v>
      </c>
      <c r="DP3" s="110" t="s">
        <v>36</v>
      </c>
      <c r="DQ3" s="110" t="s">
        <v>37</v>
      </c>
      <c r="DR3" s="110" t="s">
        <v>38</v>
      </c>
      <c r="DS3" s="110" t="s">
        <v>39</v>
      </c>
      <c r="DT3" s="110" t="s">
        <v>40</v>
      </c>
      <c r="DU3" s="110" t="s">
        <v>41</v>
      </c>
      <c r="DV3" s="110" t="s">
        <v>151</v>
      </c>
      <c r="DW3" s="110" t="s">
        <v>13</v>
      </c>
      <c r="DX3" s="168" t="s">
        <v>14</v>
      </c>
      <c r="DZ3" s="169" t="s">
        <v>84</v>
      </c>
      <c r="EA3" s="110" t="s">
        <v>15</v>
      </c>
      <c r="EB3" s="110" t="s">
        <v>16</v>
      </c>
      <c r="EC3" s="110" t="s">
        <v>17</v>
      </c>
      <c r="ED3" s="110" t="s">
        <v>18</v>
      </c>
      <c r="EE3" s="110" t="s">
        <v>19</v>
      </c>
      <c r="EF3" s="110" t="s">
        <v>20</v>
      </c>
      <c r="EG3" s="110" t="s">
        <v>21</v>
      </c>
      <c r="EH3" s="110" t="s">
        <v>22</v>
      </c>
      <c r="EI3" s="110" t="s">
        <v>23</v>
      </c>
      <c r="EJ3" s="110" t="s">
        <v>24</v>
      </c>
      <c r="EK3" s="110" t="s">
        <v>25</v>
      </c>
      <c r="EL3" s="110" t="s">
        <v>26</v>
      </c>
      <c r="EM3" s="110" t="s">
        <v>27</v>
      </c>
      <c r="EN3" s="110" t="s">
        <v>28</v>
      </c>
      <c r="EO3" s="110" t="s">
        <v>29</v>
      </c>
      <c r="EP3" s="110" t="s">
        <v>30</v>
      </c>
      <c r="EQ3" s="110" t="s">
        <v>31</v>
      </c>
      <c r="ER3" s="110" t="s">
        <v>32</v>
      </c>
      <c r="ES3" s="110" t="s">
        <v>33</v>
      </c>
      <c r="ET3" s="110" t="s">
        <v>34</v>
      </c>
      <c r="EU3" s="110" t="s">
        <v>35</v>
      </c>
      <c r="EV3" s="110" t="s">
        <v>36</v>
      </c>
      <c r="EW3" s="110" t="s">
        <v>37</v>
      </c>
      <c r="EX3" s="110" t="s">
        <v>38</v>
      </c>
      <c r="EY3" s="110" t="s">
        <v>39</v>
      </c>
      <c r="EZ3" s="110" t="s">
        <v>40</v>
      </c>
      <c r="FA3" s="110" t="s">
        <v>41</v>
      </c>
      <c r="FB3" s="110" t="s">
        <v>151</v>
      </c>
      <c r="FC3" s="110" t="s">
        <v>13</v>
      </c>
      <c r="FD3" s="168" t="s">
        <v>14</v>
      </c>
      <c r="FF3" s="169" t="s">
        <v>84</v>
      </c>
      <c r="FG3" s="110" t="s">
        <v>15</v>
      </c>
      <c r="FH3" s="110" t="s">
        <v>16</v>
      </c>
      <c r="FI3" s="110" t="s">
        <v>17</v>
      </c>
      <c r="FJ3" s="110" t="s">
        <v>18</v>
      </c>
      <c r="FK3" s="110" t="s">
        <v>19</v>
      </c>
      <c r="FL3" s="110" t="s">
        <v>20</v>
      </c>
      <c r="FM3" s="110" t="s">
        <v>21</v>
      </c>
      <c r="FN3" s="110" t="s">
        <v>22</v>
      </c>
      <c r="FO3" s="110" t="s">
        <v>23</v>
      </c>
      <c r="FP3" s="110" t="s">
        <v>24</v>
      </c>
      <c r="FQ3" s="110" t="s">
        <v>25</v>
      </c>
      <c r="FR3" s="110" t="s">
        <v>26</v>
      </c>
      <c r="FS3" s="110" t="s">
        <v>27</v>
      </c>
      <c r="FT3" s="110" t="s">
        <v>28</v>
      </c>
      <c r="FU3" s="110" t="s">
        <v>29</v>
      </c>
      <c r="FV3" s="110" t="s">
        <v>30</v>
      </c>
      <c r="FW3" s="110" t="s">
        <v>31</v>
      </c>
      <c r="FX3" s="110" t="s">
        <v>32</v>
      </c>
      <c r="FY3" s="110" t="s">
        <v>33</v>
      </c>
      <c r="FZ3" s="110" t="s">
        <v>34</v>
      </c>
      <c r="GA3" s="110" t="s">
        <v>35</v>
      </c>
      <c r="GB3" s="110" t="s">
        <v>36</v>
      </c>
      <c r="GC3" s="110" t="s">
        <v>37</v>
      </c>
      <c r="GD3" s="110" t="s">
        <v>38</v>
      </c>
      <c r="GE3" s="110" t="s">
        <v>39</v>
      </c>
      <c r="GF3" s="110" t="s">
        <v>40</v>
      </c>
      <c r="GG3" s="110" t="s">
        <v>41</v>
      </c>
      <c r="GH3" s="110" t="s">
        <v>151</v>
      </c>
      <c r="GI3" s="110" t="s">
        <v>13</v>
      </c>
      <c r="GJ3" s="168" t="s">
        <v>14</v>
      </c>
      <c r="GL3" s="169" t="s">
        <v>84</v>
      </c>
      <c r="GM3" s="110" t="s">
        <v>15</v>
      </c>
      <c r="GN3" s="110" t="s">
        <v>16</v>
      </c>
      <c r="GO3" s="110" t="s">
        <v>17</v>
      </c>
      <c r="GP3" s="110" t="s">
        <v>18</v>
      </c>
      <c r="GQ3" s="110" t="s">
        <v>19</v>
      </c>
      <c r="GR3" s="110" t="s">
        <v>20</v>
      </c>
      <c r="GS3" s="110" t="s">
        <v>21</v>
      </c>
      <c r="GT3" s="110" t="s">
        <v>22</v>
      </c>
      <c r="GU3" s="110" t="s">
        <v>23</v>
      </c>
      <c r="GV3" s="110" t="s">
        <v>24</v>
      </c>
      <c r="GW3" s="110" t="s">
        <v>25</v>
      </c>
      <c r="GX3" s="110" t="s">
        <v>26</v>
      </c>
      <c r="GY3" s="110" t="s">
        <v>27</v>
      </c>
      <c r="GZ3" s="110" t="s">
        <v>28</v>
      </c>
      <c r="HA3" s="110" t="s">
        <v>29</v>
      </c>
      <c r="HB3" s="110" t="s">
        <v>30</v>
      </c>
      <c r="HC3" s="110" t="s">
        <v>31</v>
      </c>
      <c r="HD3" s="110" t="s">
        <v>32</v>
      </c>
      <c r="HE3" s="110" t="s">
        <v>33</v>
      </c>
      <c r="HF3" s="110" t="s">
        <v>34</v>
      </c>
      <c r="HG3" s="110" t="s">
        <v>35</v>
      </c>
      <c r="HH3" s="110" t="s">
        <v>36</v>
      </c>
      <c r="HI3" s="110" t="s">
        <v>37</v>
      </c>
      <c r="HJ3" s="110" t="s">
        <v>38</v>
      </c>
      <c r="HK3" s="110" t="s">
        <v>39</v>
      </c>
      <c r="HL3" s="110" t="s">
        <v>40</v>
      </c>
      <c r="HM3" s="110" t="s">
        <v>41</v>
      </c>
      <c r="HN3" s="110" t="s">
        <v>151</v>
      </c>
      <c r="HO3" s="110" t="s">
        <v>13</v>
      </c>
      <c r="HP3" s="168" t="s">
        <v>14</v>
      </c>
      <c r="HR3" s="169" t="s">
        <v>84</v>
      </c>
      <c r="HS3" s="110" t="s">
        <v>15</v>
      </c>
      <c r="HT3" s="110" t="s">
        <v>16</v>
      </c>
      <c r="HU3" s="110" t="s">
        <v>17</v>
      </c>
      <c r="HV3" s="110" t="s">
        <v>18</v>
      </c>
      <c r="HW3" s="110" t="s">
        <v>19</v>
      </c>
      <c r="HX3" s="110" t="s">
        <v>20</v>
      </c>
      <c r="HY3" s="110" t="s">
        <v>21</v>
      </c>
      <c r="HZ3" s="110" t="s">
        <v>22</v>
      </c>
      <c r="IA3" s="110" t="s">
        <v>23</v>
      </c>
      <c r="IB3" s="110" t="s">
        <v>24</v>
      </c>
      <c r="IC3" s="110" t="s">
        <v>25</v>
      </c>
      <c r="ID3" s="110" t="s">
        <v>26</v>
      </c>
      <c r="IE3" s="110" t="s">
        <v>27</v>
      </c>
      <c r="IF3" s="110" t="s">
        <v>28</v>
      </c>
      <c r="IG3" s="110" t="s">
        <v>29</v>
      </c>
      <c r="IH3" s="110" t="s">
        <v>30</v>
      </c>
      <c r="II3" s="110" t="s">
        <v>31</v>
      </c>
      <c r="IJ3" s="110" t="s">
        <v>32</v>
      </c>
      <c r="IK3" s="110" t="s">
        <v>33</v>
      </c>
      <c r="IL3" s="110" t="s">
        <v>34</v>
      </c>
      <c r="IM3" s="110" t="s">
        <v>35</v>
      </c>
      <c r="IN3" s="110" t="s">
        <v>36</v>
      </c>
      <c r="IO3" s="110" t="s">
        <v>37</v>
      </c>
      <c r="IP3" s="110" t="s">
        <v>38</v>
      </c>
      <c r="IQ3" s="110" t="s">
        <v>39</v>
      </c>
      <c r="IR3" s="110" t="s">
        <v>40</v>
      </c>
      <c r="IS3" s="110" t="s">
        <v>41</v>
      </c>
      <c r="IT3" s="110" t="s">
        <v>151</v>
      </c>
      <c r="IU3" s="110" t="s">
        <v>13</v>
      </c>
      <c r="IV3" s="168" t="s">
        <v>14</v>
      </c>
    </row>
    <row r="4" spans="1:256" x14ac:dyDescent="0.25">
      <c r="B4" s="172" t="s">
        <v>97</v>
      </c>
      <c r="C4" s="107"/>
      <c r="D4" s="107">
        <v>2</v>
      </c>
      <c r="E4" s="107">
        <v>2</v>
      </c>
      <c r="F4" s="107"/>
      <c r="G4" s="107">
        <v>12</v>
      </c>
      <c r="H4" s="107">
        <v>8</v>
      </c>
      <c r="I4" s="107">
        <v>2</v>
      </c>
      <c r="J4" s="107">
        <v>1</v>
      </c>
      <c r="K4" s="107">
        <v>2</v>
      </c>
      <c r="L4" s="107">
        <v>7</v>
      </c>
      <c r="M4" s="107">
        <v>10</v>
      </c>
      <c r="N4" s="107">
        <v>3</v>
      </c>
      <c r="O4" s="107">
        <v>3</v>
      </c>
      <c r="P4" s="107">
        <v>1</v>
      </c>
      <c r="Q4" s="107">
        <v>8</v>
      </c>
      <c r="R4" s="107">
        <v>4</v>
      </c>
      <c r="S4" s="107">
        <v>3</v>
      </c>
      <c r="T4" s="107"/>
      <c r="U4" s="107">
        <v>9</v>
      </c>
      <c r="V4" s="107"/>
      <c r="W4" s="107">
        <v>1</v>
      </c>
      <c r="X4" s="107"/>
      <c r="Y4" s="107">
        <v>1</v>
      </c>
      <c r="Z4" s="107"/>
      <c r="AA4" s="107"/>
      <c r="AB4" s="107">
        <v>8</v>
      </c>
      <c r="AC4" s="107"/>
      <c r="AD4" s="107"/>
      <c r="AE4" s="111">
        <f>SUM(C4:AD4)</f>
        <v>87</v>
      </c>
      <c r="AF4" s="161">
        <f t="shared" ref="AF4:AF43" si="0">AE4/$AE$43</f>
        <v>7.3635209479475244E-3</v>
      </c>
      <c r="AH4" s="172" t="s">
        <v>97</v>
      </c>
      <c r="AI4" s="107"/>
      <c r="AJ4" s="107">
        <v>5</v>
      </c>
      <c r="AK4" s="107">
        <v>3</v>
      </c>
      <c r="AL4" s="107"/>
      <c r="AM4" s="107">
        <v>8</v>
      </c>
      <c r="AN4" s="107">
        <v>9</v>
      </c>
      <c r="AO4" s="107">
        <v>1</v>
      </c>
      <c r="AP4" s="107">
        <v>1</v>
      </c>
      <c r="AQ4" s="107">
        <v>1</v>
      </c>
      <c r="AR4" s="107">
        <v>7</v>
      </c>
      <c r="AS4" s="107">
        <v>17</v>
      </c>
      <c r="AT4" s="107">
        <v>2</v>
      </c>
      <c r="AU4" s="107">
        <v>1</v>
      </c>
      <c r="AV4" s="107">
        <v>9</v>
      </c>
      <c r="AW4" s="107">
        <v>7</v>
      </c>
      <c r="AX4" s="107">
        <v>16</v>
      </c>
      <c r="AY4" s="107">
        <v>8</v>
      </c>
      <c r="AZ4" s="107">
        <v>7</v>
      </c>
      <c r="BA4" s="107">
        <v>20</v>
      </c>
      <c r="BB4" s="107">
        <v>9</v>
      </c>
      <c r="BC4" s="107"/>
      <c r="BD4" s="107"/>
      <c r="BE4" s="107">
        <v>3</v>
      </c>
      <c r="BF4" s="107"/>
      <c r="BG4" s="107">
        <v>1</v>
      </c>
      <c r="BH4" s="107">
        <v>10</v>
      </c>
      <c r="BI4" s="107">
        <v>5</v>
      </c>
      <c r="BJ4" s="107"/>
      <c r="BK4" s="111">
        <f>SUM(AI4:BJ4)</f>
        <v>150</v>
      </c>
      <c r="BL4" s="161">
        <f t="shared" ref="BL4:BL43" si="1">BK4/$BK$43</f>
        <v>3.6263417464461852E-3</v>
      </c>
      <c r="BN4" s="172" t="s">
        <v>97</v>
      </c>
      <c r="BO4" s="107"/>
      <c r="BP4" s="107">
        <v>2</v>
      </c>
      <c r="BQ4" s="107">
        <v>6</v>
      </c>
      <c r="BR4" s="107"/>
      <c r="BS4" s="107">
        <v>16</v>
      </c>
      <c r="BT4" s="107">
        <v>11</v>
      </c>
      <c r="BU4" s="107">
        <v>2</v>
      </c>
      <c r="BV4" s="107">
        <v>9</v>
      </c>
      <c r="BW4" s="107">
        <v>5</v>
      </c>
      <c r="BX4" s="107">
        <v>3</v>
      </c>
      <c r="BY4" s="107">
        <v>19</v>
      </c>
      <c r="BZ4" s="107">
        <v>3</v>
      </c>
      <c r="CA4" s="107">
        <v>2</v>
      </c>
      <c r="CB4" s="107">
        <v>6</v>
      </c>
      <c r="CC4" s="107">
        <v>8</v>
      </c>
      <c r="CD4" s="107">
        <v>9</v>
      </c>
      <c r="CE4" s="107">
        <v>2</v>
      </c>
      <c r="CF4" s="107">
        <v>4</v>
      </c>
      <c r="CG4" s="107">
        <v>36</v>
      </c>
      <c r="CH4" s="107">
        <v>7</v>
      </c>
      <c r="CI4" s="107">
        <v>3</v>
      </c>
      <c r="CJ4" s="107"/>
      <c r="CK4" s="107">
        <v>15</v>
      </c>
      <c r="CL4" s="107">
        <v>10</v>
      </c>
      <c r="CM4" s="107">
        <v>2</v>
      </c>
      <c r="CN4" s="107">
        <v>32</v>
      </c>
      <c r="CO4" s="107">
        <v>1</v>
      </c>
      <c r="CP4" s="107"/>
      <c r="CQ4" s="111">
        <f>SUM(BO4:CP4)</f>
        <v>213</v>
      </c>
      <c r="CR4" s="161">
        <f t="shared" ref="CR4:CR43" si="2">CQ4/$CQ$43</f>
        <v>2.9849491297401832E-3</v>
      </c>
      <c r="CT4" s="172" t="s">
        <v>97</v>
      </c>
      <c r="CU4" s="107">
        <v>1</v>
      </c>
      <c r="CV4" s="107"/>
      <c r="CW4" s="107">
        <v>2</v>
      </c>
      <c r="CX4" s="107"/>
      <c r="CY4" s="107">
        <v>2</v>
      </c>
      <c r="CZ4" s="107">
        <v>1</v>
      </c>
      <c r="DA4" s="107">
        <v>1</v>
      </c>
      <c r="DB4" s="107">
        <v>3</v>
      </c>
      <c r="DC4" s="107">
        <v>2</v>
      </c>
      <c r="DD4" s="107">
        <v>5</v>
      </c>
      <c r="DE4" s="107">
        <v>10</v>
      </c>
      <c r="DF4" s="107"/>
      <c r="DG4" s="107">
        <v>1</v>
      </c>
      <c r="DH4" s="107">
        <v>3</v>
      </c>
      <c r="DI4" s="107">
        <v>8</v>
      </c>
      <c r="DJ4" s="107">
        <v>5</v>
      </c>
      <c r="DK4" s="107">
        <v>3</v>
      </c>
      <c r="DL4" s="107">
        <v>4</v>
      </c>
      <c r="DM4" s="107">
        <v>11</v>
      </c>
      <c r="DN4" s="107">
        <v>8</v>
      </c>
      <c r="DO4" s="107">
        <v>1</v>
      </c>
      <c r="DP4" s="107"/>
      <c r="DQ4" s="107">
        <v>13</v>
      </c>
      <c r="DR4" s="107">
        <v>4</v>
      </c>
      <c r="DS4" s="107">
        <v>1</v>
      </c>
      <c r="DT4" s="107">
        <v>22</v>
      </c>
      <c r="DU4" s="107">
        <v>1</v>
      </c>
      <c r="DV4" s="107"/>
      <c r="DW4" s="111">
        <f>SUM(CU4:DV4)</f>
        <v>112</v>
      </c>
      <c r="DX4" s="161">
        <f t="shared" ref="DX4:DX43" si="3">DW4/$DW$43</f>
        <v>2.2018204336799888E-3</v>
      </c>
      <c r="DZ4" s="172" t="s">
        <v>97</v>
      </c>
      <c r="EA4" s="107">
        <v>1</v>
      </c>
      <c r="EB4" s="107">
        <v>2</v>
      </c>
      <c r="EC4" s="107">
        <v>4</v>
      </c>
      <c r="ED4" s="107">
        <v>0</v>
      </c>
      <c r="EE4" s="107">
        <v>8</v>
      </c>
      <c r="EF4" s="107">
        <v>15</v>
      </c>
      <c r="EG4" s="107">
        <v>4</v>
      </c>
      <c r="EH4" s="107">
        <v>1</v>
      </c>
      <c r="EI4" s="107">
        <v>4</v>
      </c>
      <c r="EJ4" s="107">
        <v>2</v>
      </c>
      <c r="EK4" s="107">
        <v>13</v>
      </c>
      <c r="EL4" s="107">
        <v>3</v>
      </c>
      <c r="EM4" s="107">
        <v>0</v>
      </c>
      <c r="EN4" s="107">
        <v>0</v>
      </c>
      <c r="EO4" s="107">
        <v>5</v>
      </c>
      <c r="EP4" s="107">
        <v>8</v>
      </c>
      <c r="EQ4" s="107">
        <v>7</v>
      </c>
      <c r="ER4" s="107">
        <v>4</v>
      </c>
      <c r="ES4" s="107">
        <v>3</v>
      </c>
      <c r="ET4" s="107">
        <v>15</v>
      </c>
      <c r="EU4" s="107">
        <v>3</v>
      </c>
      <c r="EV4" s="107">
        <v>1</v>
      </c>
      <c r="EW4" s="107">
        <v>0</v>
      </c>
      <c r="EX4" s="107">
        <v>6</v>
      </c>
      <c r="EY4" s="107">
        <v>2</v>
      </c>
      <c r="EZ4" s="107">
        <v>3</v>
      </c>
      <c r="FA4" s="107">
        <v>29</v>
      </c>
      <c r="FB4" s="107">
        <v>2</v>
      </c>
      <c r="FC4" s="111">
        <f>SUM(EA4:FB4)</f>
        <v>145</v>
      </c>
      <c r="FD4" s="161">
        <f t="shared" ref="FD4:FD43" si="4">FC4/$FC$43</f>
        <v>2.4508561093926949E-3</v>
      </c>
      <c r="FF4" s="172" t="s">
        <v>97</v>
      </c>
      <c r="FG4" s="107"/>
      <c r="FH4" s="107">
        <v>2</v>
      </c>
      <c r="FI4" s="107">
        <v>6</v>
      </c>
      <c r="FJ4" s="107">
        <v>1</v>
      </c>
      <c r="FK4" s="107">
        <v>2</v>
      </c>
      <c r="FL4" s="107">
        <v>7</v>
      </c>
      <c r="FM4" s="107"/>
      <c r="FN4" s="107">
        <v>3</v>
      </c>
      <c r="FO4" s="107">
        <v>2</v>
      </c>
      <c r="FP4" s="107">
        <v>6</v>
      </c>
      <c r="FQ4" s="107">
        <v>12</v>
      </c>
      <c r="FR4" s="107">
        <v>5</v>
      </c>
      <c r="FS4" s="107"/>
      <c r="FT4" s="107">
        <v>4</v>
      </c>
      <c r="FU4" s="107">
        <v>3</v>
      </c>
      <c r="FV4" s="107">
        <v>1</v>
      </c>
      <c r="FW4" s="107">
        <v>1</v>
      </c>
      <c r="FX4" s="107">
        <v>6</v>
      </c>
      <c r="FY4" s="107">
        <v>9</v>
      </c>
      <c r="FZ4" s="107">
        <v>2</v>
      </c>
      <c r="GA4" s="107">
        <v>1</v>
      </c>
      <c r="GB4" s="107"/>
      <c r="GC4" s="107">
        <v>17</v>
      </c>
      <c r="GD4" s="107">
        <v>7</v>
      </c>
      <c r="GE4" s="107">
        <v>1</v>
      </c>
      <c r="GF4" s="107">
        <v>20</v>
      </c>
      <c r="GG4" s="107"/>
      <c r="GH4" s="107"/>
      <c r="GI4" s="111">
        <f>SUM(FG4:GH4)</f>
        <v>118</v>
      </c>
      <c r="GJ4" s="161">
        <f t="shared" ref="GJ4:GJ43" si="5">GI4/$GI$43</f>
        <v>1.9046696689425855E-3</v>
      </c>
      <c r="GL4" s="172" t="s">
        <v>97</v>
      </c>
      <c r="GM4" s="107"/>
      <c r="GN4" s="107">
        <v>3</v>
      </c>
      <c r="GO4" s="107">
        <v>1</v>
      </c>
      <c r="GP4" s="107"/>
      <c r="GQ4" s="107">
        <v>4</v>
      </c>
      <c r="GR4" s="107">
        <v>4</v>
      </c>
      <c r="GS4" s="107">
        <v>1</v>
      </c>
      <c r="GT4" s="107">
        <v>1</v>
      </c>
      <c r="GU4" s="107"/>
      <c r="GV4" s="107">
        <v>3</v>
      </c>
      <c r="GW4" s="107">
        <v>12</v>
      </c>
      <c r="GX4" s="107">
        <v>2</v>
      </c>
      <c r="GY4" s="107"/>
      <c r="GZ4" s="107">
        <v>3</v>
      </c>
      <c r="HA4" s="107">
        <v>2</v>
      </c>
      <c r="HB4" s="107">
        <v>3</v>
      </c>
      <c r="HC4" s="107"/>
      <c r="HD4" s="107">
        <v>4</v>
      </c>
      <c r="HE4" s="107">
        <v>22</v>
      </c>
      <c r="HF4" s="107">
        <v>5</v>
      </c>
      <c r="HG4" s="107">
        <v>3</v>
      </c>
      <c r="HH4" s="107"/>
      <c r="HI4" s="107">
        <v>3</v>
      </c>
      <c r="HJ4" s="107">
        <v>3</v>
      </c>
      <c r="HK4" s="107">
        <v>9</v>
      </c>
      <c r="HL4" s="107">
        <v>20</v>
      </c>
      <c r="HM4" s="107"/>
      <c r="HN4" s="107"/>
      <c r="HO4" s="111">
        <f>SUM(GM4:HN4)</f>
        <v>108</v>
      </c>
      <c r="HP4" s="161">
        <f t="shared" ref="HP4:HP43" si="6">HO4/$HO$43</f>
        <v>1.6431603450636724E-3</v>
      </c>
      <c r="HR4" s="172" t="s">
        <v>97</v>
      </c>
      <c r="HS4" s="107"/>
      <c r="HT4" s="107"/>
      <c r="HU4" s="107"/>
      <c r="HV4" s="107">
        <v>1</v>
      </c>
      <c r="HW4" s="107">
        <v>7</v>
      </c>
      <c r="HX4" s="107">
        <v>4</v>
      </c>
      <c r="HY4" s="107">
        <v>2</v>
      </c>
      <c r="HZ4" s="107">
        <v>1</v>
      </c>
      <c r="IA4" s="107">
        <v>7</v>
      </c>
      <c r="IB4" s="107">
        <v>2</v>
      </c>
      <c r="IC4" s="107">
        <v>15</v>
      </c>
      <c r="ID4" s="107">
        <v>2</v>
      </c>
      <c r="IE4" s="107"/>
      <c r="IF4" s="107">
        <v>3</v>
      </c>
      <c r="IG4" s="107">
        <v>4</v>
      </c>
      <c r="IH4" s="107">
        <v>4</v>
      </c>
      <c r="II4" s="107"/>
      <c r="IJ4" s="107">
        <v>5</v>
      </c>
      <c r="IK4" s="107">
        <v>21</v>
      </c>
      <c r="IL4" s="107"/>
      <c r="IM4" s="107"/>
      <c r="IN4" s="107"/>
      <c r="IO4" s="107">
        <v>3</v>
      </c>
      <c r="IP4" s="107">
        <v>3</v>
      </c>
      <c r="IQ4" s="107"/>
      <c r="IR4" s="107">
        <v>29</v>
      </c>
      <c r="IS4" s="107">
        <v>1</v>
      </c>
      <c r="IT4" s="107"/>
      <c r="IU4" s="111">
        <f>SUM(HS4:IT4)</f>
        <v>114</v>
      </c>
      <c r="IV4" s="161">
        <f>IU4/$IU$43</f>
        <v>1.5515270292340356E-3</v>
      </c>
    </row>
    <row r="5" spans="1:256" x14ac:dyDescent="0.25">
      <c r="B5" s="172" t="s">
        <v>316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11">
        <f t="shared" ref="AE5:AE41" si="7">SUM(C5:AD5)</f>
        <v>0</v>
      </c>
      <c r="AF5" s="161">
        <f t="shared" si="0"/>
        <v>0</v>
      </c>
      <c r="AH5" s="172" t="s">
        <v>316</v>
      </c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11">
        <f t="shared" ref="BK5:BK42" si="8">SUM(AI5:BJ5)</f>
        <v>0</v>
      </c>
      <c r="BL5" s="161">
        <f t="shared" si="1"/>
        <v>0</v>
      </c>
      <c r="BN5" s="172" t="s">
        <v>316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11">
        <f t="shared" ref="CQ5:CQ42" si="9">SUM(BO5:CP5)</f>
        <v>0</v>
      </c>
      <c r="CR5" s="161">
        <f t="shared" si="2"/>
        <v>0</v>
      </c>
      <c r="CT5" s="172" t="s">
        <v>316</v>
      </c>
      <c r="CU5" s="107"/>
      <c r="CV5" s="107"/>
      <c r="CW5" s="107">
        <v>2</v>
      </c>
      <c r="CX5" s="107"/>
      <c r="CY5" s="107">
        <v>1</v>
      </c>
      <c r="CZ5" s="107">
        <v>1</v>
      </c>
      <c r="DA5" s="107"/>
      <c r="DB5" s="107"/>
      <c r="DC5" s="107">
        <v>6</v>
      </c>
      <c r="DD5" s="107">
        <v>2</v>
      </c>
      <c r="DE5" s="107">
        <v>6</v>
      </c>
      <c r="DF5" s="107"/>
      <c r="DG5" s="107"/>
      <c r="DH5" s="107">
        <v>4</v>
      </c>
      <c r="DI5" s="107">
        <v>2</v>
      </c>
      <c r="DJ5" s="107"/>
      <c r="DK5" s="107">
        <v>3</v>
      </c>
      <c r="DL5" s="107">
        <v>5</v>
      </c>
      <c r="DM5" s="107">
        <v>6</v>
      </c>
      <c r="DN5" s="107">
        <v>1</v>
      </c>
      <c r="DO5" s="107"/>
      <c r="DP5" s="107"/>
      <c r="DQ5" s="107">
        <v>3</v>
      </c>
      <c r="DR5" s="107"/>
      <c r="DS5" s="107">
        <v>1</v>
      </c>
      <c r="DT5" s="107">
        <v>3</v>
      </c>
      <c r="DU5" s="107"/>
      <c r="DV5" s="107"/>
      <c r="DW5" s="111">
        <f t="shared" ref="DW5:DW42" si="10">SUM(CU5:DV5)</f>
        <v>46</v>
      </c>
      <c r="DX5" s="161">
        <f t="shared" si="3"/>
        <v>9.0431910668999549E-4</v>
      </c>
      <c r="DZ5" s="172" t="s">
        <v>316</v>
      </c>
      <c r="EA5" s="107">
        <v>0</v>
      </c>
      <c r="EB5" s="107">
        <v>1</v>
      </c>
      <c r="EC5" s="107">
        <v>0</v>
      </c>
      <c r="ED5" s="107">
        <v>0</v>
      </c>
      <c r="EE5" s="107">
        <v>4</v>
      </c>
      <c r="EF5" s="107">
        <v>2</v>
      </c>
      <c r="EG5" s="107">
        <v>2</v>
      </c>
      <c r="EH5" s="107">
        <v>1</v>
      </c>
      <c r="EI5" s="107">
        <v>0</v>
      </c>
      <c r="EJ5" s="107">
        <v>2</v>
      </c>
      <c r="EK5" s="107">
        <v>8</v>
      </c>
      <c r="EL5" s="107">
        <v>0</v>
      </c>
      <c r="EM5" s="107">
        <v>0</v>
      </c>
      <c r="EN5" s="107">
        <v>0</v>
      </c>
      <c r="EO5" s="107">
        <v>1</v>
      </c>
      <c r="EP5" s="107">
        <v>1</v>
      </c>
      <c r="EQ5" s="107">
        <v>2</v>
      </c>
      <c r="ER5" s="107">
        <v>0</v>
      </c>
      <c r="ES5" s="107">
        <v>1</v>
      </c>
      <c r="ET5" s="107">
        <v>7</v>
      </c>
      <c r="EU5" s="107">
        <v>3</v>
      </c>
      <c r="EV5" s="107">
        <v>2</v>
      </c>
      <c r="EW5" s="107">
        <v>0</v>
      </c>
      <c r="EX5" s="107">
        <v>3</v>
      </c>
      <c r="EY5" s="107">
        <v>2</v>
      </c>
      <c r="EZ5" s="107">
        <v>1</v>
      </c>
      <c r="FA5" s="107">
        <v>12</v>
      </c>
      <c r="FB5" s="107">
        <v>0</v>
      </c>
      <c r="FC5" s="111">
        <f t="shared" ref="FC5:FC42" si="11">SUM(EA5:FB5)</f>
        <v>55</v>
      </c>
      <c r="FD5" s="161">
        <f t="shared" si="4"/>
        <v>9.2963507597653935E-4</v>
      </c>
      <c r="FF5" s="172" t="s">
        <v>316</v>
      </c>
      <c r="FG5" s="107"/>
      <c r="FH5" s="107">
        <v>1</v>
      </c>
      <c r="FI5" s="107">
        <v>2</v>
      </c>
      <c r="FJ5" s="107"/>
      <c r="FK5" s="107">
        <v>1</v>
      </c>
      <c r="FL5" s="107">
        <v>5</v>
      </c>
      <c r="FM5" s="107">
        <v>1</v>
      </c>
      <c r="FN5" s="107">
        <v>2</v>
      </c>
      <c r="FO5" s="107"/>
      <c r="FP5" s="107">
        <v>4</v>
      </c>
      <c r="FQ5" s="107">
        <v>7</v>
      </c>
      <c r="FR5" s="107"/>
      <c r="FS5" s="107"/>
      <c r="FT5" s="107">
        <v>2</v>
      </c>
      <c r="FU5" s="107">
        <v>3</v>
      </c>
      <c r="FV5" s="107">
        <v>4</v>
      </c>
      <c r="FW5" s="107"/>
      <c r="FX5" s="107">
        <v>2</v>
      </c>
      <c r="FY5" s="107">
        <v>9</v>
      </c>
      <c r="FZ5" s="107">
        <v>4</v>
      </c>
      <c r="GA5" s="107"/>
      <c r="GB5" s="107"/>
      <c r="GC5" s="107">
        <v>1</v>
      </c>
      <c r="GD5" s="107"/>
      <c r="GE5" s="107"/>
      <c r="GF5" s="107">
        <v>8</v>
      </c>
      <c r="GG5" s="107"/>
      <c r="GH5" s="107"/>
      <c r="GI5" s="111">
        <f t="shared" ref="GI5:GI42" si="12">SUM(FG5:GH5)</f>
        <v>56</v>
      </c>
      <c r="GJ5" s="161">
        <f t="shared" si="5"/>
        <v>9.0391102932868464E-4</v>
      </c>
      <c r="GL5" s="172" t="s">
        <v>316</v>
      </c>
      <c r="GM5" s="107"/>
      <c r="GN5" s="107"/>
      <c r="GO5" s="107">
        <v>1</v>
      </c>
      <c r="GP5" s="107"/>
      <c r="GQ5" s="107">
        <v>4</v>
      </c>
      <c r="GR5" s="107">
        <v>8</v>
      </c>
      <c r="GS5" s="107">
        <v>1</v>
      </c>
      <c r="GT5" s="107"/>
      <c r="GU5" s="107"/>
      <c r="GV5" s="107">
        <v>1</v>
      </c>
      <c r="GW5" s="107">
        <v>7</v>
      </c>
      <c r="GX5" s="107">
        <v>1</v>
      </c>
      <c r="GY5" s="107"/>
      <c r="GZ5" s="107">
        <v>1</v>
      </c>
      <c r="HA5" s="107">
        <v>3</v>
      </c>
      <c r="HB5" s="107"/>
      <c r="HC5" s="107">
        <v>1</v>
      </c>
      <c r="HD5" s="107">
        <v>4</v>
      </c>
      <c r="HE5" s="107">
        <v>8</v>
      </c>
      <c r="HF5" s="107">
        <v>2</v>
      </c>
      <c r="HG5" s="107"/>
      <c r="HH5" s="107"/>
      <c r="HI5" s="107">
        <v>2</v>
      </c>
      <c r="HJ5" s="107"/>
      <c r="HK5" s="107"/>
      <c r="HL5" s="107">
        <v>10</v>
      </c>
      <c r="HM5" s="107"/>
      <c r="HN5" s="107"/>
      <c r="HO5" s="111">
        <f t="shared" ref="HO5:HO42" si="13">SUM(GM5:HN5)</f>
        <v>54</v>
      </c>
      <c r="HP5" s="161">
        <f t="shared" si="6"/>
        <v>8.2158017253183618E-4</v>
      </c>
      <c r="HR5" s="172" t="s">
        <v>316</v>
      </c>
      <c r="HS5" s="107"/>
      <c r="HT5" s="107">
        <v>3</v>
      </c>
      <c r="HU5" s="107">
        <v>3</v>
      </c>
      <c r="HV5" s="107"/>
      <c r="HW5" s="107">
        <v>2</v>
      </c>
      <c r="HX5" s="107">
        <v>3</v>
      </c>
      <c r="HY5" s="107"/>
      <c r="HZ5" s="107">
        <v>2</v>
      </c>
      <c r="IA5" s="107">
        <v>3</v>
      </c>
      <c r="IB5" s="107">
        <v>1</v>
      </c>
      <c r="IC5" s="107">
        <v>6</v>
      </c>
      <c r="ID5" s="107">
        <v>1</v>
      </c>
      <c r="IE5" s="107"/>
      <c r="IF5" s="107">
        <v>1</v>
      </c>
      <c r="IG5" s="107"/>
      <c r="IH5" s="107">
        <v>2</v>
      </c>
      <c r="II5" s="107">
        <v>4</v>
      </c>
      <c r="IJ5" s="107">
        <v>6</v>
      </c>
      <c r="IK5" s="107">
        <v>8</v>
      </c>
      <c r="IL5" s="107">
        <v>3</v>
      </c>
      <c r="IM5" s="107"/>
      <c r="IN5" s="107"/>
      <c r="IO5" s="107">
        <v>2</v>
      </c>
      <c r="IP5" s="107"/>
      <c r="IQ5" s="107"/>
      <c r="IR5" s="107">
        <v>28</v>
      </c>
      <c r="IS5" s="107"/>
      <c r="IT5" s="107"/>
      <c r="IU5" s="111">
        <f t="shared" ref="IU5:IU42" si="14">SUM(HS5:IT5)</f>
        <v>78</v>
      </c>
      <c r="IV5" s="161">
        <f t="shared" ref="IV5:IV42" si="15">IU5/$IU$43</f>
        <v>1.0615711252653928E-3</v>
      </c>
    </row>
    <row r="6" spans="1:256" x14ac:dyDescent="0.25">
      <c r="B6" s="172" t="s">
        <v>319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11">
        <f t="shared" si="7"/>
        <v>0</v>
      </c>
      <c r="AF6" s="161">
        <f t="shared" si="0"/>
        <v>0</v>
      </c>
      <c r="AH6" s="172" t="s">
        <v>319</v>
      </c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11">
        <f t="shared" si="8"/>
        <v>0</v>
      </c>
      <c r="BL6" s="161">
        <f t="shared" si="1"/>
        <v>0</v>
      </c>
      <c r="BN6" s="172" t="s">
        <v>319</v>
      </c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11">
        <f t="shared" si="9"/>
        <v>0</v>
      </c>
      <c r="CR6" s="161">
        <f t="shared" si="2"/>
        <v>0</v>
      </c>
      <c r="CT6" s="172" t="s">
        <v>319</v>
      </c>
      <c r="CU6" s="107"/>
      <c r="CV6" s="107"/>
      <c r="CW6" s="107">
        <v>1</v>
      </c>
      <c r="CX6" s="107"/>
      <c r="CY6" s="107">
        <v>3</v>
      </c>
      <c r="CZ6" s="107"/>
      <c r="DA6" s="107">
        <v>1</v>
      </c>
      <c r="DB6" s="107"/>
      <c r="DC6" s="107"/>
      <c r="DD6" s="107"/>
      <c r="DE6" s="107">
        <v>1</v>
      </c>
      <c r="DF6" s="107">
        <v>1</v>
      </c>
      <c r="DG6" s="107"/>
      <c r="DH6" s="107">
        <v>1</v>
      </c>
      <c r="DI6" s="107"/>
      <c r="DJ6" s="107"/>
      <c r="DK6" s="107">
        <v>1</v>
      </c>
      <c r="DL6" s="107">
        <v>1</v>
      </c>
      <c r="DM6" s="107">
        <v>1</v>
      </c>
      <c r="DN6" s="107"/>
      <c r="DO6" s="107"/>
      <c r="DP6" s="107"/>
      <c r="DQ6" s="107">
        <v>3</v>
      </c>
      <c r="DR6" s="107">
        <v>1</v>
      </c>
      <c r="DS6" s="107"/>
      <c r="DT6" s="107">
        <v>1</v>
      </c>
      <c r="DU6" s="107"/>
      <c r="DV6" s="107"/>
      <c r="DW6" s="111">
        <f t="shared" si="10"/>
        <v>16</v>
      </c>
      <c r="DX6" s="161">
        <f t="shared" si="3"/>
        <v>3.1454577623999844E-4</v>
      </c>
      <c r="DZ6" s="172" t="s">
        <v>319</v>
      </c>
      <c r="EA6" s="107">
        <v>0</v>
      </c>
      <c r="EB6" s="107">
        <v>0</v>
      </c>
      <c r="EC6" s="107">
        <v>0</v>
      </c>
      <c r="ED6" s="107">
        <v>0</v>
      </c>
      <c r="EE6" s="107">
        <v>0</v>
      </c>
      <c r="EF6" s="107">
        <v>1</v>
      </c>
      <c r="EG6" s="107">
        <v>0</v>
      </c>
      <c r="EH6" s="107">
        <v>0</v>
      </c>
      <c r="EI6" s="107">
        <v>0</v>
      </c>
      <c r="EJ6" s="107">
        <v>1</v>
      </c>
      <c r="EK6" s="107">
        <v>1</v>
      </c>
      <c r="EL6" s="107">
        <v>0</v>
      </c>
      <c r="EM6" s="107">
        <v>0</v>
      </c>
      <c r="EN6" s="107">
        <v>0</v>
      </c>
      <c r="EO6" s="107">
        <v>0</v>
      </c>
      <c r="EP6" s="107">
        <v>2</v>
      </c>
      <c r="EQ6" s="107">
        <v>0</v>
      </c>
      <c r="ER6" s="107">
        <v>0</v>
      </c>
      <c r="ES6" s="107">
        <v>0</v>
      </c>
      <c r="ET6" s="107">
        <v>4</v>
      </c>
      <c r="EU6" s="107">
        <v>1</v>
      </c>
      <c r="EV6" s="107">
        <v>0</v>
      </c>
      <c r="EW6" s="107">
        <v>0</v>
      </c>
      <c r="EX6" s="107">
        <v>1</v>
      </c>
      <c r="EY6" s="107">
        <v>0</v>
      </c>
      <c r="EZ6" s="107">
        <v>1</v>
      </c>
      <c r="FA6" s="107">
        <v>4</v>
      </c>
      <c r="FB6" s="107">
        <v>0</v>
      </c>
      <c r="FC6" s="111">
        <f t="shared" si="11"/>
        <v>16</v>
      </c>
      <c r="FD6" s="161">
        <f t="shared" si="4"/>
        <v>2.7043929482953874E-4</v>
      </c>
      <c r="FF6" s="172" t="s">
        <v>319</v>
      </c>
      <c r="FG6" s="107"/>
      <c r="FH6" s="107"/>
      <c r="FI6" s="107">
        <v>1</v>
      </c>
      <c r="FJ6" s="107"/>
      <c r="FK6" s="107">
        <v>2</v>
      </c>
      <c r="FL6" s="107"/>
      <c r="FM6" s="107"/>
      <c r="FN6" s="107"/>
      <c r="FO6" s="107"/>
      <c r="FP6" s="107"/>
      <c r="FQ6" s="107">
        <v>3</v>
      </c>
      <c r="FR6" s="107"/>
      <c r="FS6" s="107"/>
      <c r="FT6" s="107">
        <v>2</v>
      </c>
      <c r="FU6" s="107"/>
      <c r="FV6" s="107">
        <v>5</v>
      </c>
      <c r="FW6" s="107"/>
      <c r="FX6" s="107"/>
      <c r="FY6" s="107">
        <v>1</v>
      </c>
      <c r="FZ6" s="107">
        <v>1</v>
      </c>
      <c r="GA6" s="107"/>
      <c r="GB6" s="107"/>
      <c r="GC6" s="107"/>
      <c r="GD6" s="107">
        <v>1</v>
      </c>
      <c r="GE6" s="107"/>
      <c r="GF6" s="107">
        <v>1</v>
      </c>
      <c r="GG6" s="107"/>
      <c r="GH6" s="107"/>
      <c r="GI6" s="111">
        <f t="shared" si="12"/>
        <v>17</v>
      </c>
      <c r="GJ6" s="161">
        <f t="shared" si="5"/>
        <v>2.7440156247477928E-4</v>
      </c>
      <c r="GL6" s="172" t="s">
        <v>319</v>
      </c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>
        <v>1</v>
      </c>
      <c r="GX6" s="107">
        <v>1</v>
      </c>
      <c r="GY6" s="107"/>
      <c r="GZ6" s="107"/>
      <c r="HA6" s="107">
        <v>1</v>
      </c>
      <c r="HB6" s="107"/>
      <c r="HC6" s="107">
        <v>1</v>
      </c>
      <c r="HD6" s="107">
        <v>1</v>
      </c>
      <c r="HE6" s="107"/>
      <c r="HF6" s="107"/>
      <c r="HG6" s="107"/>
      <c r="HH6" s="107"/>
      <c r="HI6" s="107">
        <v>1</v>
      </c>
      <c r="HJ6" s="107"/>
      <c r="HK6" s="107"/>
      <c r="HL6" s="107">
        <v>2</v>
      </c>
      <c r="HM6" s="107"/>
      <c r="HN6" s="107"/>
      <c r="HO6" s="111">
        <f t="shared" si="13"/>
        <v>8</v>
      </c>
      <c r="HP6" s="161">
        <f t="shared" si="6"/>
        <v>1.2171558111582759E-4</v>
      </c>
      <c r="HR6" s="172" t="s">
        <v>319</v>
      </c>
      <c r="HS6" s="107"/>
      <c r="HT6" s="107"/>
      <c r="HU6" s="107">
        <v>1</v>
      </c>
      <c r="HV6" s="107"/>
      <c r="HW6" s="107">
        <v>1</v>
      </c>
      <c r="HX6" s="107">
        <v>1</v>
      </c>
      <c r="HY6" s="107"/>
      <c r="HZ6" s="107">
        <v>1</v>
      </c>
      <c r="IA6" s="107">
        <v>2</v>
      </c>
      <c r="IB6" s="107"/>
      <c r="IC6" s="107">
        <v>1</v>
      </c>
      <c r="ID6" s="107"/>
      <c r="IE6" s="107"/>
      <c r="IF6" s="107"/>
      <c r="IG6" s="107"/>
      <c r="IH6" s="107">
        <v>1</v>
      </c>
      <c r="II6" s="107">
        <v>1</v>
      </c>
      <c r="IJ6" s="107">
        <v>3</v>
      </c>
      <c r="IK6" s="107">
        <v>2</v>
      </c>
      <c r="IL6" s="107"/>
      <c r="IM6" s="107"/>
      <c r="IN6" s="107"/>
      <c r="IO6" s="107"/>
      <c r="IP6" s="107"/>
      <c r="IQ6" s="107"/>
      <c r="IR6" s="107">
        <v>2</v>
      </c>
      <c r="IS6" s="107"/>
      <c r="IT6" s="107"/>
      <c r="IU6" s="111">
        <f t="shared" si="14"/>
        <v>16</v>
      </c>
      <c r="IV6" s="161">
        <f t="shared" si="15"/>
        <v>2.1775817954161904E-4</v>
      </c>
    </row>
    <row r="7" spans="1:256" x14ac:dyDescent="0.25">
      <c r="B7" s="172" t="s">
        <v>184</v>
      </c>
      <c r="C7" s="107">
        <v>1</v>
      </c>
      <c r="D7" s="107"/>
      <c r="E7" s="107">
        <v>1</v>
      </c>
      <c r="F7" s="107"/>
      <c r="G7" s="107">
        <v>1</v>
      </c>
      <c r="H7" s="107"/>
      <c r="I7" s="107">
        <v>1</v>
      </c>
      <c r="J7" s="107">
        <v>1</v>
      </c>
      <c r="K7" s="107"/>
      <c r="L7" s="107">
        <v>4</v>
      </c>
      <c r="M7" s="107"/>
      <c r="N7" s="107">
        <v>1</v>
      </c>
      <c r="O7" s="107"/>
      <c r="P7" s="107">
        <v>2</v>
      </c>
      <c r="Q7" s="107"/>
      <c r="R7" s="107"/>
      <c r="S7" s="107"/>
      <c r="T7" s="107">
        <v>2</v>
      </c>
      <c r="U7" s="107"/>
      <c r="V7" s="107">
        <v>2</v>
      </c>
      <c r="W7" s="107"/>
      <c r="X7" s="107"/>
      <c r="Y7" s="107">
        <v>2</v>
      </c>
      <c r="Z7" s="107"/>
      <c r="AA7" s="107"/>
      <c r="AB7" s="107"/>
      <c r="AC7" s="107"/>
      <c r="AD7" s="107"/>
      <c r="AE7" s="111">
        <f t="shared" si="7"/>
        <v>18</v>
      </c>
      <c r="AF7" s="161">
        <f t="shared" si="0"/>
        <v>1.523487092678798E-3</v>
      </c>
      <c r="AH7" s="172" t="s">
        <v>184</v>
      </c>
      <c r="AI7" s="107"/>
      <c r="AJ7" s="107"/>
      <c r="AK7" s="107">
        <v>4</v>
      </c>
      <c r="AL7" s="107"/>
      <c r="AM7" s="107">
        <v>5</v>
      </c>
      <c r="AN7" s="107">
        <v>6</v>
      </c>
      <c r="AO7" s="107">
        <v>1</v>
      </c>
      <c r="AP7" s="107">
        <v>4</v>
      </c>
      <c r="AQ7" s="107">
        <v>1</v>
      </c>
      <c r="AR7" s="107">
        <v>9</v>
      </c>
      <c r="AS7" s="107">
        <v>9</v>
      </c>
      <c r="AT7" s="107"/>
      <c r="AU7" s="107">
        <v>2</v>
      </c>
      <c r="AV7" s="107">
        <v>3</v>
      </c>
      <c r="AW7" s="107">
        <v>1</v>
      </c>
      <c r="AX7" s="107">
        <v>4</v>
      </c>
      <c r="AY7" s="107">
        <v>2</v>
      </c>
      <c r="AZ7" s="107">
        <v>6</v>
      </c>
      <c r="BA7" s="107">
        <v>7</v>
      </c>
      <c r="BB7" s="107">
        <v>1</v>
      </c>
      <c r="BC7" s="107"/>
      <c r="BD7" s="107"/>
      <c r="BE7" s="107">
        <v>1</v>
      </c>
      <c r="BF7" s="107"/>
      <c r="BG7" s="107"/>
      <c r="BH7" s="107">
        <v>5</v>
      </c>
      <c r="BI7" s="107"/>
      <c r="BJ7" s="107"/>
      <c r="BK7" s="111">
        <f t="shared" si="8"/>
        <v>71</v>
      </c>
      <c r="BL7" s="161">
        <f t="shared" si="1"/>
        <v>1.7164684266511943E-3</v>
      </c>
      <c r="BN7" s="172" t="s">
        <v>184</v>
      </c>
      <c r="BO7" s="107"/>
      <c r="BP7" s="107">
        <v>1</v>
      </c>
      <c r="BQ7" s="107">
        <v>5</v>
      </c>
      <c r="BR7" s="107"/>
      <c r="BS7" s="107">
        <v>9</v>
      </c>
      <c r="BT7" s="107">
        <v>7</v>
      </c>
      <c r="BU7" s="107">
        <v>3</v>
      </c>
      <c r="BV7" s="107">
        <v>4</v>
      </c>
      <c r="BW7" s="107">
        <v>2</v>
      </c>
      <c r="BX7" s="107">
        <v>5</v>
      </c>
      <c r="BY7" s="107">
        <v>17</v>
      </c>
      <c r="BZ7" s="107">
        <v>1</v>
      </c>
      <c r="CA7" s="107">
        <v>1</v>
      </c>
      <c r="CB7" s="107">
        <v>2</v>
      </c>
      <c r="CC7" s="107">
        <v>4</v>
      </c>
      <c r="CD7" s="107">
        <v>11</v>
      </c>
      <c r="CE7" s="107">
        <v>5</v>
      </c>
      <c r="CF7" s="107">
        <v>6</v>
      </c>
      <c r="CG7" s="107">
        <v>25</v>
      </c>
      <c r="CH7" s="107">
        <v>2</v>
      </c>
      <c r="CI7" s="107"/>
      <c r="CJ7" s="107"/>
      <c r="CK7" s="107">
        <v>10</v>
      </c>
      <c r="CL7" s="107">
        <v>3</v>
      </c>
      <c r="CM7" s="107"/>
      <c r="CN7" s="107">
        <v>17</v>
      </c>
      <c r="CO7" s="107">
        <v>1</v>
      </c>
      <c r="CP7" s="107"/>
      <c r="CQ7" s="111">
        <f t="shared" si="9"/>
        <v>141</v>
      </c>
      <c r="CR7" s="161">
        <f t="shared" si="2"/>
        <v>1.9759522408139244E-3</v>
      </c>
      <c r="CT7" s="172" t="s">
        <v>184</v>
      </c>
      <c r="CU7" s="107"/>
      <c r="CV7" s="107"/>
      <c r="CW7" s="107">
        <v>7</v>
      </c>
      <c r="CX7" s="107"/>
      <c r="CY7" s="107">
        <v>2</v>
      </c>
      <c r="CZ7" s="107">
        <v>2</v>
      </c>
      <c r="DA7" s="107"/>
      <c r="DB7" s="107"/>
      <c r="DC7" s="107">
        <v>1</v>
      </c>
      <c r="DD7" s="107">
        <v>6</v>
      </c>
      <c r="DE7" s="107">
        <v>8</v>
      </c>
      <c r="DF7" s="107">
        <v>3</v>
      </c>
      <c r="DG7" s="107">
        <v>1</v>
      </c>
      <c r="DH7" s="107"/>
      <c r="DI7" s="107">
        <v>5</v>
      </c>
      <c r="DJ7" s="107">
        <v>5</v>
      </c>
      <c r="DK7" s="107">
        <v>3</v>
      </c>
      <c r="DL7" s="107">
        <v>2</v>
      </c>
      <c r="DM7" s="107">
        <v>10</v>
      </c>
      <c r="DN7" s="107">
        <v>4</v>
      </c>
      <c r="DO7" s="107">
        <v>3</v>
      </c>
      <c r="DP7" s="107"/>
      <c r="DQ7" s="107">
        <v>9</v>
      </c>
      <c r="DR7" s="107"/>
      <c r="DS7" s="107"/>
      <c r="DT7" s="107">
        <v>16</v>
      </c>
      <c r="DU7" s="107"/>
      <c r="DV7" s="107"/>
      <c r="DW7" s="111">
        <f t="shared" si="10"/>
        <v>87</v>
      </c>
      <c r="DX7" s="161">
        <f t="shared" si="3"/>
        <v>1.7103426583049914E-3</v>
      </c>
      <c r="DZ7" s="172" t="s">
        <v>184</v>
      </c>
      <c r="EA7" s="107">
        <v>0</v>
      </c>
      <c r="EB7" s="107">
        <v>0</v>
      </c>
      <c r="EC7" s="107">
        <v>7</v>
      </c>
      <c r="ED7" s="107">
        <v>0</v>
      </c>
      <c r="EE7" s="107">
        <v>11</v>
      </c>
      <c r="EF7" s="107">
        <v>11</v>
      </c>
      <c r="EG7" s="107">
        <v>1</v>
      </c>
      <c r="EH7" s="107">
        <v>0</v>
      </c>
      <c r="EI7" s="107">
        <v>3</v>
      </c>
      <c r="EJ7" s="107">
        <v>3</v>
      </c>
      <c r="EK7" s="107">
        <v>6</v>
      </c>
      <c r="EL7" s="107">
        <v>4</v>
      </c>
      <c r="EM7" s="107">
        <v>0</v>
      </c>
      <c r="EN7" s="107">
        <v>0</v>
      </c>
      <c r="EO7" s="107">
        <v>2</v>
      </c>
      <c r="EP7" s="107">
        <v>6</v>
      </c>
      <c r="EQ7" s="107">
        <v>3</v>
      </c>
      <c r="ER7" s="107">
        <v>9</v>
      </c>
      <c r="ES7" s="107">
        <v>5</v>
      </c>
      <c r="ET7" s="107">
        <v>5</v>
      </c>
      <c r="EU7" s="107">
        <v>4</v>
      </c>
      <c r="EV7" s="107">
        <v>1</v>
      </c>
      <c r="EW7" s="107">
        <v>0</v>
      </c>
      <c r="EX7" s="107">
        <v>3</v>
      </c>
      <c r="EY7" s="107">
        <v>2</v>
      </c>
      <c r="EZ7" s="107">
        <v>0</v>
      </c>
      <c r="FA7" s="107">
        <v>20</v>
      </c>
      <c r="FB7" s="107">
        <v>0</v>
      </c>
      <c r="FC7" s="111">
        <f t="shared" si="11"/>
        <v>106</v>
      </c>
      <c r="FD7" s="161">
        <f t="shared" si="4"/>
        <v>1.7916603282456941E-3</v>
      </c>
      <c r="FF7" s="172" t="s">
        <v>184</v>
      </c>
      <c r="FG7" s="107">
        <v>1</v>
      </c>
      <c r="FH7" s="107">
        <v>3</v>
      </c>
      <c r="FI7" s="107">
        <v>1</v>
      </c>
      <c r="FJ7" s="107"/>
      <c r="FK7" s="107">
        <v>6</v>
      </c>
      <c r="FL7" s="107">
        <v>9</v>
      </c>
      <c r="FM7" s="107">
        <v>1</v>
      </c>
      <c r="FN7" s="107"/>
      <c r="FO7" s="107">
        <v>4</v>
      </c>
      <c r="FP7" s="107">
        <v>3</v>
      </c>
      <c r="FQ7" s="107">
        <v>12</v>
      </c>
      <c r="FR7" s="107"/>
      <c r="FS7" s="107">
        <v>4</v>
      </c>
      <c r="FT7" s="107">
        <v>7</v>
      </c>
      <c r="FU7" s="107">
        <v>9</v>
      </c>
      <c r="FV7" s="107">
        <v>7</v>
      </c>
      <c r="FW7" s="107">
        <v>1</v>
      </c>
      <c r="FX7" s="107">
        <v>4</v>
      </c>
      <c r="FY7" s="107">
        <v>17</v>
      </c>
      <c r="FZ7" s="107">
        <v>4</v>
      </c>
      <c r="GA7" s="107">
        <v>1</v>
      </c>
      <c r="GB7" s="107"/>
      <c r="GC7" s="107">
        <v>3</v>
      </c>
      <c r="GD7" s="107"/>
      <c r="GE7" s="107">
        <v>1</v>
      </c>
      <c r="GF7" s="107">
        <v>19</v>
      </c>
      <c r="GG7" s="107"/>
      <c r="GH7" s="107"/>
      <c r="GI7" s="111">
        <f t="shared" si="12"/>
        <v>117</v>
      </c>
      <c r="GJ7" s="161">
        <f t="shared" si="5"/>
        <v>1.8885284005617162E-3</v>
      </c>
      <c r="GL7" s="172" t="s">
        <v>184</v>
      </c>
      <c r="GM7" s="107">
        <v>3</v>
      </c>
      <c r="GN7" s="107"/>
      <c r="GO7" s="107">
        <v>4</v>
      </c>
      <c r="GP7" s="107"/>
      <c r="GQ7" s="107">
        <v>8</v>
      </c>
      <c r="GR7" s="107">
        <v>6</v>
      </c>
      <c r="GS7" s="107">
        <v>6</v>
      </c>
      <c r="GT7" s="107">
        <v>4</v>
      </c>
      <c r="GU7" s="107">
        <v>1</v>
      </c>
      <c r="GV7" s="107">
        <v>5</v>
      </c>
      <c r="GW7" s="107">
        <v>21</v>
      </c>
      <c r="GX7" s="107">
        <v>4</v>
      </c>
      <c r="GY7" s="107">
        <v>7</v>
      </c>
      <c r="GZ7" s="107">
        <v>2</v>
      </c>
      <c r="HA7" s="107">
        <v>2</v>
      </c>
      <c r="HB7" s="107">
        <v>2</v>
      </c>
      <c r="HC7" s="107">
        <v>7</v>
      </c>
      <c r="HD7" s="107">
        <v>8</v>
      </c>
      <c r="HE7" s="107">
        <v>21</v>
      </c>
      <c r="HF7" s="107">
        <v>6</v>
      </c>
      <c r="HG7" s="107"/>
      <c r="HH7" s="107"/>
      <c r="HI7" s="107">
        <v>6</v>
      </c>
      <c r="HJ7" s="107">
        <v>3</v>
      </c>
      <c r="HK7" s="107"/>
      <c r="HL7" s="107">
        <v>28</v>
      </c>
      <c r="HM7" s="107"/>
      <c r="HN7" s="107"/>
      <c r="HO7" s="111">
        <f t="shared" si="13"/>
        <v>154</v>
      </c>
      <c r="HP7" s="161">
        <f t="shared" si="6"/>
        <v>2.3430249364796811E-3</v>
      </c>
      <c r="HQ7" s="103"/>
      <c r="HR7" s="172" t="s">
        <v>184</v>
      </c>
      <c r="HS7" s="107"/>
      <c r="HT7" s="107"/>
      <c r="HU7" s="107">
        <v>4</v>
      </c>
      <c r="HV7" s="107"/>
      <c r="HW7" s="107">
        <v>3</v>
      </c>
      <c r="HX7" s="107">
        <v>9</v>
      </c>
      <c r="HY7" s="107">
        <v>2</v>
      </c>
      <c r="HZ7" s="107"/>
      <c r="IA7" s="107">
        <v>10</v>
      </c>
      <c r="IB7" s="107">
        <v>6</v>
      </c>
      <c r="IC7" s="107">
        <v>12</v>
      </c>
      <c r="ID7" s="107">
        <v>1</v>
      </c>
      <c r="IE7" s="107"/>
      <c r="IF7" s="107">
        <v>2</v>
      </c>
      <c r="IG7" s="107">
        <v>8</v>
      </c>
      <c r="IH7" s="107">
        <v>6</v>
      </c>
      <c r="II7" s="107">
        <v>3</v>
      </c>
      <c r="IJ7" s="107">
        <v>8</v>
      </c>
      <c r="IK7" s="107">
        <v>21</v>
      </c>
      <c r="IL7" s="107">
        <v>6</v>
      </c>
      <c r="IM7" s="107">
        <v>2</v>
      </c>
      <c r="IN7" s="107">
        <v>1</v>
      </c>
      <c r="IO7" s="107">
        <v>8</v>
      </c>
      <c r="IP7" s="107"/>
      <c r="IQ7" s="107">
        <v>1</v>
      </c>
      <c r="IR7" s="107">
        <v>40</v>
      </c>
      <c r="IS7" s="107">
        <v>1</v>
      </c>
      <c r="IT7" s="107"/>
      <c r="IU7" s="111">
        <f t="shared" si="14"/>
        <v>154</v>
      </c>
      <c r="IV7" s="161">
        <f t="shared" si="15"/>
        <v>2.0959224780880831E-3</v>
      </c>
    </row>
    <row r="8" spans="1:256" x14ac:dyDescent="0.25">
      <c r="B8" s="172" t="s">
        <v>95</v>
      </c>
      <c r="C8" s="107"/>
      <c r="D8" s="107">
        <v>2</v>
      </c>
      <c r="E8" s="107">
        <v>3</v>
      </c>
      <c r="F8" s="107"/>
      <c r="G8" s="107">
        <v>17</v>
      </c>
      <c r="H8" s="107">
        <v>7</v>
      </c>
      <c r="I8" s="107">
        <v>5</v>
      </c>
      <c r="J8" s="107">
        <v>4</v>
      </c>
      <c r="K8" s="107">
        <v>7</v>
      </c>
      <c r="L8" s="107">
        <v>5</v>
      </c>
      <c r="M8" s="107">
        <v>15</v>
      </c>
      <c r="N8" s="107">
        <v>2</v>
      </c>
      <c r="O8" s="107">
        <v>1</v>
      </c>
      <c r="P8" s="107">
        <v>6</v>
      </c>
      <c r="Q8" s="107">
        <v>5</v>
      </c>
      <c r="R8" s="107">
        <v>4</v>
      </c>
      <c r="S8" s="107">
        <v>1</v>
      </c>
      <c r="T8" s="107">
        <v>4</v>
      </c>
      <c r="U8" s="107">
        <v>28</v>
      </c>
      <c r="V8" s="107">
        <v>3</v>
      </c>
      <c r="W8" s="107">
        <v>1</v>
      </c>
      <c r="X8" s="107"/>
      <c r="Y8" s="107">
        <v>2</v>
      </c>
      <c r="Z8" s="107">
        <v>3</v>
      </c>
      <c r="AA8" s="107">
        <v>4</v>
      </c>
      <c r="AB8" s="107">
        <v>14</v>
      </c>
      <c r="AC8" s="107"/>
      <c r="AD8" s="107"/>
      <c r="AE8" s="111">
        <f t="shared" si="7"/>
        <v>143</v>
      </c>
      <c r="AF8" s="161">
        <f t="shared" si="0"/>
        <v>1.2103258569614896E-2</v>
      </c>
      <c r="AH8" s="172" t="s">
        <v>95</v>
      </c>
      <c r="AI8" s="107">
        <v>1</v>
      </c>
      <c r="AJ8" s="107">
        <v>5</v>
      </c>
      <c r="AK8" s="107">
        <v>15</v>
      </c>
      <c r="AL8" s="107"/>
      <c r="AM8" s="107">
        <v>26</v>
      </c>
      <c r="AN8" s="107">
        <v>19</v>
      </c>
      <c r="AO8" s="107">
        <v>10</v>
      </c>
      <c r="AP8" s="107">
        <v>8</v>
      </c>
      <c r="AQ8" s="107">
        <v>9</v>
      </c>
      <c r="AR8" s="107">
        <v>12</v>
      </c>
      <c r="AS8" s="107">
        <v>24</v>
      </c>
      <c r="AT8" s="107">
        <v>9</v>
      </c>
      <c r="AU8" s="107"/>
      <c r="AV8" s="107">
        <v>14</v>
      </c>
      <c r="AW8" s="107">
        <v>9</v>
      </c>
      <c r="AX8" s="107">
        <v>19</v>
      </c>
      <c r="AY8" s="107">
        <v>6</v>
      </c>
      <c r="AZ8" s="107">
        <v>14</v>
      </c>
      <c r="BA8" s="107">
        <v>59</v>
      </c>
      <c r="BB8" s="107">
        <v>11</v>
      </c>
      <c r="BC8" s="107"/>
      <c r="BD8" s="107"/>
      <c r="BE8" s="107">
        <v>16</v>
      </c>
      <c r="BF8" s="107">
        <v>4</v>
      </c>
      <c r="BG8" s="107">
        <v>3</v>
      </c>
      <c r="BH8" s="107">
        <v>37</v>
      </c>
      <c r="BI8" s="107"/>
      <c r="BJ8" s="107"/>
      <c r="BK8" s="111">
        <f t="shared" si="8"/>
        <v>330</v>
      </c>
      <c r="BL8" s="161">
        <f t="shared" si="1"/>
        <v>7.9779518421816079E-3</v>
      </c>
      <c r="BN8" s="172" t="s">
        <v>95</v>
      </c>
      <c r="BO8" s="107">
        <v>6</v>
      </c>
      <c r="BP8" s="107">
        <v>9</v>
      </c>
      <c r="BQ8" s="107">
        <v>18</v>
      </c>
      <c r="BR8" s="107"/>
      <c r="BS8" s="107">
        <v>31</v>
      </c>
      <c r="BT8" s="107">
        <v>25</v>
      </c>
      <c r="BU8" s="107">
        <v>17</v>
      </c>
      <c r="BV8" s="107">
        <v>14</v>
      </c>
      <c r="BW8" s="107">
        <v>19</v>
      </c>
      <c r="BX8" s="107">
        <v>19</v>
      </c>
      <c r="BY8" s="107">
        <v>42</v>
      </c>
      <c r="BZ8" s="107">
        <v>2</v>
      </c>
      <c r="CA8" s="107">
        <v>2</v>
      </c>
      <c r="CB8" s="107">
        <v>20</v>
      </c>
      <c r="CC8" s="107">
        <v>15</v>
      </c>
      <c r="CD8" s="107">
        <v>17</v>
      </c>
      <c r="CE8" s="107">
        <v>7</v>
      </c>
      <c r="CF8" s="107">
        <v>21</v>
      </c>
      <c r="CG8" s="107">
        <v>89</v>
      </c>
      <c r="CH8" s="107">
        <v>14</v>
      </c>
      <c r="CI8" s="107">
        <v>3</v>
      </c>
      <c r="CJ8" s="107"/>
      <c r="CK8" s="107">
        <v>54</v>
      </c>
      <c r="CL8" s="107">
        <v>19</v>
      </c>
      <c r="CM8" s="107">
        <v>4</v>
      </c>
      <c r="CN8" s="107">
        <v>66</v>
      </c>
      <c r="CO8" s="107">
        <v>1</v>
      </c>
      <c r="CP8" s="107"/>
      <c r="CQ8" s="111">
        <f t="shared" si="9"/>
        <v>534</v>
      </c>
      <c r="CR8" s="161">
        <f t="shared" si="2"/>
        <v>7.4833935928697555E-3</v>
      </c>
      <c r="CT8" s="172" t="s">
        <v>95</v>
      </c>
      <c r="CU8" s="107">
        <v>1</v>
      </c>
      <c r="CV8" s="107">
        <v>3</v>
      </c>
      <c r="CW8" s="107">
        <v>6</v>
      </c>
      <c r="CX8" s="107"/>
      <c r="CY8" s="107">
        <v>25</v>
      </c>
      <c r="CZ8" s="107">
        <v>12</v>
      </c>
      <c r="DA8" s="107">
        <v>2</v>
      </c>
      <c r="DB8" s="107">
        <v>7</v>
      </c>
      <c r="DC8" s="107">
        <v>8</v>
      </c>
      <c r="DD8" s="107">
        <v>4</v>
      </c>
      <c r="DE8" s="107">
        <v>23</v>
      </c>
      <c r="DF8" s="107">
        <v>3</v>
      </c>
      <c r="DG8" s="107">
        <v>1</v>
      </c>
      <c r="DH8" s="107">
        <v>6</v>
      </c>
      <c r="DI8" s="107">
        <v>7</v>
      </c>
      <c r="DJ8" s="107">
        <v>19</v>
      </c>
      <c r="DK8" s="107">
        <v>3</v>
      </c>
      <c r="DL8" s="107">
        <v>13</v>
      </c>
      <c r="DM8" s="107">
        <v>52</v>
      </c>
      <c r="DN8" s="107">
        <v>11</v>
      </c>
      <c r="DO8" s="107">
        <v>5</v>
      </c>
      <c r="DP8" s="107"/>
      <c r="DQ8" s="107">
        <v>22</v>
      </c>
      <c r="DR8" s="107">
        <v>14</v>
      </c>
      <c r="DS8" s="107">
        <v>4</v>
      </c>
      <c r="DT8" s="107">
        <v>40</v>
      </c>
      <c r="DU8" s="107"/>
      <c r="DV8" s="107"/>
      <c r="DW8" s="111">
        <f t="shared" si="10"/>
        <v>291</v>
      </c>
      <c r="DX8" s="161">
        <f t="shared" si="3"/>
        <v>5.7208013053649713E-3</v>
      </c>
      <c r="DZ8" s="172" t="s">
        <v>95</v>
      </c>
      <c r="EA8" s="107">
        <v>2</v>
      </c>
      <c r="EB8" s="107">
        <v>3</v>
      </c>
      <c r="EC8" s="107">
        <v>12</v>
      </c>
      <c r="ED8" s="107">
        <v>1</v>
      </c>
      <c r="EE8" s="107">
        <v>19</v>
      </c>
      <c r="EF8" s="107">
        <v>17</v>
      </c>
      <c r="EG8" s="107">
        <v>11</v>
      </c>
      <c r="EH8" s="107">
        <v>14</v>
      </c>
      <c r="EI8" s="107">
        <v>13</v>
      </c>
      <c r="EJ8" s="107">
        <v>8</v>
      </c>
      <c r="EK8" s="107">
        <v>47</v>
      </c>
      <c r="EL8" s="107">
        <v>5</v>
      </c>
      <c r="EM8" s="107">
        <v>5</v>
      </c>
      <c r="EN8" s="107">
        <v>0</v>
      </c>
      <c r="EO8" s="107">
        <v>7</v>
      </c>
      <c r="EP8" s="107">
        <v>7</v>
      </c>
      <c r="EQ8" s="107">
        <v>17</v>
      </c>
      <c r="ER8" s="107">
        <v>6</v>
      </c>
      <c r="ES8" s="107">
        <v>22</v>
      </c>
      <c r="ET8" s="107">
        <v>57</v>
      </c>
      <c r="EU8" s="107">
        <v>21</v>
      </c>
      <c r="EV8" s="107">
        <v>5</v>
      </c>
      <c r="EW8" s="107">
        <v>0</v>
      </c>
      <c r="EX8" s="107">
        <v>34</v>
      </c>
      <c r="EY8" s="107">
        <v>17</v>
      </c>
      <c r="EZ8" s="107">
        <v>3</v>
      </c>
      <c r="FA8" s="107">
        <v>59</v>
      </c>
      <c r="FB8" s="107">
        <v>1</v>
      </c>
      <c r="FC8" s="111">
        <f t="shared" si="11"/>
        <v>413</v>
      </c>
      <c r="FD8" s="161">
        <f t="shared" si="4"/>
        <v>6.9807142977874681E-3</v>
      </c>
      <c r="FF8" s="172" t="s">
        <v>95</v>
      </c>
      <c r="FG8" s="107">
        <v>1</v>
      </c>
      <c r="FH8" s="107">
        <v>2</v>
      </c>
      <c r="FI8" s="107">
        <v>4</v>
      </c>
      <c r="FJ8" s="107"/>
      <c r="FK8" s="107">
        <v>20</v>
      </c>
      <c r="FL8" s="107">
        <v>14</v>
      </c>
      <c r="FM8" s="107">
        <v>4</v>
      </c>
      <c r="FN8" s="107">
        <v>9</v>
      </c>
      <c r="FO8" s="107">
        <v>8</v>
      </c>
      <c r="FP8" s="107">
        <v>6</v>
      </c>
      <c r="FQ8" s="107">
        <v>40</v>
      </c>
      <c r="FR8" s="107">
        <v>5</v>
      </c>
      <c r="FS8" s="107">
        <v>5</v>
      </c>
      <c r="FT8" s="107">
        <v>6</v>
      </c>
      <c r="FU8" s="107">
        <v>12</v>
      </c>
      <c r="FV8" s="107">
        <v>15</v>
      </c>
      <c r="FW8" s="107">
        <v>8</v>
      </c>
      <c r="FX8" s="107">
        <v>13</v>
      </c>
      <c r="FY8" s="107">
        <v>51</v>
      </c>
      <c r="FZ8" s="107">
        <v>11</v>
      </c>
      <c r="GA8" s="107">
        <v>1</v>
      </c>
      <c r="GB8" s="107"/>
      <c r="GC8" s="107">
        <v>14</v>
      </c>
      <c r="GD8" s="107">
        <v>11</v>
      </c>
      <c r="GE8" s="107">
        <v>3</v>
      </c>
      <c r="GF8" s="107">
        <v>71</v>
      </c>
      <c r="GG8" s="107"/>
      <c r="GH8" s="107"/>
      <c r="GI8" s="111">
        <f t="shared" si="12"/>
        <v>334</v>
      </c>
      <c r="GJ8" s="161">
        <f t="shared" si="5"/>
        <v>5.3911836392103694E-3</v>
      </c>
      <c r="GL8" s="172" t="s">
        <v>95</v>
      </c>
      <c r="GM8" s="107"/>
      <c r="GN8" s="107">
        <v>2</v>
      </c>
      <c r="GO8" s="107">
        <v>5</v>
      </c>
      <c r="GP8" s="107"/>
      <c r="GQ8" s="107">
        <v>23</v>
      </c>
      <c r="GR8" s="107">
        <v>14</v>
      </c>
      <c r="GS8" s="107">
        <v>5</v>
      </c>
      <c r="GT8" s="107">
        <v>9</v>
      </c>
      <c r="GU8" s="107">
        <v>11</v>
      </c>
      <c r="GV8" s="107">
        <v>7</v>
      </c>
      <c r="GW8" s="107">
        <v>49</v>
      </c>
      <c r="GX8" s="107">
        <v>6</v>
      </c>
      <c r="GY8" s="107">
        <v>4</v>
      </c>
      <c r="GZ8" s="107">
        <v>6</v>
      </c>
      <c r="HA8" s="107">
        <v>6</v>
      </c>
      <c r="HB8" s="107">
        <v>10</v>
      </c>
      <c r="HC8" s="107">
        <v>11</v>
      </c>
      <c r="HD8" s="107">
        <v>9</v>
      </c>
      <c r="HE8" s="107">
        <v>67</v>
      </c>
      <c r="HF8" s="107">
        <v>6</v>
      </c>
      <c r="HG8" s="107">
        <v>1</v>
      </c>
      <c r="HH8" s="107">
        <v>1</v>
      </c>
      <c r="HI8" s="107">
        <v>17</v>
      </c>
      <c r="HJ8" s="107">
        <v>18</v>
      </c>
      <c r="HK8" s="107">
        <v>3</v>
      </c>
      <c r="HL8" s="107">
        <v>57</v>
      </c>
      <c r="HM8" s="107">
        <v>2</v>
      </c>
      <c r="HN8" s="107"/>
      <c r="HO8" s="111">
        <f t="shared" si="13"/>
        <v>349</v>
      </c>
      <c r="HP8" s="161">
        <f t="shared" si="6"/>
        <v>5.3098422261779786E-3</v>
      </c>
      <c r="HQ8" s="103"/>
      <c r="HR8" s="172" t="s">
        <v>95</v>
      </c>
      <c r="HS8" s="107">
        <v>1</v>
      </c>
      <c r="HT8" s="107">
        <v>8</v>
      </c>
      <c r="HU8" s="107">
        <v>6</v>
      </c>
      <c r="HV8" s="107">
        <v>1</v>
      </c>
      <c r="HW8" s="107">
        <v>23</v>
      </c>
      <c r="HX8" s="107">
        <v>18</v>
      </c>
      <c r="HY8" s="107">
        <v>8</v>
      </c>
      <c r="HZ8" s="107">
        <v>11</v>
      </c>
      <c r="IA8" s="107">
        <v>9</v>
      </c>
      <c r="IB8" s="107">
        <v>8</v>
      </c>
      <c r="IC8" s="107">
        <v>80</v>
      </c>
      <c r="ID8" s="107">
        <v>6</v>
      </c>
      <c r="IE8" s="107">
        <v>3</v>
      </c>
      <c r="IF8" s="107">
        <v>7</v>
      </c>
      <c r="IG8" s="107">
        <v>21</v>
      </c>
      <c r="IH8" s="107">
        <v>14</v>
      </c>
      <c r="II8" s="107">
        <v>11</v>
      </c>
      <c r="IJ8" s="107">
        <v>24</v>
      </c>
      <c r="IK8" s="107">
        <v>75</v>
      </c>
      <c r="IL8" s="107">
        <v>17</v>
      </c>
      <c r="IM8" s="107">
        <v>3</v>
      </c>
      <c r="IN8" s="107">
        <v>1</v>
      </c>
      <c r="IO8" s="107">
        <v>28</v>
      </c>
      <c r="IP8" s="107">
        <v>15</v>
      </c>
      <c r="IQ8" s="107"/>
      <c r="IR8" s="107">
        <v>96</v>
      </c>
      <c r="IS8" s="107">
        <v>1</v>
      </c>
      <c r="IT8" s="107">
        <v>1</v>
      </c>
      <c r="IU8" s="111">
        <f t="shared" si="14"/>
        <v>496</v>
      </c>
      <c r="IV8" s="161">
        <f t="shared" si="15"/>
        <v>6.7505035657901896E-3</v>
      </c>
    </row>
    <row r="9" spans="1:256" x14ac:dyDescent="0.25">
      <c r="B9" s="172" t="s">
        <v>94</v>
      </c>
      <c r="C9" s="107"/>
      <c r="D9" s="107">
        <v>5</v>
      </c>
      <c r="E9" s="107">
        <v>2</v>
      </c>
      <c r="F9" s="107"/>
      <c r="G9" s="107">
        <v>20</v>
      </c>
      <c r="H9" s="107">
        <v>10</v>
      </c>
      <c r="I9" s="107">
        <v>5</v>
      </c>
      <c r="J9" s="107">
        <v>7</v>
      </c>
      <c r="K9" s="107">
        <v>7</v>
      </c>
      <c r="L9" s="107">
        <v>11</v>
      </c>
      <c r="M9" s="107">
        <v>36</v>
      </c>
      <c r="N9" s="107">
        <v>1</v>
      </c>
      <c r="O9" s="107"/>
      <c r="P9" s="107">
        <v>11</v>
      </c>
      <c r="Q9" s="107">
        <v>5</v>
      </c>
      <c r="R9" s="107">
        <v>18</v>
      </c>
      <c r="S9" s="107">
        <v>4</v>
      </c>
      <c r="T9" s="107">
        <v>11</v>
      </c>
      <c r="U9" s="107">
        <v>41</v>
      </c>
      <c r="V9" s="107">
        <v>4</v>
      </c>
      <c r="W9" s="107">
        <v>1</v>
      </c>
      <c r="X9" s="107"/>
      <c r="Y9" s="107">
        <v>26</v>
      </c>
      <c r="Z9" s="107">
        <v>8</v>
      </c>
      <c r="AA9" s="107">
        <v>4</v>
      </c>
      <c r="AB9" s="107">
        <v>39</v>
      </c>
      <c r="AC9" s="107"/>
      <c r="AD9" s="107"/>
      <c r="AE9" s="111">
        <f t="shared" si="7"/>
        <v>276</v>
      </c>
      <c r="AF9" s="161">
        <f t="shared" si="0"/>
        <v>2.3360135421074905E-2</v>
      </c>
      <c r="AH9" s="172" t="s">
        <v>94</v>
      </c>
      <c r="AI9" s="107">
        <v>1</v>
      </c>
      <c r="AJ9" s="107">
        <v>6</v>
      </c>
      <c r="AK9" s="107">
        <v>11</v>
      </c>
      <c r="AL9" s="107">
        <v>1</v>
      </c>
      <c r="AM9" s="107">
        <v>72</v>
      </c>
      <c r="AN9" s="107">
        <v>24</v>
      </c>
      <c r="AO9" s="107">
        <v>12</v>
      </c>
      <c r="AP9" s="107">
        <v>14</v>
      </c>
      <c r="AQ9" s="107">
        <v>54</v>
      </c>
      <c r="AR9" s="107">
        <v>18</v>
      </c>
      <c r="AS9" s="107">
        <v>58</v>
      </c>
      <c r="AT9" s="107">
        <v>13</v>
      </c>
      <c r="AU9" s="107">
        <v>30</v>
      </c>
      <c r="AV9" s="107">
        <v>17</v>
      </c>
      <c r="AW9" s="107">
        <v>28</v>
      </c>
      <c r="AX9" s="107">
        <v>47</v>
      </c>
      <c r="AY9" s="107">
        <v>16</v>
      </c>
      <c r="AZ9" s="107">
        <v>53</v>
      </c>
      <c r="BA9" s="107">
        <v>118</v>
      </c>
      <c r="BB9" s="107">
        <v>30</v>
      </c>
      <c r="BC9" s="107">
        <v>1</v>
      </c>
      <c r="BD9" s="107"/>
      <c r="BE9" s="107">
        <v>90</v>
      </c>
      <c r="BF9" s="107">
        <v>20</v>
      </c>
      <c r="BG9" s="107">
        <v>3</v>
      </c>
      <c r="BH9" s="107">
        <v>103</v>
      </c>
      <c r="BI9" s="107">
        <v>8</v>
      </c>
      <c r="BJ9" s="107"/>
      <c r="BK9" s="111">
        <f t="shared" si="8"/>
        <v>848</v>
      </c>
      <c r="BL9" s="161">
        <f t="shared" si="1"/>
        <v>2.0500918673242434E-2</v>
      </c>
      <c r="BN9" s="172" t="s">
        <v>94</v>
      </c>
      <c r="BO9" s="107">
        <v>3</v>
      </c>
      <c r="BP9" s="107">
        <v>18</v>
      </c>
      <c r="BQ9" s="107">
        <v>8</v>
      </c>
      <c r="BR9" s="107">
        <v>2</v>
      </c>
      <c r="BS9" s="107">
        <v>68</v>
      </c>
      <c r="BT9" s="107">
        <v>59</v>
      </c>
      <c r="BU9" s="107">
        <v>28</v>
      </c>
      <c r="BV9" s="107">
        <v>32</v>
      </c>
      <c r="BW9" s="107">
        <v>40</v>
      </c>
      <c r="BX9" s="107">
        <v>32</v>
      </c>
      <c r="BY9" s="107">
        <v>99</v>
      </c>
      <c r="BZ9" s="107">
        <v>23</v>
      </c>
      <c r="CA9" s="107">
        <v>17</v>
      </c>
      <c r="CB9" s="107">
        <v>21</v>
      </c>
      <c r="CC9" s="107">
        <v>35</v>
      </c>
      <c r="CD9" s="107">
        <v>57</v>
      </c>
      <c r="CE9" s="107">
        <v>6</v>
      </c>
      <c r="CF9" s="107">
        <v>38</v>
      </c>
      <c r="CG9" s="107">
        <v>173</v>
      </c>
      <c r="CH9" s="107">
        <v>26</v>
      </c>
      <c r="CI9" s="107">
        <v>2</v>
      </c>
      <c r="CJ9" s="107"/>
      <c r="CK9" s="107">
        <v>137</v>
      </c>
      <c r="CL9" s="107">
        <v>39</v>
      </c>
      <c r="CM9" s="107">
        <v>9</v>
      </c>
      <c r="CN9" s="107">
        <v>189</v>
      </c>
      <c r="CO9" s="107">
        <v>3</v>
      </c>
      <c r="CP9" s="107"/>
      <c r="CQ9" s="111">
        <f t="shared" si="9"/>
        <v>1164</v>
      </c>
      <c r="CR9" s="161">
        <f t="shared" si="2"/>
        <v>1.6312116370974523E-2</v>
      </c>
      <c r="CT9" s="172" t="s">
        <v>94</v>
      </c>
      <c r="CU9" s="107">
        <v>1</v>
      </c>
      <c r="CV9" s="107">
        <v>8</v>
      </c>
      <c r="CW9" s="107">
        <v>6</v>
      </c>
      <c r="CX9" s="107"/>
      <c r="CY9" s="107">
        <v>34</v>
      </c>
      <c r="CZ9" s="107">
        <v>34</v>
      </c>
      <c r="DA9" s="107">
        <v>10</v>
      </c>
      <c r="DB9" s="107">
        <v>16</v>
      </c>
      <c r="DC9" s="107">
        <v>23</v>
      </c>
      <c r="DD9" s="107">
        <v>7</v>
      </c>
      <c r="DE9" s="107">
        <v>67</v>
      </c>
      <c r="DF9" s="107">
        <v>27</v>
      </c>
      <c r="DG9" s="107">
        <v>12</v>
      </c>
      <c r="DH9" s="107">
        <v>16</v>
      </c>
      <c r="DI9" s="107">
        <v>27</v>
      </c>
      <c r="DJ9" s="107">
        <v>51</v>
      </c>
      <c r="DK9" s="107">
        <v>4</v>
      </c>
      <c r="DL9" s="107">
        <v>33</v>
      </c>
      <c r="DM9" s="107">
        <v>96</v>
      </c>
      <c r="DN9" s="107">
        <v>26</v>
      </c>
      <c r="DO9" s="107"/>
      <c r="DP9" s="107"/>
      <c r="DQ9" s="107">
        <v>115</v>
      </c>
      <c r="DR9" s="107">
        <v>27</v>
      </c>
      <c r="DS9" s="107">
        <v>2</v>
      </c>
      <c r="DT9" s="107">
        <v>204</v>
      </c>
      <c r="DU9" s="107"/>
      <c r="DV9" s="107"/>
      <c r="DW9" s="111">
        <f t="shared" si="10"/>
        <v>846</v>
      </c>
      <c r="DX9" s="161">
        <f t="shared" si="3"/>
        <v>1.6631607918689915E-2</v>
      </c>
      <c r="DZ9" s="172" t="s">
        <v>94</v>
      </c>
      <c r="EA9" s="107">
        <v>0</v>
      </c>
      <c r="EB9" s="107">
        <v>2</v>
      </c>
      <c r="EC9" s="107">
        <v>7</v>
      </c>
      <c r="ED9" s="107">
        <v>0</v>
      </c>
      <c r="EE9" s="107">
        <v>41</v>
      </c>
      <c r="EF9" s="107">
        <v>14</v>
      </c>
      <c r="EG9" s="107">
        <v>10</v>
      </c>
      <c r="EH9" s="107">
        <v>21</v>
      </c>
      <c r="EI9" s="107">
        <v>26</v>
      </c>
      <c r="EJ9" s="107">
        <v>7</v>
      </c>
      <c r="EK9" s="107">
        <v>69</v>
      </c>
      <c r="EL9" s="107">
        <v>9</v>
      </c>
      <c r="EM9" s="107">
        <v>5</v>
      </c>
      <c r="EN9" s="107">
        <v>0</v>
      </c>
      <c r="EO9" s="107">
        <v>18</v>
      </c>
      <c r="EP9" s="107">
        <v>24</v>
      </c>
      <c r="EQ9" s="107">
        <v>30</v>
      </c>
      <c r="ER9" s="107">
        <v>6</v>
      </c>
      <c r="ES9" s="107">
        <v>45</v>
      </c>
      <c r="ET9" s="107">
        <v>111</v>
      </c>
      <c r="EU9" s="107">
        <v>27</v>
      </c>
      <c r="EV9" s="107">
        <v>2</v>
      </c>
      <c r="EW9" s="107">
        <v>0</v>
      </c>
      <c r="EX9" s="107">
        <v>97</v>
      </c>
      <c r="EY9" s="107">
        <v>34</v>
      </c>
      <c r="EZ9" s="107">
        <v>10</v>
      </c>
      <c r="FA9" s="107">
        <v>207</v>
      </c>
      <c r="FB9" s="107">
        <v>3</v>
      </c>
      <c r="FC9" s="111">
        <f t="shared" si="11"/>
        <v>825</v>
      </c>
      <c r="FD9" s="161">
        <f t="shared" si="4"/>
        <v>1.394452613964809E-2</v>
      </c>
      <c r="FF9" s="172" t="s">
        <v>94</v>
      </c>
      <c r="FG9" s="107">
        <v>1</v>
      </c>
      <c r="FH9" s="107">
        <v>7</v>
      </c>
      <c r="FI9" s="107">
        <v>10</v>
      </c>
      <c r="FJ9" s="107"/>
      <c r="FK9" s="107">
        <v>70</v>
      </c>
      <c r="FL9" s="107">
        <v>22</v>
      </c>
      <c r="FM9" s="107">
        <v>9</v>
      </c>
      <c r="FN9" s="107">
        <v>22</v>
      </c>
      <c r="FO9" s="107">
        <v>29</v>
      </c>
      <c r="FP9" s="107">
        <v>10</v>
      </c>
      <c r="FQ9" s="107">
        <v>97</v>
      </c>
      <c r="FR9" s="107">
        <v>8</v>
      </c>
      <c r="FS9" s="107">
        <v>6</v>
      </c>
      <c r="FT9" s="107">
        <v>16</v>
      </c>
      <c r="FU9" s="107">
        <v>26</v>
      </c>
      <c r="FV9" s="107">
        <v>42</v>
      </c>
      <c r="FW9" s="107">
        <v>3</v>
      </c>
      <c r="FX9" s="107">
        <v>32</v>
      </c>
      <c r="FY9" s="107">
        <v>130</v>
      </c>
      <c r="FZ9" s="107">
        <v>13</v>
      </c>
      <c r="GA9" s="107">
        <v>3</v>
      </c>
      <c r="GB9" s="107"/>
      <c r="GC9" s="107">
        <v>80</v>
      </c>
      <c r="GD9" s="107">
        <v>35</v>
      </c>
      <c r="GE9" s="107">
        <v>5</v>
      </c>
      <c r="GF9" s="107">
        <v>271</v>
      </c>
      <c r="GG9" s="107">
        <v>4</v>
      </c>
      <c r="GH9" s="107"/>
      <c r="GI9" s="111">
        <f t="shared" si="12"/>
        <v>951</v>
      </c>
      <c r="GJ9" s="161">
        <f t="shared" si="5"/>
        <v>1.5350346230206769E-2</v>
      </c>
      <c r="GL9" s="172" t="s">
        <v>94</v>
      </c>
      <c r="GM9" s="107"/>
      <c r="GN9" s="107">
        <v>3</v>
      </c>
      <c r="GO9" s="107">
        <v>8</v>
      </c>
      <c r="GP9" s="107"/>
      <c r="GQ9" s="107">
        <v>31</v>
      </c>
      <c r="GR9" s="107">
        <v>34</v>
      </c>
      <c r="GS9" s="107">
        <v>15</v>
      </c>
      <c r="GT9" s="107">
        <v>20</v>
      </c>
      <c r="GU9" s="107">
        <v>38</v>
      </c>
      <c r="GV9" s="107">
        <v>8</v>
      </c>
      <c r="GW9" s="107">
        <v>100</v>
      </c>
      <c r="GX9" s="107">
        <v>10</v>
      </c>
      <c r="GY9" s="107">
        <v>1</v>
      </c>
      <c r="GZ9" s="107">
        <v>13</v>
      </c>
      <c r="HA9" s="107">
        <v>26</v>
      </c>
      <c r="HB9" s="107">
        <v>42</v>
      </c>
      <c r="HC9" s="107">
        <v>13</v>
      </c>
      <c r="HD9" s="107">
        <v>28</v>
      </c>
      <c r="HE9" s="107">
        <v>132</v>
      </c>
      <c r="HF9" s="107">
        <v>15</v>
      </c>
      <c r="HG9" s="107">
        <v>7</v>
      </c>
      <c r="HH9" s="107">
        <v>1</v>
      </c>
      <c r="HI9" s="107">
        <v>77</v>
      </c>
      <c r="HJ9" s="107">
        <v>22</v>
      </c>
      <c r="HK9" s="107">
        <v>14</v>
      </c>
      <c r="HL9" s="107">
        <v>250</v>
      </c>
      <c r="HM9" s="107"/>
      <c r="HN9" s="107"/>
      <c r="HO9" s="111">
        <f t="shared" si="13"/>
        <v>908</v>
      </c>
      <c r="HP9" s="161">
        <f t="shared" si="6"/>
        <v>1.3814718456646431E-2</v>
      </c>
      <c r="HQ9" s="103"/>
      <c r="HR9" s="172" t="s">
        <v>94</v>
      </c>
      <c r="HS9" s="107">
        <v>2</v>
      </c>
      <c r="HT9" s="107">
        <v>8</v>
      </c>
      <c r="HU9" s="107">
        <v>9</v>
      </c>
      <c r="HV9" s="107"/>
      <c r="HW9" s="107">
        <v>41</v>
      </c>
      <c r="HX9" s="107">
        <v>27</v>
      </c>
      <c r="HY9" s="107">
        <v>8</v>
      </c>
      <c r="HZ9" s="107">
        <v>12</v>
      </c>
      <c r="IA9" s="107">
        <v>23</v>
      </c>
      <c r="IB9" s="107">
        <v>10</v>
      </c>
      <c r="IC9" s="107">
        <v>185</v>
      </c>
      <c r="ID9" s="107">
        <v>5</v>
      </c>
      <c r="IE9" s="107">
        <v>1</v>
      </c>
      <c r="IF9" s="107">
        <v>12</v>
      </c>
      <c r="IG9" s="107">
        <v>18</v>
      </c>
      <c r="IH9" s="107">
        <v>40</v>
      </c>
      <c r="II9" s="107">
        <v>2</v>
      </c>
      <c r="IJ9" s="107">
        <v>55</v>
      </c>
      <c r="IK9" s="107">
        <v>150</v>
      </c>
      <c r="IL9" s="107">
        <v>18</v>
      </c>
      <c r="IM9" s="107"/>
      <c r="IN9" s="107">
        <v>2</v>
      </c>
      <c r="IO9" s="107">
        <v>83</v>
      </c>
      <c r="IP9" s="107">
        <v>60</v>
      </c>
      <c r="IQ9" s="107">
        <v>9</v>
      </c>
      <c r="IR9" s="107">
        <v>317</v>
      </c>
      <c r="IS9" s="107">
        <v>1</v>
      </c>
      <c r="IT9" s="107">
        <v>2</v>
      </c>
      <c r="IU9" s="111">
        <f t="shared" si="14"/>
        <v>1100</v>
      </c>
      <c r="IV9" s="161">
        <f t="shared" si="15"/>
        <v>1.4970874843486309E-2</v>
      </c>
    </row>
    <row r="10" spans="1:256" x14ac:dyDescent="0.25">
      <c r="B10" s="172" t="s">
        <v>109</v>
      </c>
      <c r="C10" s="107"/>
      <c r="D10" s="107"/>
      <c r="E10" s="107">
        <v>1</v>
      </c>
      <c r="F10" s="107"/>
      <c r="G10" s="107">
        <v>5</v>
      </c>
      <c r="H10" s="107">
        <v>3</v>
      </c>
      <c r="I10" s="107"/>
      <c r="J10" s="107"/>
      <c r="K10" s="107">
        <v>4</v>
      </c>
      <c r="L10" s="107">
        <v>4</v>
      </c>
      <c r="M10" s="107">
        <v>8</v>
      </c>
      <c r="N10" s="107">
        <v>1</v>
      </c>
      <c r="O10" s="107">
        <v>1</v>
      </c>
      <c r="P10" s="107">
        <v>1</v>
      </c>
      <c r="Q10" s="107">
        <v>4</v>
      </c>
      <c r="R10" s="107">
        <v>4</v>
      </c>
      <c r="S10" s="107"/>
      <c r="T10" s="107">
        <v>1</v>
      </c>
      <c r="U10" s="107">
        <v>10</v>
      </c>
      <c r="V10" s="107"/>
      <c r="W10" s="107">
        <v>1</v>
      </c>
      <c r="X10" s="107"/>
      <c r="Y10" s="107">
        <v>7</v>
      </c>
      <c r="Z10" s="107">
        <v>6</v>
      </c>
      <c r="AA10" s="107"/>
      <c r="AB10" s="107">
        <v>10</v>
      </c>
      <c r="AC10" s="107"/>
      <c r="AD10" s="107"/>
      <c r="AE10" s="111">
        <f t="shared" si="7"/>
        <v>71</v>
      </c>
      <c r="AF10" s="161">
        <f t="shared" si="0"/>
        <v>6.0093101988997035E-3</v>
      </c>
      <c r="AH10" s="172" t="s">
        <v>109</v>
      </c>
      <c r="AI10" s="107"/>
      <c r="AJ10" s="107">
        <v>1</v>
      </c>
      <c r="AK10" s="107">
        <v>4</v>
      </c>
      <c r="AL10" s="107">
        <v>2</v>
      </c>
      <c r="AM10" s="107">
        <v>11</v>
      </c>
      <c r="AN10" s="107">
        <v>16</v>
      </c>
      <c r="AO10" s="107">
        <v>8</v>
      </c>
      <c r="AP10" s="107">
        <v>11</v>
      </c>
      <c r="AQ10" s="107">
        <v>7</v>
      </c>
      <c r="AR10" s="107">
        <v>6</v>
      </c>
      <c r="AS10" s="107">
        <v>27</v>
      </c>
      <c r="AT10" s="107">
        <v>3</v>
      </c>
      <c r="AU10" s="107">
        <v>1</v>
      </c>
      <c r="AV10" s="107">
        <v>7</v>
      </c>
      <c r="AW10" s="107">
        <v>14</v>
      </c>
      <c r="AX10" s="107">
        <v>7</v>
      </c>
      <c r="AY10" s="107">
        <v>6</v>
      </c>
      <c r="AZ10" s="107">
        <v>10</v>
      </c>
      <c r="BA10" s="107">
        <v>31</v>
      </c>
      <c r="BB10" s="107">
        <v>8</v>
      </c>
      <c r="BC10" s="107">
        <v>1</v>
      </c>
      <c r="BD10" s="107"/>
      <c r="BE10" s="107">
        <v>18</v>
      </c>
      <c r="BF10" s="107">
        <v>8</v>
      </c>
      <c r="BG10" s="107">
        <v>2</v>
      </c>
      <c r="BH10" s="107">
        <v>34</v>
      </c>
      <c r="BI10" s="107">
        <v>2</v>
      </c>
      <c r="BJ10" s="107"/>
      <c r="BK10" s="111">
        <f t="shared" si="8"/>
        <v>245</v>
      </c>
      <c r="BL10" s="161">
        <f t="shared" si="1"/>
        <v>5.9230248525287688E-3</v>
      </c>
      <c r="BN10" s="172" t="s">
        <v>109</v>
      </c>
      <c r="BO10" s="107"/>
      <c r="BP10" s="107">
        <v>7</v>
      </c>
      <c r="BQ10" s="107">
        <v>7</v>
      </c>
      <c r="BR10" s="107"/>
      <c r="BS10" s="107">
        <v>19</v>
      </c>
      <c r="BT10" s="107">
        <v>23</v>
      </c>
      <c r="BU10" s="107">
        <v>1</v>
      </c>
      <c r="BV10" s="107">
        <v>1</v>
      </c>
      <c r="BW10" s="107">
        <v>10</v>
      </c>
      <c r="BX10" s="107">
        <v>6</v>
      </c>
      <c r="BY10" s="107">
        <v>46</v>
      </c>
      <c r="BZ10" s="107">
        <v>5</v>
      </c>
      <c r="CA10" s="107">
        <v>1</v>
      </c>
      <c r="CB10" s="107">
        <v>8</v>
      </c>
      <c r="CC10" s="107">
        <v>11</v>
      </c>
      <c r="CD10" s="107">
        <v>13</v>
      </c>
      <c r="CE10" s="107">
        <v>8</v>
      </c>
      <c r="CF10" s="107">
        <v>16</v>
      </c>
      <c r="CG10" s="107">
        <v>79</v>
      </c>
      <c r="CH10" s="107">
        <v>10</v>
      </c>
      <c r="CI10" s="107">
        <v>1</v>
      </c>
      <c r="CJ10" s="107"/>
      <c r="CK10" s="107">
        <v>21</v>
      </c>
      <c r="CL10" s="107">
        <v>20</v>
      </c>
      <c r="CM10" s="107">
        <v>2</v>
      </c>
      <c r="CN10" s="107">
        <v>56</v>
      </c>
      <c r="CO10" s="107">
        <v>2</v>
      </c>
      <c r="CP10" s="107"/>
      <c r="CQ10" s="111">
        <f t="shared" si="9"/>
        <v>373</v>
      </c>
      <c r="CR10" s="161">
        <f t="shared" si="2"/>
        <v>5.2271644384652037E-3</v>
      </c>
      <c r="CT10" s="172" t="s">
        <v>109</v>
      </c>
      <c r="CU10" s="107">
        <v>1</v>
      </c>
      <c r="CV10" s="107">
        <v>2</v>
      </c>
      <c r="CW10" s="107">
        <v>2</v>
      </c>
      <c r="CX10" s="107"/>
      <c r="CY10" s="107">
        <v>15</v>
      </c>
      <c r="CZ10" s="107">
        <v>11</v>
      </c>
      <c r="DA10" s="107">
        <v>4</v>
      </c>
      <c r="DB10" s="107">
        <v>12</v>
      </c>
      <c r="DC10" s="107">
        <v>6</v>
      </c>
      <c r="DD10" s="107">
        <v>7</v>
      </c>
      <c r="DE10" s="107">
        <v>26</v>
      </c>
      <c r="DF10" s="107">
        <v>2</v>
      </c>
      <c r="DG10" s="107"/>
      <c r="DH10" s="107">
        <v>4</v>
      </c>
      <c r="DI10" s="107">
        <v>6</v>
      </c>
      <c r="DJ10" s="107">
        <v>10</v>
      </c>
      <c r="DK10" s="107">
        <v>4</v>
      </c>
      <c r="DL10" s="107">
        <v>7</v>
      </c>
      <c r="DM10" s="107">
        <v>26</v>
      </c>
      <c r="DN10" s="107">
        <v>2</v>
      </c>
      <c r="DO10" s="107">
        <v>4</v>
      </c>
      <c r="DP10" s="107"/>
      <c r="DQ10" s="107">
        <v>16</v>
      </c>
      <c r="DR10" s="107">
        <v>14</v>
      </c>
      <c r="DS10" s="107"/>
      <c r="DT10" s="107">
        <v>34</v>
      </c>
      <c r="DU10" s="107">
        <v>1</v>
      </c>
      <c r="DV10" s="107"/>
      <c r="DW10" s="111">
        <f t="shared" si="10"/>
        <v>216</v>
      </c>
      <c r="DX10" s="161">
        <f t="shared" si="3"/>
        <v>4.2463679792399791E-3</v>
      </c>
      <c r="DZ10" s="172" t="s">
        <v>109</v>
      </c>
      <c r="EA10" s="107">
        <v>0</v>
      </c>
      <c r="EB10" s="107">
        <v>6</v>
      </c>
      <c r="EC10" s="107">
        <v>5</v>
      </c>
      <c r="ED10" s="107">
        <v>0</v>
      </c>
      <c r="EE10" s="107">
        <v>12</v>
      </c>
      <c r="EF10" s="107">
        <v>2</v>
      </c>
      <c r="EG10" s="107">
        <v>1</v>
      </c>
      <c r="EH10" s="107">
        <v>6</v>
      </c>
      <c r="EI10" s="107">
        <v>1</v>
      </c>
      <c r="EJ10" s="107">
        <v>3</v>
      </c>
      <c r="EK10" s="107">
        <v>22</v>
      </c>
      <c r="EL10" s="107">
        <v>2</v>
      </c>
      <c r="EM10" s="107">
        <v>0</v>
      </c>
      <c r="EN10" s="107">
        <v>0</v>
      </c>
      <c r="EO10" s="107">
        <v>5</v>
      </c>
      <c r="EP10" s="107">
        <v>11</v>
      </c>
      <c r="EQ10" s="107">
        <v>13</v>
      </c>
      <c r="ER10" s="107">
        <v>6</v>
      </c>
      <c r="ES10" s="107">
        <v>15</v>
      </c>
      <c r="ET10" s="107">
        <v>42</v>
      </c>
      <c r="EU10" s="107">
        <v>6</v>
      </c>
      <c r="EV10" s="107">
        <v>1</v>
      </c>
      <c r="EW10" s="107">
        <v>0</v>
      </c>
      <c r="EX10" s="107">
        <v>22</v>
      </c>
      <c r="EY10" s="107">
        <v>13</v>
      </c>
      <c r="EZ10" s="107">
        <v>2</v>
      </c>
      <c r="FA10" s="107">
        <v>55</v>
      </c>
      <c r="FB10" s="107">
        <v>1</v>
      </c>
      <c r="FC10" s="111">
        <f t="shared" si="11"/>
        <v>252</v>
      </c>
      <c r="FD10" s="161">
        <f t="shared" si="4"/>
        <v>4.2594188935652349E-3</v>
      </c>
      <c r="FF10" s="172" t="s">
        <v>109</v>
      </c>
      <c r="FG10" s="107"/>
      <c r="FH10" s="107">
        <v>7</v>
      </c>
      <c r="FI10" s="107">
        <v>4</v>
      </c>
      <c r="FJ10" s="107"/>
      <c r="FK10" s="107">
        <v>15</v>
      </c>
      <c r="FL10" s="107">
        <v>14</v>
      </c>
      <c r="FM10" s="107">
        <v>3</v>
      </c>
      <c r="FN10" s="107">
        <v>9</v>
      </c>
      <c r="FO10" s="107">
        <v>5</v>
      </c>
      <c r="FP10" s="107">
        <v>5</v>
      </c>
      <c r="FQ10" s="107">
        <v>42</v>
      </c>
      <c r="FR10" s="107">
        <v>10</v>
      </c>
      <c r="FS10" s="107">
        <v>2</v>
      </c>
      <c r="FT10" s="107">
        <v>6</v>
      </c>
      <c r="FU10" s="107">
        <v>8</v>
      </c>
      <c r="FV10" s="107">
        <v>11</v>
      </c>
      <c r="FW10" s="107">
        <v>4</v>
      </c>
      <c r="FX10" s="107">
        <v>14</v>
      </c>
      <c r="FY10" s="107">
        <v>28</v>
      </c>
      <c r="FZ10" s="107">
        <v>3</v>
      </c>
      <c r="GA10" s="107">
        <v>1</v>
      </c>
      <c r="GB10" s="107"/>
      <c r="GC10" s="107">
        <v>28</v>
      </c>
      <c r="GD10" s="107">
        <v>8</v>
      </c>
      <c r="GE10" s="107">
        <v>2</v>
      </c>
      <c r="GF10" s="107">
        <v>80</v>
      </c>
      <c r="GG10" s="107"/>
      <c r="GH10" s="107"/>
      <c r="GI10" s="111">
        <f t="shared" si="12"/>
        <v>309</v>
      </c>
      <c r="GJ10" s="161">
        <f t="shared" si="5"/>
        <v>4.9876519296886352E-3</v>
      </c>
      <c r="GL10" s="172" t="s">
        <v>109</v>
      </c>
      <c r="GM10" s="107"/>
      <c r="GN10" s="107">
        <v>4</v>
      </c>
      <c r="GO10" s="107">
        <v>6</v>
      </c>
      <c r="GP10" s="107"/>
      <c r="GQ10" s="107">
        <v>10</v>
      </c>
      <c r="GR10" s="107">
        <v>24</v>
      </c>
      <c r="GS10" s="107">
        <v>7</v>
      </c>
      <c r="GT10" s="107">
        <v>8</v>
      </c>
      <c r="GU10" s="107">
        <v>8</v>
      </c>
      <c r="GV10" s="107">
        <v>8</v>
      </c>
      <c r="GW10" s="107">
        <v>35</v>
      </c>
      <c r="GX10" s="107">
        <v>4</v>
      </c>
      <c r="GY10" s="107">
        <v>2</v>
      </c>
      <c r="GZ10" s="107">
        <v>7</v>
      </c>
      <c r="HA10" s="107">
        <v>5</v>
      </c>
      <c r="HB10" s="107">
        <v>14</v>
      </c>
      <c r="HC10" s="107">
        <v>3</v>
      </c>
      <c r="HD10" s="107">
        <v>10</v>
      </c>
      <c r="HE10" s="107">
        <v>39</v>
      </c>
      <c r="HF10" s="107">
        <v>6</v>
      </c>
      <c r="HG10" s="107">
        <v>3</v>
      </c>
      <c r="HH10" s="107"/>
      <c r="HI10" s="107">
        <v>26</v>
      </c>
      <c r="HJ10" s="107">
        <v>18</v>
      </c>
      <c r="HK10" s="107">
        <v>2</v>
      </c>
      <c r="HL10" s="107">
        <v>101</v>
      </c>
      <c r="HM10" s="107">
        <v>2</v>
      </c>
      <c r="HN10" s="107"/>
      <c r="HO10" s="111">
        <f t="shared" si="13"/>
        <v>352</v>
      </c>
      <c r="HP10" s="161">
        <f t="shared" si="6"/>
        <v>5.3554855690964142E-3</v>
      </c>
      <c r="HQ10" s="103"/>
      <c r="HR10" s="172" t="s">
        <v>109</v>
      </c>
      <c r="HS10" s="107">
        <v>1</v>
      </c>
      <c r="HT10" s="107">
        <v>3</v>
      </c>
      <c r="HU10" s="107">
        <v>3</v>
      </c>
      <c r="HV10" s="107">
        <v>1</v>
      </c>
      <c r="HW10" s="107">
        <v>22</v>
      </c>
      <c r="HX10" s="107">
        <v>15</v>
      </c>
      <c r="HY10" s="107">
        <v>3</v>
      </c>
      <c r="HZ10" s="107">
        <v>6</v>
      </c>
      <c r="IA10" s="107">
        <v>12</v>
      </c>
      <c r="IB10" s="107">
        <v>5</v>
      </c>
      <c r="IC10" s="107">
        <v>70</v>
      </c>
      <c r="ID10" s="107">
        <v>1</v>
      </c>
      <c r="IE10" s="107">
        <v>3</v>
      </c>
      <c r="IF10" s="107">
        <v>1</v>
      </c>
      <c r="IG10" s="107">
        <v>4</v>
      </c>
      <c r="IH10" s="107">
        <v>15</v>
      </c>
      <c r="II10" s="107">
        <v>4</v>
      </c>
      <c r="IJ10" s="107">
        <v>13</v>
      </c>
      <c r="IK10" s="107">
        <v>58</v>
      </c>
      <c r="IL10" s="107">
        <v>2</v>
      </c>
      <c r="IM10" s="107">
        <v>1</v>
      </c>
      <c r="IN10" s="107"/>
      <c r="IO10" s="107">
        <v>23</v>
      </c>
      <c r="IP10" s="107">
        <v>8</v>
      </c>
      <c r="IQ10" s="107">
        <v>4</v>
      </c>
      <c r="IR10" s="107">
        <v>86</v>
      </c>
      <c r="IS10" s="107">
        <v>1</v>
      </c>
      <c r="IT10" s="107">
        <v>1</v>
      </c>
      <c r="IU10" s="111">
        <f t="shared" si="14"/>
        <v>366</v>
      </c>
      <c r="IV10" s="161">
        <f t="shared" si="15"/>
        <v>4.9812183570145351E-3</v>
      </c>
    </row>
    <row r="11" spans="1:256" x14ac:dyDescent="0.25">
      <c r="B11" s="172" t="s">
        <v>85</v>
      </c>
      <c r="C11" s="107"/>
      <c r="D11" s="107">
        <v>13</v>
      </c>
      <c r="E11" s="107">
        <v>18</v>
      </c>
      <c r="F11" s="107">
        <v>1</v>
      </c>
      <c r="G11" s="107">
        <v>90</v>
      </c>
      <c r="H11" s="107">
        <v>29</v>
      </c>
      <c r="I11" s="107">
        <v>36</v>
      </c>
      <c r="J11" s="107">
        <v>16</v>
      </c>
      <c r="K11" s="107">
        <v>30</v>
      </c>
      <c r="L11" s="107">
        <v>46</v>
      </c>
      <c r="M11" s="107">
        <v>75</v>
      </c>
      <c r="N11" s="107">
        <v>12</v>
      </c>
      <c r="O11" s="107">
        <v>10</v>
      </c>
      <c r="P11" s="107">
        <v>15</v>
      </c>
      <c r="Q11" s="107">
        <v>30</v>
      </c>
      <c r="R11" s="107">
        <v>64</v>
      </c>
      <c r="S11" s="107">
        <v>15</v>
      </c>
      <c r="T11" s="107">
        <v>51</v>
      </c>
      <c r="U11" s="107">
        <v>133</v>
      </c>
      <c r="V11" s="107">
        <v>28</v>
      </c>
      <c r="W11" s="107">
        <v>2</v>
      </c>
      <c r="X11" s="107"/>
      <c r="Y11" s="107">
        <v>66</v>
      </c>
      <c r="Z11" s="107">
        <v>21</v>
      </c>
      <c r="AA11" s="107">
        <v>6</v>
      </c>
      <c r="AB11" s="107">
        <v>168</v>
      </c>
      <c r="AC11" s="107">
        <v>3</v>
      </c>
      <c r="AD11" s="107"/>
      <c r="AE11" s="111">
        <f t="shared" si="7"/>
        <v>978</v>
      </c>
      <c r="AF11" s="161">
        <f t="shared" si="0"/>
        <v>8.2776132035548039E-2</v>
      </c>
      <c r="AH11" s="172" t="s">
        <v>85</v>
      </c>
      <c r="AI11" s="107">
        <v>13</v>
      </c>
      <c r="AJ11" s="107">
        <v>39</v>
      </c>
      <c r="AK11" s="107">
        <v>78</v>
      </c>
      <c r="AL11" s="107">
        <v>4</v>
      </c>
      <c r="AM11" s="107">
        <v>246</v>
      </c>
      <c r="AN11" s="107">
        <v>135</v>
      </c>
      <c r="AO11" s="107">
        <v>103</v>
      </c>
      <c r="AP11" s="107">
        <v>58</v>
      </c>
      <c r="AQ11" s="107">
        <v>93</v>
      </c>
      <c r="AR11" s="107">
        <v>67</v>
      </c>
      <c r="AS11" s="107">
        <v>286</v>
      </c>
      <c r="AT11" s="107">
        <v>60</v>
      </c>
      <c r="AU11" s="107">
        <v>36</v>
      </c>
      <c r="AV11" s="107">
        <v>73</v>
      </c>
      <c r="AW11" s="107">
        <v>59</v>
      </c>
      <c r="AX11" s="107">
        <v>156</v>
      </c>
      <c r="AY11" s="107">
        <v>58</v>
      </c>
      <c r="AZ11" s="107">
        <v>117</v>
      </c>
      <c r="BA11" s="107">
        <v>501</v>
      </c>
      <c r="BB11" s="107">
        <v>93</v>
      </c>
      <c r="BC11" s="107">
        <v>18</v>
      </c>
      <c r="BD11" s="107"/>
      <c r="BE11" s="107">
        <v>183</v>
      </c>
      <c r="BF11" s="107">
        <v>87</v>
      </c>
      <c r="BG11" s="107">
        <v>12</v>
      </c>
      <c r="BH11" s="107">
        <v>472</v>
      </c>
      <c r="BI11" s="107">
        <v>25</v>
      </c>
      <c r="BJ11" s="107">
        <v>2</v>
      </c>
      <c r="BK11" s="111">
        <f t="shared" si="8"/>
        <v>3074</v>
      </c>
      <c r="BL11" s="161">
        <f t="shared" si="1"/>
        <v>7.431583019050382E-2</v>
      </c>
      <c r="BN11" s="172" t="s">
        <v>85</v>
      </c>
      <c r="BO11" s="107">
        <v>7</v>
      </c>
      <c r="BP11" s="107">
        <v>44</v>
      </c>
      <c r="BQ11" s="107">
        <v>82</v>
      </c>
      <c r="BR11" s="107">
        <v>4</v>
      </c>
      <c r="BS11" s="107">
        <v>271</v>
      </c>
      <c r="BT11" s="107">
        <v>141</v>
      </c>
      <c r="BU11" s="107">
        <v>124</v>
      </c>
      <c r="BV11" s="107">
        <v>57</v>
      </c>
      <c r="BW11" s="107">
        <v>138</v>
      </c>
      <c r="BX11" s="107">
        <v>108</v>
      </c>
      <c r="BY11" s="107">
        <v>381</v>
      </c>
      <c r="BZ11" s="107">
        <v>81</v>
      </c>
      <c r="CA11" s="107">
        <v>35</v>
      </c>
      <c r="CB11" s="107">
        <v>140</v>
      </c>
      <c r="CC11" s="107">
        <v>86</v>
      </c>
      <c r="CD11" s="107">
        <v>180</v>
      </c>
      <c r="CE11" s="107">
        <v>41</v>
      </c>
      <c r="CF11" s="107">
        <v>204</v>
      </c>
      <c r="CG11" s="107">
        <v>704</v>
      </c>
      <c r="CH11" s="107">
        <v>82</v>
      </c>
      <c r="CI11" s="107">
        <v>23</v>
      </c>
      <c r="CJ11" s="107">
        <v>2</v>
      </c>
      <c r="CK11" s="107">
        <v>260</v>
      </c>
      <c r="CL11" s="107">
        <v>112</v>
      </c>
      <c r="CM11" s="107">
        <v>30</v>
      </c>
      <c r="CN11" s="107">
        <v>768</v>
      </c>
      <c r="CO11" s="107">
        <v>14</v>
      </c>
      <c r="CP11" s="107">
        <v>3</v>
      </c>
      <c r="CQ11" s="111">
        <f t="shared" si="9"/>
        <v>4122</v>
      </c>
      <c r="CR11" s="161">
        <f t="shared" si="2"/>
        <v>5.7765071891028336E-2</v>
      </c>
      <c r="CT11" s="172" t="s">
        <v>85</v>
      </c>
      <c r="CU11" s="107">
        <v>1</v>
      </c>
      <c r="CV11" s="107">
        <v>19</v>
      </c>
      <c r="CW11" s="107">
        <v>26</v>
      </c>
      <c r="CX11" s="107">
        <v>1</v>
      </c>
      <c r="CY11" s="107">
        <v>120</v>
      </c>
      <c r="CZ11" s="107">
        <v>53</v>
      </c>
      <c r="DA11" s="107">
        <v>43</v>
      </c>
      <c r="DB11" s="107">
        <v>33</v>
      </c>
      <c r="DC11" s="107">
        <v>50</v>
      </c>
      <c r="DD11" s="107">
        <v>49</v>
      </c>
      <c r="DE11" s="107">
        <v>215</v>
      </c>
      <c r="DF11" s="107">
        <v>21</v>
      </c>
      <c r="DG11" s="107">
        <v>19</v>
      </c>
      <c r="DH11" s="107">
        <v>41</v>
      </c>
      <c r="DI11" s="107">
        <v>54</v>
      </c>
      <c r="DJ11" s="107">
        <v>58</v>
      </c>
      <c r="DK11" s="107">
        <v>38</v>
      </c>
      <c r="DL11" s="107">
        <v>85</v>
      </c>
      <c r="DM11" s="107">
        <v>299</v>
      </c>
      <c r="DN11" s="107">
        <v>29</v>
      </c>
      <c r="DO11" s="107">
        <v>5</v>
      </c>
      <c r="DP11" s="107">
        <v>1</v>
      </c>
      <c r="DQ11" s="107">
        <v>130</v>
      </c>
      <c r="DR11" s="107">
        <v>51</v>
      </c>
      <c r="DS11" s="107">
        <v>2</v>
      </c>
      <c r="DT11" s="107">
        <v>376</v>
      </c>
      <c r="DU11" s="107">
        <v>5</v>
      </c>
      <c r="DV11" s="107">
        <v>5</v>
      </c>
      <c r="DW11" s="111">
        <f t="shared" si="10"/>
        <v>1829</v>
      </c>
      <c r="DX11" s="161">
        <f t="shared" si="3"/>
        <v>3.5956514046434823E-2</v>
      </c>
      <c r="DZ11" s="172" t="s">
        <v>85</v>
      </c>
      <c r="EA11" s="107">
        <v>4</v>
      </c>
      <c r="EB11" s="107">
        <v>10</v>
      </c>
      <c r="EC11" s="107">
        <v>23</v>
      </c>
      <c r="ED11" s="107">
        <v>1</v>
      </c>
      <c r="EE11" s="107">
        <v>107</v>
      </c>
      <c r="EF11" s="107">
        <v>40</v>
      </c>
      <c r="EG11" s="107">
        <v>38</v>
      </c>
      <c r="EH11" s="107">
        <v>29</v>
      </c>
      <c r="EI11" s="107">
        <v>26</v>
      </c>
      <c r="EJ11" s="107">
        <v>21</v>
      </c>
      <c r="EK11" s="107">
        <v>112</v>
      </c>
      <c r="EL11" s="107">
        <v>25</v>
      </c>
      <c r="EM11" s="107">
        <v>19</v>
      </c>
      <c r="EN11" s="107">
        <v>0</v>
      </c>
      <c r="EO11" s="107">
        <v>28</v>
      </c>
      <c r="EP11" s="107">
        <v>27</v>
      </c>
      <c r="EQ11" s="107">
        <v>41</v>
      </c>
      <c r="ER11" s="107">
        <v>17</v>
      </c>
      <c r="ES11" s="107">
        <v>51</v>
      </c>
      <c r="ET11" s="107">
        <v>150</v>
      </c>
      <c r="EU11" s="107">
        <v>34</v>
      </c>
      <c r="EV11" s="107">
        <v>3</v>
      </c>
      <c r="EW11" s="107">
        <v>1</v>
      </c>
      <c r="EX11" s="107">
        <v>89</v>
      </c>
      <c r="EY11" s="107">
        <v>38</v>
      </c>
      <c r="EZ11" s="107">
        <v>5</v>
      </c>
      <c r="FA11" s="107">
        <v>282</v>
      </c>
      <c r="FB11" s="107">
        <v>3</v>
      </c>
      <c r="FC11" s="111">
        <f t="shared" si="11"/>
        <v>1224</v>
      </c>
      <c r="FD11" s="161">
        <f t="shared" si="4"/>
        <v>2.0688606054459713E-2</v>
      </c>
      <c r="FF11" s="172" t="s">
        <v>85</v>
      </c>
      <c r="FG11" s="107">
        <v>1</v>
      </c>
      <c r="FH11" s="107">
        <v>4</v>
      </c>
      <c r="FI11" s="107">
        <v>10</v>
      </c>
      <c r="FJ11" s="107"/>
      <c r="FK11" s="107">
        <v>39</v>
      </c>
      <c r="FL11" s="107">
        <v>23</v>
      </c>
      <c r="FM11" s="107">
        <v>10</v>
      </c>
      <c r="FN11" s="107">
        <v>11</v>
      </c>
      <c r="FO11" s="107">
        <v>16</v>
      </c>
      <c r="FP11" s="107">
        <v>12</v>
      </c>
      <c r="FQ11" s="107">
        <v>72</v>
      </c>
      <c r="FR11" s="107">
        <v>6</v>
      </c>
      <c r="FS11" s="107">
        <v>3</v>
      </c>
      <c r="FT11" s="107">
        <v>13</v>
      </c>
      <c r="FU11" s="107">
        <v>11</v>
      </c>
      <c r="FV11" s="107">
        <v>11</v>
      </c>
      <c r="FW11" s="107">
        <v>7</v>
      </c>
      <c r="FX11" s="107">
        <v>22</v>
      </c>
      <c r="FY11" s="107">
        <v>84</v>
      </c>
      <c r="FZ11" s="107">
        <v>9</v>
      </c>
      <c r="GA11" s="107">
        <v>4</v>
      </c>
      <c r="GB11" s="107"/>
      <c r="GC11" s="107">
        <v>33</v>
      </c>
      <c r="GD11" s="107">
        <v>30</v>
      </c>
      <c r="GE11" s="107">
        <v>2</v>
      </c>
      <c r="GF11" s="107">
        <v>188</v>
      </c>
      <c r="GG11" s="107">
        <v>2</v>
      </c>
      <c r="GH11" s="107"/>
      <c r="GI11" s="111">
        <f t="shared" si="12"/>
        <v>623</v>
      </c>
      <c r="GJ11" s="161">
        <f t="shared" si="5"/>
        <v>1.0056010201281617E-2</v>
      </c>
      <c r="GL11" s="172" t="s">
        <v>85</v>
      </c>
      <c r="GM11" s="107">
        <v>1</v>
      </c>
      <c r="GN11" s="107">
        <v>4</v>
      </c>
      <c r="GO11" s="107">
        <v>5</v>
      </c>
      <c r="GP11" s="107"/>
      <c r="GQ11" s="107">
        <v>29</v>
      </c>
      <c r="GR11" s="107">
        <v>16</v>
      </c>
      <c r="GS11" s="107">
        <v>12</v>
      </c>
      <c r="GT11" s="107">
        <v>5</v>
      </c>
      <c r="GU11" s="107">
        <v>17</v>
      </c>
      <c r="GV11" s="107">
        <v>20</v>
      </c>
      <c r="GW11" s="107">
        <v>71</v>
      </c>
      <c r="GX11" s="107">
        <v>11</v>
      </c>
      <c r="GY11" s="107">
        <v>2</v>
      </c>
      <c r="GZ11" s="107">
        <v>23</v>
      </c>
      <c r="HA11" s="107">
        <v>10</v>
      </c>
      <c r="HB11" s="107">
        <v>22</v>
      </c>
      <c r="HC11" s="107">
        <v>7</v>
      </c>
      <c r="HD11" s="107">
        <v>22</v>
      </c>
      <c r="HE11" s="107">
        <v>78</v>
      </c>
      <c r="HF11" s="107">
        <v>9</v>
      </c>
      <c r="HG11" s="107">
        <v>5</v>
      </c>
      <c r="HH11" s="107"/>
      <c r="HI11" s="107">
        <v>17</v>
      </c>
      <c r="HJ11" s="107">
        <v>11</v>
      </c>
      <c r="HK11" s="107">
        <v>2</v>
      </c>
      <c r="HL11" s="107">
        <v>136</v>
      </c>
      <c r="HM11" s="107">
        <v>2</v>
      </c>
      <c r="HN11" s="107"/>
      <c r="HO11" s="111">
        <f t="shared" si="13"/>
        <v>537</v>
      </c>
      <c r="HP11" s="161">
        <f t="shared" si="6"/>
        <v>8.1701583823999262E-3</v>
      </c>
      <c r="HQ11" s="103"/>
      <c r="HR11" s="172" t="s">
        <v>85</v>
      </c>
      <c r="HS11" s="107"/>
      <c r="HT11" s="107">
        <v>1</v>
      </c>
      <c r="HU11" s="107">
        <v>2</v>
      </c>
      <c r="HV11" s="107"/>
      <c r="HW11" s="107">
        <v>16</v>
      </c>
      <c r="HX11" s="107">
        <v>18</v>
      </c>
      <c r="HY11" s="107">
        <v>11</v>
      </c>
      <c r="HZ11" s="107">
        <v>4</v>
      </c>
      <c r="IA11" s="107">
        <v>7</v>
      </c>
      <c r="IB11" s="107">
        <v>15</v>
      </c>
      <c r="IC11" s="107">
        <v>53</v>
      </c>
      <c r="ID11" s="107">
        <v>3</v>
      </c>
      <c r="IE11" s="107">
        <v>3</v>
      </c>
      <c r="IF11" s="107">
        <v>6</v>
      </c>
      <c r="IG11" s="107">
        <v>8</v>
      </c>
      <c r="IH11" s="107">
        <v>11</v>
      </c>
      <c r="II11" s="107">
        <v>3</v>
      </c>
      <c r="IJ11" s="107">
        <v>25</v>
      </c>
      <c r="IK11" s="107">
        <v>50</v>
      </c>
      <c r="IL11" s="107">
        <v>3</v>
      </c>
      <c r="IM11" s="107">
        <v>3</v>
      </c>
      <c r="IN11" s="107"/>
      <c r="IO11" s="107">
        <v>30</v>
      </c>
      <c r="IP11" s="107">
        <v>11</v>
      </c>
      <c r="IQ11" s="107">
        <v>12</v>
      </c>
      <c r="IR11" s="107">
        <v>105</v>
      </c>
      <c r="IS11" s="107">
        <v>1</v>
      </c>
      <c r="IT11" s="107"/>
      <c r="IU11" s="111">
        <f t="shared" si="14"/>
        <v>401</v>
      </c>
      <c r="IV11" s="161">
        <f t="shared" si="15"/>
        <v>5.4575643747618273E-3</v>
      </c>
    </row>
    <row r="12" spans="1:256" x14ac:dyDescent="0.25">
      <c r="B12" s="172" t="s">
        <v>93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11">
        <f t="shared" si="7"/>
        <v>0</v>
      </c>
      <c r="AF12" s="161">
        <f t="shared" si="0"/>
        <v>0</v>
      </c>
      <c r="AH12" s="172" t="s">
        <v>93</v>
      </c>
      <c r="AI12" s="107"/>
      <c r="AJ12" s="107"/>
      <c r="AK12" s="107">
        <v>1</v>
      </c>
      <c r="AL12" s="107"/>
      <c r="AM12" s="107"/>
      <c r="AN12" s="107"/>
      <c r="AO12" s="107"/>
      <c r="AP12" s="107"/>
      <c r="AQ12" s="107"/>
      <c r="AR12" s="107"/>
      <c r="AS12" s="107"/>
      <c r="AT12" s="107"/>
      <c r="AU12" s="107">
        <v>1</v>
      </c>
      <c r="AV12" s="107"/>
      <c r="AW12" s="107"/>
      <c r="AX12" s="107">
        <v>1</v>
      </c>
      <c r="AY12" s="107"/>
      <c r="AZ12" s="107"/>
      <c r="BA12" s="107"/>
      <c r="BB12" s="107"/>
      <c r="BC12" s="107"/>
      <c r="BD12" s="107"/>
      <c r="BE12" s="107"/>
      <c r="BF12" s="107"/>
      <c r="BG12" s="107"/>
      <c r="BH12" s="107">
        <v>1</v>
      </c>
      <c r="BI12" s="107"/>
      <c r="BJ12" s="107"/>
      <c r="BK12" s="111">
        <f t="shared" si="8"/>
        <v>4</v>
      </c>
      <c r="BL12" s="161">
        <f t="shared" si="1"/>
        <v>9.6702446571898272E-5</v>
      </c>
      <c r="BN12" s="172" t="s">
        <v>93</v>
      </c>
      <c r="BO12" s="107"/>
      <c r="BP12" s="107"/>
      <c r="BQ12" s="107">
        <v>1</v>
      </c>
      <c r="BR12" s="107"/>
      <c r="BS12" s="107">
        <v>2</v>
      </c>
      <c r="BT12" s="107"/>
      <c r="BU12" s="107">
        <v>1</v>
      </c>
      <c r="BV12" s="107"/>
      <c r="BW12" s="107">
        <v>2</v>
      </c>
      <c r="BX12" s="107"/>
      <c r="BY12" s="107">
        <v>4</v>
      </c>
      <c r="BZ12" s="107"/>
      <c r="CA12" s="107">
        <v>1</v>
      </c>
      <c r="CB12" s="107"/>
      <c r="CC12" s="107"/>
      <c r="CD12" s="107"/>
      <c r="CE12" s="107"/>
      <c r="CF12" s="107">
        <v>4</v>
      </c>
      <c r="CG12" s="107">
        <v>2</v>
      </c>
      <c r="CH12" s="107">
        <v>2</v>
      </c>
      <c r="CI12" s="107">
        <v>1</v>
      </c>
      <c r="CJ12" s="107"/>
      <c r="CK12" s="107">
        <v>3</v>
      </c>
      <c r="CL12" s="107">
        <v>1</v>
      </c>
      <c r="CM12" s="107"/>
      <c r="CN12" s="107">
        <v>5</v>
      </c>
      <c r="CO12" s="107"/>
      <c r="CP12" s="107"/>
      <c r="CQ12" s="111">
        <f t="shared" si="9"/>
        <v>29</v>
      </c>
      <c r="CR12" s="161">
        <f t="shared" si="2"/>
        <v>4.0640152470640991E-4</v>
      </c>
      <c r="CT12" s="172" t="s">
        <v>93</v>
      </c>
      <c r="CU12" s="107"/>
      <c r="CV12" s="107"/>
      <c r="CW12" s="107"/>
      <c r="CX12" s="107"/>
      <c r="CY12" s="107">
        <v>2</v>
      </c>
      <c r="CZ12" s="107"/>
      <c r="DA12" s="107">
        <v>2</v>
      </c>
      <c r="DB12" s="107"/>
      <c r="DC12" s="107">
        <v>3</v>
      </c>
      <c r="DD12" s="107"/>
      <c r="DE12" s="107">
        <v>13</v>
      </c>
      <c r="DF12" s="107"/>
      <c r="DG12" s="107"/>
      <c r="DH12" s="107">
        <v>1</v>
      </c>
      <c r="DI12" s="107">
        <v>1</v>
      </c>
      <c r="DJ12" s="107">
        <v>4</v>
      </c>
      <c r="DK12" s="107"/>
      <c r="DL12" s="107">
        <v>1</v>
      </c>
      <c r="DM12" s="107">
        <v>2</v>
      </c>
      <c r="DN12" s="107">
        <v>1</v>
      </c>
      <c r="DO12" s="107"/>
      <c r="DP12" s="107"/>
      <c r="DQ12" s="107">
        <v>1</v>
      </c>
      <c r="DR12" s="107">
        <v>1</v>
      </c>
      <c r="DS12" s="107"/>
      <c r="DT12" s="107">
        <v>15</v>
      </c>
      <c r="DU12" s="107"/>
      <c r="DV12" s="107"/>
      <c r="DW12" s="111">
        <f t="shared" si="10"/>
        <v>47</v>
      </c>
      <c r="DX12" s="161">
        <f t="shared" si="3"/>
        <v>9.2397821770499541E-4</v>
      </c>
      <c r="DZ12" s="172" t="s">
        <v>93</v>
      </c>
      <c r="EA12" s="107">
        <v>0</v>
      </c>
      <c r="EB12" s="107">
        <v>0</v>
      </c>
      <c r="EC12" s="107">
        <v>0</v>
      </c>
      <c r="ED12" s="107">
        <v>0</v>
      </c>
      <c r="EE12" s="107">
        <v>0</v>
      </c>
      <c r="EF12" s="107">
        <v>0</v>
      </c>
      <c r="EG12" s="107">
        <v>0</v>
      </c>
      <c r="EH12" s="107">
        <v>1</v>
      </c>
      <c r="EI12" s="107">
        <v>1</v>
      </c>
      <c r="EJ12" s="107">
        <v>0</v>
      </c>
      <c r="EK12" s="107">
        <v>5</v>
      </c>
      <c r="EL12" s="107">
        <v>1</v>
      </c>
      <c r="EM12" s="107">
        <v>0</v>
      </c>
      <c r="EN12" s="107">
        <v>0</v>
      </c>
      <c r="EO12" s="107">
        <v>0</v>
      </c>
      <c r="EP12" s="107">
        <v>0</v>
      </c>
      <c r="EQ12" s="107">
        <v>2</v>
      </c>
      <c r="ER12" s="107">
        <v>0</v>
      </c>
      <c r="ES12" s="107">
        <v>3</v>
      </c>
      <c r="ET12" s="107">
        <v>7</v>
      </c>
      <c r="EU12" s="107">
        <v>0</v>
      </c>
      <c r="EV12" s="107">
        <v>0</v>
      </c>
      <c r="EW12" s="107">
        <v>0</v>
      </c>
      <c r="EX12" s="107">
        <v>1</v>
      </c>
      <c r="EY12" s="107">
        <v>2</v>
      </c>
      <c r="EZ12" s="107">
        <v>0</v>
      </c>
      <c r="FA12" s="107">
        <v>2</v>
      </c>
      <c r="FB12" s="107">
        <v>0</v>
      </c>
      <c r="FC12" s="111">
        <f t="shared" si="11"/>
        <v>25</v>
      </c>
      <c r="FD12" s="161">
        <f t="shared" si="4"/>
        <v>4.2256139817115426E-4</v>
      </c>
      <c r="FF12" s="172" t="s">
        <v>93</v>
      </c>
      <c r="FG12" s="107"/>
      <c r="FH12" s="107"/>
      <c r="FI12" s="107"/>
      <c r="FJ12" s="107"/>
      <c r="FK12" s="107">
        <v>1</v>
      </c>
      <c r="FL12" s="107"/>
      <c r="FM12" s="107"/>
      <c r="FN12" s="107">
        <v>1</v>
      </c>
      <c r="FO12" s="107">
        <v>1</v>
      </c>
      <c r="FP12" s="107"/>
      <c r="FQ12" s="107">
        <v>3</v>
      </c>
      <c r="FR12" s="107">
        <v>1</v>
      </c>
      <c r="FS12" s="107"/>
      <c r="FT12" s="107"/>
      <c r="FU12" s="107"/>
      <c r="FV12" s="107"/>
      <c r="FW12" s="107"/>
      <c r="FX12" s="107"/>
      <c r="FY12" s="107">
        <v>3</v>
      </c>
      <c r="FZ12" s="107"/>
      <c r="GA12" s="107"/>
      <c r="GB12" s="107"/>
      <c r="GC12" s="107">
        <v>1</v>
      </c>
      <c r="GD12" s="107">
        <v>1</v>
      </c>
      <c r="GE12" s="107"/>
      <c r="GF12" s="107">
        <v>5</v>
      </c>
      <c r="GG12" s="107"/>
      <c r="GH12" s="107"/>
      <c r="GI12" s="111">
        <f t="shared" si="12"/>
        <v>17</v>
      </c>
      <c r="GJ12" s="161">
        <f t="shared" si="5"/>
        <v>2.7440156247477928E-4</v>
      </c>
      <c r="GL12" s="172" t="s">
        <v>93</v>
      </c>
      <c r="GM12" s="107"/>
      <c r="GN12" s="107"/>
      <c r="GO12" s="107"/>
      <c r="GP12" s="107"/>
      <c r="GQ12" s="107">
        <v>2</v>
      </c>
      <c r="GR12" s="107"/>
      <c r="GS12" s="107"/>
      <c r="GT12" s="107"/>
      <c r="GU12" s="107"/>
      <c r="GV12" s="107"/>
      <c r="GW12" s="107">
        <v>1</v>
      </c>
      <c r="GX12" s="107">
        <v>1</v>
      </c>
      <c r="GY12" s="107"/>
      <c r="GZ12" s="107"/>
      <c r="HA12" s="107"/>
      <c r="HB12" s="107">
        <v>1</v>
      </c>
      <c r="HC12" s="107"/>
      <c r="HD12" s="107"/>
      <c r="HE12" s="107">
        <v>2</v>
      </c>
      <c r="HF12" s="107"/>
      <c r="HG12" s="107"/>
      <c r="HH12" s="107"/>
      <c r="HI12" s="107">
        <v>3</v>
      </c>
      <c r="HJ12" s="107">
        <v>1</v>
      </c>
      <c r="HK12" s="107">
        <v>1</v>
      </c>
      <c r="HL12" s="107">
        <v>3</v>
      </c>
      <c r="HM12" s="107"/>
      <c r="HN12" s="107"/>
      <c r="HO12" s="111">
        <f t="shared" si="13"/>
        <v>15</v>
      </c>
      <c r="HP12" s="161">
        <f t="shared" si="6"/>
        <v>2.2821671459217674E-4</v>
      </c>
      <c r="HQ12" s="103"/>
      <c r="HR12" s="172" t="s">
        <v>93</v>
      </c>
      <c r="HS12" s="107"/>
      <c r="HT12" s="107"/>
      <c r="HU12" s="107"/>
      <c r="HV12" s="107"/>
      <c r="HW12" s="107">
        <v>1</v>
      </c>
      <c r="HX12" s="107"/>
      <c r="HY12" s="107"/>
      <c r="HZ12" s="107"/>
      <c r="IA12" s="107"/>
      <c r="IB12" s="107"/>
      <c r="IC12" s="107">
        <v>7</v>
      </c>
      <c r="ID12" s="107"/>
      <c r="IE12" s="107"/>
      <c r="IF12" s="107">
        <v>1</v>
      </c>
      <c r="IG12" s="107"/>
      <c r="IH12" s="107">
        <v>1</v>
      </c>
      <c r="II12" s="107"/>
      <c r="IJ12" s="107">
        <v>3</v>
      </c>
      <c r="IK12" s="107">
        <v>2</v>
      </c>
      <c r="IL12" s="107"/>
      <c r="IM12" s="107"/>
      <c r="IN12" s="107"/>
      <c r="IO12" s="107"/>
      <c r="IP12" s="107"/>
      <c r="IQ12" s="107"/>
      <c r="IR12" s="107">
        <v>2</v>
      </c>
      <c r="IS12" s="107"/>
      <c r="IT12" s="107"/>
      <c r="IU12" s="111">
        <f t="shared" si="14"/>
        <v>17</v>
      </c>
      <c r="IV12" s="161">
        <f t="shared" si="15"/>
        <v>2.3136806576297021E-4</v>
      </c>
    </row>
    <row r="13" spans="1:256" x14ac:dyDescent="0.25">
      <c r="B13" s="172" t="s">
        <v>98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11">
        <f t="shared" si="7"/>
        <v>0</v>
      </c>
      <c r="AF13" s="161">
        <f t="shared" si="0"/>
        <v>0</v>
      </c>
      <c r="AH13" s="172" t="s">
        <v>98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11">
        <f t="shared" si="8"/>
        <v>0</v>
      </c>
      <c r="BL13" s="161">
        <f t="shared" si="1"/>
        <v>0</v>
      </c>
      <c r="BN13" s="172" t="s">
        <v>98</v>
      </c>
      <c r="BO13" s="107"/>
      <c r="BP13" s="107"/>
      <c r="BQ13" s="107">
        <v>2</v>
      </c>
      <c r="BR13" s="107"/>
      <c r="BS13" s="107"/>
      <c r="BT13" s="107"/>
      <c r="BU13" s="107"/>
      <c r="BV13" s="107"/>
      <c r="BW13" s="107"/>
      <c r="BX13" s="107"/>
      <c r="BY13" s="107">
        <v>1</v>
      </c>
      <c r="BZ13" s="107"/>
      <c r="CA13" s="107"/>
      <c r="CB13" s="107"/>
      <c r="CC13" s="107"/>
      <c r="CD13" s="107"/>
      <c r="CE13" s="107">
        <v>1</v>
      </c>
      <c r="CF13" s="107"/>
      <c r="CG13" s="107">
        <v>1</v>
      </c>
      <c r="CH13" s="107">
        <v>1</v>
      </c>
      <c r="CI13" s="107"/>
      <c r="CJ13" s="107"/>
      <c r="CK13" s="107">
        <v>1</v>
      </c>
      <c r="CL13" s="107">
        <v>1</v>
      </c>
      <c r="CM13" s="107"/>
      <c r="CN13" s="107">
        <v>2</v>
      </c>
      <c r="CO13" s="107"/>
      <c r="CP13" s="107"/>
      <c r="CQ13" s="111">
        <f t="shared" si="9"/>
        <v>10</v>
      </c>
      <c r="CR13" s="161">
        <f t="shared" si="2"/>
        <v>1.4013845679531378E-4</v>
      </c>
      <c r="CT13" s="172" t="s">
        <v>98</v>
      </c>
      <c r="CU13" s="107"/>
      <c r="CV13" s="107"/>
      <c r="CW13" s="107"/>
      <c r="CX13" s="107"/>
      <c r="CY13" s="107"/>
      <c r="CZ13" s="107">
        <v>1</v>
      </c>
      <c r="DA13" s="107"/>
      <c r="DB13" s="107"/>
      <c r="DC13" s="107"/>
      <c r="DD13" s="107"/>
      <c r="DE13" s="107"/>
      <c r="DF13" s="107"/>
      <c r="DG13" s="107">
        <v>1</v>
      </c>
      <c r="DH13" s="107"/>
      <c r="DI13" s="107">
        <v>1</v>
      </c>
      <c r="DJ13" s="107"/>
      <c r="DK13" s="107"/>
      <c r="DL13" s="107"/>
      <c r="DM13" s="107"/>
      <c r="DN13" s="107"/>
      <c r="DO13" s="107"/>
      <c r="DP13" s="107"/>
      <c r="DQ13" s="107">
        <v>1</v>
      </c>
      <c r="DR13" s="107"/>
      <c r="DS13" s="107"/>
      <c r="DT13" s="107">
        <v>3</v>
      </c>
      <c r="DU13" s="107"/>
      <c r="DV13" s="107"/>
      <c r="DW13" s="111">
        <f t="shared" si="10"/>
        <v>7</v>
      </c>
      <c r="DX13" s="161">
        <f t="shared" si="3"/>
        <v>1.376137771049993E-4</v>
      </c>
      <c r="DZ13" s="172" t="s">
        <v>98</v>
      </c>
      <c r="EA13" s="107">
        <v>0</v>
      </c>
      <c r="EB13" s="107">
        <v>0</v>
      </c>
      <c r="EC13" s="107">
        <v>0</v>
      </c>
      <c r="ED13" s="107">
        <v>0</v>
      </c>
      <c r="EE13" s="107">
        <v>1</v>
      </c>
      <c r="EF13" s="107">
        <v>0</v>
      </c>
      <c r="EG13" s="107">
        <v>0</v>
      </c>
      <c r="EH13" s="107">
        <v>0</v>
      </c>
      <c r="EI13" s="107">
        <v>0</v>
      </c>
      <c r="EJ13" s="107">
        <v>0</v>
      </c>
      <c r="EK13" s="107">
        <v>0</v>
      </c>
      <c r="EL13" s="107">
        <v>0</v>
      </c>
      <c r="EM13" s="107">
        <v>0</v>
      </c>
      <c r="EN13" s="107">
        <v>0</v>
      </c>
      <c r="EO13" s="107">
        <v>2</v>
      </c>
      <c r="EP13" s="107">
        <v>1</v>
      </c>
      <c r="EQ13" s="107">
        <v>0</v>
      </c>
      <c r="ER13" s="107">
        <v>0</v>
      </c>
      <c r="ES13" s="107">
        <v>1</v>
      </c>
      <c r="ET13" s="107">
        <v>0</v>
      </c>
      <c r="EU13" s="107">
        <v>0</v>
      </c>
      <c r="EV13" s="107">
        <v>0</v>
      </c>
      <c r="EW13" s="107">
        <v>0</v>
      </c>
      <c r="EX13" s="107">
        <v>0</v>
      </c>
      <c r="EY13" s="107">
        <v>0</v>
      </c>
      <c r="EZ13" s="107">
        <v>0</v>
      </c>
      <c r="FA13" s="107">
        <v>5</v>
      </c>
      <c r="FB13" s="107">
        <v>0</v>
      </c>
      <c r="FC13" s="111">
        <f t="shared" si="11"/>
        <v>10</v>
      </c>
      <c r="FD13" s="161">
        <f t="shared" si="4"/>
        <v>1.6902455926846171E-4</v>
      </c>
      <c r="FF13" s="172" t="s">
        <v>98</v>
      </c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>
        <v>1</v>
      </c>
      <c r="FU13" s="107"/>
      <c r="FV13" s="107"/>
      <c r="FW13" s="107"/>
      <c r="FX13" s="107"/>
      <c r="FY13" s="107"/>
      <c r="FZ13" s="107"/>
      <c r="GA13" s="107"/>
      <c r="GB13" s="107"/>
      <c r="GC13" s="107">
        <v>1</v>
      </c>
      <c r="GD13" s="107">
        <v>1</v>
      </c>
      <c r="GE13" s="107"/>
      <c r="GF13" s="107">
        <v>11</v>
      </c>
      <c r="GG13" s="107"/>
      <c r="GH13" s="107"/>
      <c r="GI13" s="111">
        <f t="shared" si="12"/>
        <v>14</v>
      </c>
      <c r="GJ13" s="161">
        <f t="shared" si="5"/>
        <v>2.2597775733217116E-4</v>
      </c>
      <c r="GL13" s="172" t="s">
        <v>98</v>
      </c>
      <c r="GM13" s="107"/>
      <c r="GN13" s="107"/>
      <c r="GO13" s="107"/>
      <c r="GP13" s="107"/>
      <c r="GQ13" s="107"/>
      <c r="GR13" s="107"/>
      <c r="GS13" s="107"/>
      <c r="GT13" s="107">
        <v>1</v>
      </c>
      <c r="GU13" s="107"/>
      <c r="GV13" s="107"/>
      <c r="GW13" s="107"/>
      <c r="GX13" s="107"/>
      <c r="GY13" s="107"/>
      <c r="GZ13" s="107"/>
      <c r="HA13" s="107"/>
      <c r="HB13" s="107"/>
      <c r="HC13" s="107">
        <v>1</v>
      </c>
      <c r="HD13" s="107"/>
      <c r="HE13" s="107">
        <v>1</v>
      </c>
      <c r="HF13" s="107"/>
      <c r="HG13" s="107"/>
      <c r="HH13" s="107"/>
      <c r="HI13" s="107"/>
      <c r="HJ13" s="107"/>
      <c r="HK13" s="107">
        <v>2</v>
      </c>
      <c r="HL13" s="107">
        <v>1</v>
      </c>
      <c r="HM13" s="107"/>
      <c r="HN13" s="107"/>
      <c r="HO13" s="111">
        <f t="shared" si="13"/>
        <v>6</v>
      </c>
      <c r="HP13" s="161">
        <f t="shared" si="6"/>
        <v>9.1286685836870687E-5</v>
      </c>
      <c r="HQ13" s="103"/>
      <c r="HR13" s="172" t="s">
        <v>98</v>
      </c>
      <c r="HS13" s="107"/>
      <c r="HT13" s="107"/>
      <c r="HU13" s="107"/>
      <c r="HV13" s="107"/>
      <c r="HW13" s="107"/>
      <c r="HX13" s="107">
        <v>1</v>
      </c>
      <c r="HY13" s="107"/>
      <c r="HZ13" s="107"/>
      <c r="IA13" s="107"/>
      <c r="IB13" s="107"/>
      <c r="IC13" s="107"/>
      <c r="ID13" s="107"/>
      <c r="IE13" s="107"/>
      <c r="IF13" s="107">
        <v>1</v>
      </c>
      <c r="IG13" s="107"/>
      <c r="IH13" s="107">
        <v>1</v>
      </c>
      <c r="II13" s="107"/>
      <c r="IJ13" s="107"/>
      <c r="IK13" s="107">
        <v>3</v>
      </c>
      <c r="IL13" s="107"/>
      <c r="IM13" s="107"/>
      <c r="IN13" s="107"/>
      <c r="IO13" s="107"/>
      <c r="IP13" s="107"/>
      <c r="IQ13" s="107"/>
      <c r="IR13" s="107">
        <v>2</v>
      </c>
      <c r="IS13" s="107"/>
      <c r="IT13" s="107"/>
      <c r="IU13" s="111">
        <f t="shared" si="14"/>
        <v>8</v>
      </c>
      <c r="IV13" s="161">
        <f t="shared" si="15"/>
        <v>1.0887908977080952E-4</v>
      </c>
    </row>
    <row r="14" spans="1:256" x14ac:dyDescent="0.25">
      <c r="B14" s="172" t="s">
        <v>104</v>
      </c>
      <c r="C14" s="107"/>
      <c r="D14" s="107"/>
      <c r="E14" s="107"/>
      <c r="F14" s="107"/>
      <c r="G14" s="107">
        <v>4</v>
      </c>
      <c r="H14" s="107"/>
      <c r="I14" s="107"/>
      <c r="J14" s="107"/>
      <c r="K14" s="107">
        <v>1</v>
      </c>
      <c r="L14" s="107"/>
      <c r="M14" s="107">
        <v>2</v>
      </c>
      <c r="N14" s="107"/>
      <c r="O14" s="107"/>
      <c r="P14" s="107">
        <v>1</v>
      </c>
      <c r="Q14" s="107"/>
      <c r="R14" s="107"/>
      <c r="S14" s="107"/>
      <c r="T14" s="107"/>
      <c r="U14" s="107">
        <v>3</v>
      </c>
      <c r="V14" s="107"/>
      <c r="W14" s="107"/>
      <c r="X14" s="107"/>
      <c r="Y14" s="107">
        <v>2</v>
      </c>
      <c r="Z14" s="107"/>
      <c r="AA14" s="107"/>
      <c r="AB14" s="107">
        <v>4</v>
      </c>
      <c r="AC14" s="107"/>
      <c r="AD14" s="107"/>
      <c r="AE14" s="111">
        <f t="shared" si="7"/>
        <v>17</v>
      </c>
      <c r="AF14" s="161">
        <f t="shared" si="0"/>
        <v>1.4388489208633094E-3</v>
      </c>
      <c r="AH14" s="172" t="s">
        <v>104</v>
      </c>
      <c r="AI14" s="107"/>
      <c r="AJ14" s="107"/>
      <c r="AK14" s="107">
        <v>3</v>
      </c>
      <c r="AL14" s="107"/>
      <c r="AM14" s="107">
        <v>5</v>
      </c>
      <c r="AN14" s="107">
        <v>4</v>
      </c>
      <c r="AO14" s="107">
        <v>11</v>
      </c>
      <c r="AP14" s="107">
        <v>3</v>
      </c>
      <c r="AQ14" s="107">
        <v>3</v>
      </c>
      <c r="AR14" s="107">
        <v>3</v>
      </c>
      <c r="AS14" s="107">
        <v>7</v>
      </c>
      <c r="AT14" s="107">
        <v>6</v>
      </c>
      <c r="AU14" s="107"/>
      <c r="AV14" s="107">
        <v>1</v>
      </c>
      <c r="AW14" s="107"/>
      <c r="AX14" s="107">
        <v>6</v>
      </c>
      <c r="AY14" s="107">
        <v>2</v>
      </c>
      <c r="AZ14" s="107">
        <v>9</v>
      </c>
      <c r="BA14" s="107">
        <v>19</v>
      </c>
      <c r="BB14" s="107"/>
      <c r="BC14" s="107"/>
      <c r="BD14" s="107"/>
      <c r="BE14" s="107">
        <v>9</v>
      </c>
      <c r="BF14" s="107">
        <v>3</v>
      </c>
      <c r="BG14" s="107"/>
      <c r="BH14" s="107">
        <v>21</v>
      </c>
      <c r="BI14" s="107">
        <v>1</v>
      </c>
      <c r="BJ14" s="107"/>
      <c r="BK14" s="111">
        <f t="shared" si="8"/>
        <v>116</v>
      </c>
      <c r="BL14" s="161">
        <f t="shared" si="1"/>
        <v>2.80437095058505E-3</v>
      </c>
      <c r="BN14" s="172" t="s">
        <v>104</v>
      </c>
      <c r="BO14" s="107"/>
      <c r="BP14" s="107">
        <v>2</v>
      </c>
      <c r="BQ14" s="107">
        <v>3</v>
      </c>
      <c r="BR14" s="107"/>
      <c r="BS14" s="107">
        <v>9</v>
      </c>
      <c r="BT14" s="107">
        <v>13</v>
      </c>
      <c r="BU14" s="107">
        <v>13</v>
      </c>
      <c r="BV14" s="107">
        <v>5</v>
      </c>
      <c r="BW14" s="107">
        <v>6</v>
      </c>
      <c r="BX14" s="107">
        <v>10</v>
      </c>
      <c r="BY14" s="107">
        <v>15</v>
      </c>
      <c r="BZ14" s="107">
        <v>37</v>
      </c>
      <c r="CA14" s="107">
        <v>3</v>
      </c>
      <c r="CB14" s="107">
        <v>2</v>
      </c>
      <c r="CC14" s="107">
        <v>4</v>
      </c>
      <c r="CD14" s="107">
        <v>15</v>
      </c>
      <c r="CE14" s="107">
        <v>1</v>
      </c>
      <c r="CF14" s="107">
        <v>5</v>
      </c>
      <c r="CG14" s="107">
        <v>45</v>
      </c>
      <c r="CH14" s="107">
        <v>5</v>
      </c>
      <c r="CI14" s="107"/>
      <c r="CJ14" s="107"/>
      <c r="CK14" s="107">
        <v>20</v>
      </c>
      <c r="CL14" s="107">
        <v>23</v>
      </c>
      <c r="CM14" s="107">
        <v>3</v>
      </c>
      <c r="CN14" s="107">
        <v>29</v>
      </c>
      <c r="CO14" s="107"/>
      <c r="CP14" s="107"/>
      <c r="CQ14" s="111">
        <f t="shared" si="9"/>
        <v>268</v>
      </c>
      <c r="CR14" s="161">
        <f t="shared" si="2"/>
        <v>3.7557106421144092E-3</v>
      </c>
      <c r="CT14" s="172" t="s">
        <v>104</v>
      </c>
      <c r="CU14" s="107">
        <v>1</v>
      </c>
      <c r="CV14" s="107">
        <v>3</v>
      </c>
      <c r="CW14" s="107">
        <v>1</v>
      </c>
      <c r="CX14" s="107"/>
      <c r="CY14" s="107">
        <v>3</v>
      </c>
      <c r="CZ14" s="107">
        <v>7</v>
      </c>
      <c r="DA14" s="107">
        <v>4</v>
      </c>
      <c r="DB14" s="107">
        <v>3</v>
      </c>
      <c r="DC14" s="107">
        <v>4</v>
      </c>
      <c r="DD14" s="107"/>
      <c r="DE14" s="107">
        <v>7</v>
      </c>
      <c r="DF14" s="107">
        <v>6</v>
      </c>
      <c r="DG14" s="107"/>
      <c r="DH14" s="107">
        <v>3</v>
      </c>
      <c r="DI14" s="107">
        <v>5</v>
      </c>
      <c r="DJ14" s="107">
        <v>19</v>
      </c>
      <c r="DK14" s="107">
        <v>1</v>
      </c>
      <c r="DL14" s="107">
        <v>7</v>
      </c>
      <c r="DM14" s="107">
        <v>17</v>
      </c>
      <c r="DN14" s="107">
        <v>10</v>
      </c>
      <c r="DO14" s="107"/>
      <c r="DP14" s="107"/>
      <c r="DQ14" s="107">
        <v>9</v>
      </c>
      <c r="DR14" s="107">
        <v>1</v>
      </c>
      <c r="DS14" s="107"/>
      <c r="DT14" s="107">
        <v>26</v>
      </c>
      <c r="DU14" s="107"/>
      <c r="DV14" s="107"/>
      <c r="DW14" s="111">
        <f t="shared" si="10"/>
        <v>137</v>
      </c>
      <c r="DX14" s="161">
        <f t="shared" si="3"/>
        <v>2.6932982090549866E-3</v>
      </c>
      <c r="DZ14" s="172" t="s">
        <v>104</v>
      </c>
      <c r="EA14" s="107">
        <v>1</v>
      </c>
      <c r="EB14" s="107">
        <v>3</v>
      </c>
      <c r="EC14" s="107">
        <v>0</v>
      </c>
      <c r="ED14" s="107">
        <v>0</v>
      </c>
      <c r="EE14" s="107">
        <v>17</v>
      </c>
      <c r="EF14" s="107">
        <v>4</v>
      </c>
      <c r="EG14" s="107">
        <v>10</v>
      </c>
      <c r="EH14" s="107">
        <v>6</v>
      </c>
      <c r="EI14" s="107">
        <v>4</v>
      </c>
      <c r="EJ14" s="107">
        <v>0</v>
      </c>
      <c r="EK14" s="107">
        <v>13</v>
      </c>
      <c r="EL14" s="107">
        <v>3</v>
      </c>
      <c r="EM14" s="107">
        <v>0</v>
      </c>
      <c r="EN14" s="107">
        <v>0</v>
      </c>
      <c r="EO14" s="107">
        <v>0</v>
      </c>
      <c r="EP14" s="107">
        <v>0</v>
      </c>
      <c r="EQ14" s="107">
        <v>8</v>
      </c>
      <c r="ER14" s="107">
        <v>1</v>
      </c>
      <c r="ES14" s="107">
        <v>4</v>
      </c>
      <c r="ET14" s="107">
        <v>34</v>
      </c>
      <c r="EU14" s="107">
        <v>0</v>
      </c>
      <c r="EV14" s="107">
        <v>0</v>
      </c>
      <c r="EW14" s="107">
        <v>0</v>
      </c>
      <c r="EX14" s="107">
        <v>15</v>
      </c>
      <c r="EY14" s="107">
        <v>7</v>
      </c>
      <c r="EZ14" s="107">
        <v>1</v>
      </c>
      <c r="FA14" s="107">
        <v>35</v>
      </c>
      <c r="FB14" s="107">
        <v>0</v>
      </c>
      <c r="FC14" s="111">
        <f t="shared" si="11"/>
        <v>166</v>
      </c>
      <c r="FD14" s="161">
        <f t="shared" si="4"/>
        <v>2.8058076838564645E-3</v>
      </c>
      <c r="FF14" s="172" t="s">
        <v>104</v>
      </c>
      <c r="FG14" s="107"/>
      <c r="FH14" s="107">
        <v>1</v>
      </c>
      <c r="FI14" s="107">
        <v>1</v>
      </c>
      <c r="FJ14" s="107"/>
      <c r="FK14" s="107">
        <v>7</v>
      </c>
      <c r="FL14" s="107">
        <v>1</v>
      </c>
      <c r="FM14" s="107">
        <v>5</v>
      </c>
      <c r="FN14" s="107">
        <v>1</v>
      </c>
      <c r="FO14" s="107">
        <v>4</v>
      </c>
      <c r="FP14" s="107">
        <v>4</v>
      </c>
      <c r="FQ14" s="107">
        <v>18</v>
      </c>
      <c r="FR14" s="107"/>
      <c r="FS14" s="107"/>
      <c r="FT14" s="107">
        <v>2</v>
      </c>
      <c r="FU14" s="107"/>
      <c r="FV14" s="107"/>
      <c r="FW14" s="107">
        <v>4</v>
      </c>
      <c r="FX14" s="107">
        <v>1</v>
      </c>
      <c r="FY14" s="107">
        <v>16</v>
      </c>
      <c r="FZ14" s="107">
        <v>3</v>
      </c>
      <c r="GA14" s="107"/>
      <c r="GB14" s="107"/>
      <c r="GC14" s="107">
        <v>16</v>
      </c>
      <c r="GD14" s="107">
        <v>3</v>
      </c>
      <c r="GE14" s="107">
        <v>1</v>
      </c>
      <c r="GF14" s="107">
        <v>25</v>
      </c>
      <c r="GG14" s="107"/>
      <c r="GH14" s="107"/>
      <c r="GI14" s="111">
        <f t="shared" si="12"/>
        <v>113</v>
      </c>
      <c r="GJ14" s="161">
        <f t="shared" si="5"/>
        <v>1.8239633270382386E-3</v>
      </c>
      <c r="GL14" s="172" t="s">
        <v>104</v>
      </c>
      <c r="GM14" s="107">
        <v>1</v>
      </c>
      <c r="GN14" s="107"/>
      <c r="GO14" s="107">
        <v>11</v>
      </c>
      <c r="GP14" s="107"/>
      <c r="GQ14" s="107">
        <v>3</v>
      </c>
      <c r="GR14" s="107">
        <v>7</v>
      </c>
      <c r="GS14" s="107">
        <v>2</v>
      </c>
      <c r="GT14" s="107">
        <v>1</v>
      </c>
      <c r="GU14" s="107">
        <v>4</v>
      </c>
      <c r="GV14" s="107">
        <v>2</v>
      </c>
      <c r="GW14" s="107">
        <v>7</v>
      </c>
      <c r="GX14" s="107"/>
      <c r="GY14" s="107">
        <v>1</v>
      </c>
      <c r="GZ14" s="107">
        <v>2</v>
      </c>
      <c r="HA14" s="107">
        <v>1</v>
      </c>
      <c r="HB14" s="107">
        <v>5</v>
      </c>
      <c r="HC14" s="107"/>
      <c r="HD14" s="107">
        <v>3</v>
      </c>
      <c r="HE14" s="107">
        <v>10</v>
      </c>
      <c r="HF14" s="107"/>
      <c r="HG14" s="107"/>
      <c r="HH14" s="107"/>
      <c r="HI14" s="107">
        <v>2</v>
      </c>
      <c r="HJ14" s="107">
        <v>3</v>
      </c>
      <c r="HK14" s="107"/>
      <c r="HL14" s="107">
        <v>18</v>
      </c>
      <c r="HM14" s="107">
        <v>1</v>
      </c>
      <c r="HN14" s="107"/>
      <c r="HO14" s="111">
        <f t="shared" si="13"/>
        <v>84</v>
      </c>
      <c r="HP14" s="161">
        <f t="shared" si="6"/>
        <v>1.2780136017161896E-3</v>
      </c>
      <c r="HQ14" s="103"/>
      <c r="HR14" s="172" t="s">
        <v>104</v>
      </c>
      <c r="HS14" s="107"/>
      <c r="HT14" s="107">
        <v>2</v>
      </c>
      <c r="HU14" s="107"/>
      <c r="HV14" s="107"/>
      <c r="HW14" s="107">
        <v>1</v>
      </c>
      <c r="HX14" s="107">
        <v>1</v>
      </c>
      <c r="HY14" s="107"/>
      <c r="HZ14" s="107">
        <v>2</v>
      </c>
      <c r="IA14" s="107">
        <v>2</v>
      </c>
      <c r="IB14" s="107">
        <v>1</v>
      </c>
      <c r="IC14" s="107">
        <v>11</v>
      </c>
      <c r="ID14" s="107"/>
      <c r="IE14" s="107"/>
      <c r="IF14" s="107">
        <v>1</v>
      </c>
      <c r="IG14" s="107">
        <v>4</v>
      </c>
      <c r="IH14" s="107"/>
      <c r="II14" s="107"/>
      <c r="IJ14" s="107">
        <v>2</v>
      </c>
      <c r="IK14" s="107">
        <v>10</v>
      </c>
      <c r="IL14" s="107"/>
      <c r="IM14" s="107"/>
      <c r="IN14" s="107"/>
      <c r="IO14" s="107">
        <v>7</v>
      </c>
      <c r="IP14" s="107">
        <v>2</v>
      </c>
      <c r="IQ14" s="107">
        <v>1</v>
      </c>
      <c r="IR14" s="107">
        <v>19</v>
      </c>
      <c r="IS14" s="107"/>
      <c r="IT14" s="107"/>
      <c r="IU14" s="111">
        <f t="shared" si="14"/>
        <v>66</v>
      </c>
      <c r="IV14" s="161">
        <f t="shared" si="15"/>
        <v>8.9825249060917849E-4</v>
      </c>
    </row>
    <row r="15" spans="1:256" x14ac:dyDescent="0.25">
      <c r="B15" s="172" t="s">
        <v>103</v>
      </c>
      <c r="C15" s="107">
        <v>1</v>
      </c>
      <c r="D15" s="107">
        <v>1</v>
      </c>
      <c r="E15" s="107">
        <v>1</v>
      </c>
      <c r="F15" s="107"/>
      <c r="G15" s="107"/>
      <c r="H15" s="107"/>
      <c r="I15" s="107">
        <v>2</v>
      </c>
      <c r="J15" s="107">
        <v>1</v>
      </c>
      <c r="K15" s="107">
        <v>4</v>
      </c>
      <c r="L15" s="107"/>
      <c r="M15" s="107">
        <v>5</v>
      </c>
      <c r="N15" s="107">
        <v>1</v>
      </c>
      <c r="O15" s="107"/>
      <c r="P15" s="107"/>
      <c r="Q15" s="107"/>
      <c r="R15" s="107">
        <v>2</v>
      </c>
      <c r="S15" s="107"/>
      <c r="T15" s="107">
        <v>1</v>
      </c>
      <c r="U15" s="107">
        <v>2</v>
      </c>
      <c r="V15" s="107">
        <v>1</v>
      </c>
      <c r="W15" s="107">
        <v>4</v>
      </c>
      <c r="X15" s="107"/>
      <c r="Y15" s="107"/>
      <c r="Z15" s="107"/>
      <c r="AA15" s="107"/>
      <c r="AB15" s="107">
        <v>7</v>
      </c>
      <c r="AC15" s="107">
        <v>1</v>
      </c>
      <c r="AD15" s="107"/>
      <c r="AE15" s="111">
        <f t="shared" si="7"/>
        <v>34</v>
      </c>
      <c r="AF15" s="161">
        <f t="shared" si="0"/>
        <v>2.8776978417266188E-3</v>
      </c>
      <c r="AH15" s="172" t="s">
        <v>103</v>
      </c>
      <c r="AI15" s="107"/>
      <c r="AJ15" s="107"/>
      <c r="AK15" s="107">
        <v>5</v>
      </c>
      <c r="AL15" s="107"/>
      <c r="AM15" s="107">
        <v>3</v>
      </c>
      <c r="AN15" s="107">
        <v>1</v>
      </c>
      <c r="AO15" s="107">
        <v>2</v>
      </c>
      <c r="AP15" s="107">
        <v>2</v>
      </c>
      <c r="AQ15" s="107"/>
      <c r="AR15" s="107"/>
      <c r="AS15" s="107">
        <v>7</v>
      </c>
      <c r="AT15" s="107">
        <v>1</v>
      </c>
      <c r="AU15" s="107">
        <v>1</v>
      </c>
      <c r="AV15" s="107">
        <v>1</v>
      </c>
      <c r="AW15" s="107"/>
      <c r="AX15" s="107">
        <v>3</v>
      </c>
      <c r="AY15" s="107"/>
      <c r="AZ15" s="107">
        <v>6</v>
      </c>
      <c r="BA15" s="107">
        <v>18</v>
      </c>
      <c r="BB15" s="107">
        <v>2</v>
      </c>
      <c r="BC15" s="107"/>
      <c r="BD15" s="107"/>
      <c r="BE15" s="107">
        <v>7</v>
      </c>
      <c r="BF15" s="107"/>
      <c r="BG15" s="107">
        <v>1</v>
      </c>
      <c r="BH15" s="107">
        <v>13</v>
      </c>
      <c r="BI15" s="107">
        <v>1</v>
      </c>
      <c r="BJ15" s="107"/>
      <c r="BK15" s="111">
        <f t="shared" si="8"/>
        <v>74</v>
      </c>
      <c r="BL15" s="161">
        <f t="shared" si="1"/>
        <v>1.7889952615801181E-3</v>
      </c>
      <c r="BN15" s="172" t="s">
        <v>103</v>
      </c>
      <c r="BO15" s="107">
        <v>1</v>
      </c>
      <c r="BP15" s="107">
        <v>3</v>
      </c>
      <c r="BQ15" s="107"/>
      <c r="BR15" s="107"/>
      <c r="BS15" s="107">
        <v>9</v>
      </c>
      <c r="BT15" s="107">
        <v>6</v>
      </c>
      <c r="BU15" s="107">
        <v>4</v>
      </c>
      <c r="BV15" s="107"/>
      <c r="BW15" s="107">
        <v>6</v>
      </c>
      <c r="BX15" s="107">
        <v>5</v>
      </c>
      <c r="BY15" s="107">
        <v>19</v>
      </c>
      <c r="BZ15" s="107">
        <v>5</v>
      </c>
      <c r="CA15" s="107">
        <v>3</v>
      </c>
      <c r="CB15" s="107">
        <v>4</v>
      </c>
      <c r="CC15" s="107">
        <v>2</v>
      </c>
      <c r="CD15" s="107">
        <v>4</v>
      </c>
      <c r="CE15" s="107">
        <v>1</v>
      </c>
      <c r="CF15" s="107">
        <v>6</v>
      </c>
      <c r="CG15" s="107">
        <v>31</v>
      </c>
      <c r="CH15" s="107">
        <v>1</v>
      </c>
      <c r="CI15" s="107">
        <v>2</v>
      </c>
      <c r="CJ15" s="107"/>
      <c r="CK15" s="107">
        <v>10</v>
      </c>
      <c r="CL15" s="107">
        <v>10</v>
      </c>
      <c r="CM15" s="107">
        <v>1</v>
      </c>
      <c r="CN15" s="107">
        <v>27</v>
      </c>
      <c r="CO15" s="107">
        <v>2</v>
      </c>
      <c r="CP15" s="107"/>
      <c r="CQ15" s="111">
        <f t="shared" si="9"/>
        <v>162</v>
      </c>
      <c r="CR15" s="161">
        <f t="shared" si="2"/>
        <v>2.2702430000840833E-3</v>
      </c>
      <c r="CT15" s="172" t="s">
        <v>103</v>
      </c>
      <c r="CU15" s="107">
        <v>1</v>
      </c>
      <c r="CV15" s="107"/>
      <c r="CW15" s="107">
        <v>3</v>
      </c>
      <c r="CX15" s="107">
        <v>1</v>
      </c>
      <c r="CY15" s="107">
        <v>4</v>
      </c>
      <c r="CZ15" s="107">
        <v>2</v>
      </c>
      <c r="DA15" s="107">
        <v>5</v>
      </c>
      <c r="DB15" s="107">
        <v>1</v>
      </c>
      <c r="DC15" s="107">
        <v>1</v>
      </c>
      <c r="DD15" s="107"/>
      <c r="DE15" s="107">
        <v>5</v>
      </c>
      <c r="DF15" s="107"/>
      <c r="DG15" s="107">
        <v>7</v>
      </c>
      <c r="DH15" s="107">
        <v>1</v>
      </c>
      <c r="DI15" s="107">
        <v>1</v>
      </c>
      <c r="DJ15" s="107">
        <v>6</v>
      </c>
      <c r="DK15" s="107">
        <v>1</v>
      </c>
      <c r="DL15" s="107">
        <v>7</v>
      </c>
      <c r="DM15" s="107">
        <v>9</v>
      </c>
      <c r="DN15" s="107">
        <v>2</v>
      </c>
      <c r="DO15" s="107"/>
      <c r="DP15" s="107"/>
      <c r="DQ15" s="107">
        <v>12</v>
      </c>
      <c r="DR15" s="107"/>
      <c r="DS15" s="107">
        <v>1</v>
      </c>
      <c r="DT15" s="107">
        <v>20</v>
      </c>
      <c r="DU15" s="107">
        <v>1</v>
      </c>
      <c r="DV15" s="107">
        <v>4</v>
      </c>
      <c r="DW15" s="111">
        <f t="shared" si="10"/>
        <v>95</v>
      </c>
      <c r="DX15" s="161">
        <f t="shared" si="3"/>
        <v>1.8676155464249907E-3</v>
      </c>
      <c r="DZ15" s="172" t="s">
        <v>103</v>
      </c>
      <c r="EA15" s="107">
        <v>0</v>
      </c>
      <c r="EB15" s="107">
        <v>1</v>
      </c>
      <c r="EC15" s="107">
        <v>1</v>
      </c>
      <c r="ED15" s="107">
        <v>0</v>
      </c>
      <c r="EE15" s="107">
        <v>7</v>
      </c>
      <c r="EF15" s="107">
        <v>6</v>
      </c>
      <c r="EG15" s="107">
        <v>3</v>
      </c>
      <c r="EH15" s="107">
        <v>3</v>
      </c>
      <c r="EI15" s="107">
        <v>6</v>
      </c>
      <c r="EJ15" s="107">
        <v>1</v>
      </c>
      <c r="EK15" s="107">
        <v>13</v>
      </c>
      <c r="EL15" s="107">
        <v>9</v>
      </c>
      <c r="EM15" s="107">
        <v>4</v>
      </c>
      <c r="EN15" s="107">
        <v>0</v>
      </c>
      <c r="EO15" s="107">
        <v>5</v>
      </c>
      <c r="EP15" s="107">
        <v>2</v>
      </c>
      <c r="EQ15" s="107">
        <v>3</v>
      </c>
      <c r="ER15" s="107">
        <v>0</v>
      </c>
      <c r="ES15" s="107">
        <v>8</v>
      </c>
      <c r="ET15" s="107">
        <v>23</v>
      </c>
      <c r="EU15" s="107">
        <v>0</v>
      </c>
      <c r="EV15" s="107">
        <v>1</v>
      </c>
      <c r="EW15" s="107">
        <v>0</v>
      </c>
      <c r="EX15" s="107">
        <v>21</v>
      </c>
      <c r="EY15" s="107">
        <v>3</v>
      </c>
      <c r="EZ15" s="107">
        <v>0</v>
      </c>
      <c r="FA15" s="107">
        <v>22</v>
      </c>
      <c r="FB15" s="107">
        <v>1</v>
      </c>
      <c r="FC15" s="111">
        <f t="shared" si="11"/>
        <v>143</v>
      </c>
      <c r="FD15" s="161">
        <f t="shared" si="4"/>
        <v>2.4170511975390024E-3</v>
      </c>
      <c r="FF15" s="172" t="s">
        <v>103</v>
      </c>
      <c r="FG15" s="107"/>
      <c r="FH15" s="107"/>
      <c r="FI15" s="107">
        <v>3</v>
      </c>
      <c r="FJ15" s="107">
        <v>2</v>
      </c>
      <c r="FK15" s="107">
        <v>8</v>
      </c>
      <c r="FL15" s="107">
        <v>2</v>
      </c>
      <c r="FM15" s="107">
        <v>7</v>
      </c>
      <c r="FN15" s="107">
        <v>2</v>
      </c>
      <c r="FO15" s="107">
        <v>4</v>
      </c>
      <c r="FP15" s="107">
        <v>3</v>
      </c>
      <c r="FQ15" s="107">
        <v>24</v>
      </c>
      <c r="FR15" s="107">
        <v>1</v>
      </c>
      <c r="FS15" s="107">
        <v>1</v>
      </c>
      <c r="FT15" s="107">
        <v>1</v>
      </c>
      <c r="FU15" s="107">
        <v>3</v>
      </c>
      <c r="FV15" s="107">
        <v>6</v>
      </c>
      <c r="FW15" s="107"/>
      <c r="FX15" s="107">
        <v>17</v>
      </c>
      <c r="FY15" s="107">
        <v>8</v>
      </c>
      <c r="FZ15" s="107">
        <v>1</v>
      </c>
      <c r="GA15" s="107"/>
      <c r="GB15" s="107"/>
      <c r="GC15" s="107">
        <v>6</v>
      </c>
      <c r="GD15" s="107">
        <v>7</v>
      </c>
      <c r="GE15" s="107"/>
      <c r="GF15" s="107">
        <v>22</v>
      </c>
      <c r="GG15" s="107">
        <v>1</v>
      </c>
      <c r="GH15" s="107"/>
      <c r="GI15" s="111">
        <f t="shared" si="12"/>
        <v>129</v>
      </c>
      <c r="GJ15" s="161">
        <f t="shared" si="5"/>
        <v>2.0822236211321486E-3</v>
      </c>
      <c r="GL15" s="172" t="s">
        <v>103</v>
      </c>
      <c r="GM15" s="107"/>
      <c r="GN15" s="107">
        <v>1</v>
      </c>
      <c r="GO15" s="107">
        <v>6</v>
      </c>
      <c r="GP15" s="107"/>
      <c r="GQ15" s="107"/>
      <c r="GR15" s="107">
        <v>4</v>
      </c>
      <c r="GS15" s="107">
        <v>4</v>
      </c>
      <c r="GT15" s="107">
        <v>3</v>
      </c>
      <c r="GU15" s="107"/>
      <c r="GV15" s="107"/>
      <c r="GW15" s="107">
        <v>11</v>
      </c>
      <c r="GX15" s="107">
        <v>3</v>
      </c>
      <c r="GY15" s="107">
        <v>1</v>
      </c>
      <c r="GZ15" s="107">
        <v>1</v>
      </c>
      <c r="HA15" s="107"/>
      <c r="HB15" s="107">
        <v>4</v>
      </c>
      <c r="HC15" s="107"/>
      <c r="HD15" s="107">
        <v>3</v>
      </c>
      <c r="HE15" s="107">
        <v>10</v>
      </c>
      <c r="HF15" s="107">
        <v>1</v>
      </c>
      <c r="HG15" s="107">
        <v>2</v>
      </c>
      <c r="HH15" s="107"/>
      <c r="HI15" s="107">
        <v>1</v>
      </c>
      <c r="HJ15" s="107">
        <v>4</v>
      </c>
      <c r="HK15" s="107"/>
      <c r="HL15" s="107">
        <v>18</v>
      </c>
      <c r="HM15" s="107"/>
      <c r="HN15" s="107"/>
      <c r="HO15" s="111">
        <f t="shared" si="13"/>
        <v>77</v>
      </c>
      <c r="HP15" s="161">
        <f t="shared" si="6"/>
        <v>1.1715124682398406E-3</v>
      </c>
      <c r="HQ15" s="103"/>
      <c r="HR15" s="172" t="s">
        <v>103</v>
      </c>
      <c r="HS15" s="107"/>
      <c r="HT15" s="107"/>
      <c r="HU15" s="107"/>
      <c r="HV15" s="107"/>
      <c r="HW15" s="107"/>
      <c r="HX15" s="107">
        <v>3</v>
      </c>
      <c r="HY15" s="107">
        <v>1</v>
      </c>
      <c r="HZ15" s="107">
        <v>1</v>
      </c>
      <c r="IA15" s="107">
        <v>1</v>
      </c>
      <c r="IB15" s="107"/>
      <c r="IC15" s="107">
        <v>7</v>
      </c>
      <c r="ID15" s="107">
        <v>1</v>
      </c>
      <c r="IE15" s="107"/>
      <c r="IF15" s="107">
        <v>1</v>
      </c>
      <c r="IG15" s="107"/>
      <c r="IH15" s="107"/>
      <c r="II15" s="107">
        <v>1</v>
      </c>
      <c r="IJ15" s="107">
        <v>2</v>
      </c>
      <c r="IK15" s="107">
        <v>6</v>
      </c>
      <c r="IL15" s="107"/>
      <c r="IM15" s="107">
        <v>3</v>
      </c>
      <c r="IN15" s="107"/>
      <c r="IO15" s="107">
        <v>4</v>
      </c>
      <c r="IP15" s="107"/>
      <c r="IQ15" s="107"/>
      <c r="IR15" s="107">
        <v>21</v>
      </c>
      <c r="IS15" s="107"/>
      <c r="IT15" s="107">
        <v>1</v>
      </c>
      <c r="IU15" s="111">
        <f t="shared" si="14"/>
        <v>53</v>
      </c>
      <c r="IV15" s="161">
        <f t="shared" si="15"/>
        <v>7.2132396973161299E-4</v>
      </c>
    </row>
    <row r="16" spans="1:256" x14ac:dyDescent="0.25">
      <c r="B16" s="172" t="s">
        <v>108</v>
      </c>
      <c r="C16" s="107"/>
      <c r="D16" s="107"/>
      <c r="E16" s="107"/>
      <c r="F16" s="107"/>
      <c r="G16" s="107">
        <v>5</v>
      </c>
      <c r="H16" s="107">
        <v>2</v>
      </c>
      <c r="I16" s="107">
        <v>1</v>
      </c>
      <c r="J16" s="107">
        <v>1</v>
      </c>
      <c r="K16" s="107">
        <v>4</v>
      </c>
      <c r="L16" s="107">
        <v>3</v>
      </c>
      <c r="M16" s="107">
        <v>5</v>
      </c>
      <c r="N16" s="107">
        <v>3</v>
      </c>
      <c r="O16" s="107"/>
      <c r="P16" s="107">
        <v>3</v>
      </c>
      <c r="Q16" s="107">
        <v>1</v>
      </c>
      <c r="R16" s="107">
        <v>3</v>
      </c>
      <c r="S16" s="107">
        <v>1</v>
      </c>
      <c r="T16" s="107">
        <v>6</v>
      </c>
      <c r="U16" s="107">
        <v>11</v>
      </c>
      <c r="V16" s="107">
        <v>1</v>
      </c>
      <c r="W16" s="107">
        <v>1</v>
      </c>
      <c r="X16" s="107"/>
      <c r="Y16" s="107">
        <v>2</v>
      </c>
      <c r="Z16" s="107"/>
      <c r="AA16" s="107"/>
      <c r="AB16" s="107">
        <v>12</v>
      </c>
      <c r="AC16" s="107"/>
      <c r="AD16" s="107"/>
      <c r="AE16" s="111">
        <f t="shared" si="7"/>
        <v>65</v>
      </c>
      <c r="AF16" s="161">
        <f t="shared" si="0"/>
        <v>5.5014811680067707E-3</v>
      </c>
      <c r="AH16" s="172" t="s">
        <v>108</v>
      </c>
      <c r="AI16" s="107">
        <v>3</v>
      </c>
      <c r="AJ16" s="107">
        <v>4</v>
      </c>
      <c r="AK16" s="107">
        <v>13</v>
      </c>
      <c r="AL16" s="107">
        <v>1</v>
      </c>
      <c r="AM16" s="107">
        <v>28</v>
      </c>
      <c r="AN16" s="107">
        <v>12</v>
      </c>
      <c r="AO16" s="107">
        <v>9</v>
      </c>
      <c r="AP16" s="107">
        <v>2</v>
      </c>
      <c r="AQ16" s="107">
        <v>8</v>
      </c>
      <c r="AR16" s="107">
        <v>14</v>
      </c>
      <c r="AS16" s="107">
        <v>17</v>
      </c>
      <c r="AT16" s="107">
        <v>10</v>
      </c>
      <c r="AU16" s="107">
        <v>2</v>
      </c>
      <c r="AV16" s="107">
        <v>8</v>
      </c>
      <c r="AW16" s="107">
        <v>4</v>
      </c>
      <c r="AX16" s="107">
        <v>11</v>
      </c>
      <c r="AY16" s="107">
        <v>2</v>
      </c>
      <c r="AZ16" s="107">
        <v>15</v>
      </c>
      <c r="BA16" s="107">
        <v>29</v>
      </c>
      <c r="BB16" s="107">
        <v>2</v>
      </c>
      <c r="BC16" s="107">
        <v>1</v>
      </c>
      <c r="BD16" s="107"/>
      <c r="BE16" s="107">
        <v>11</v>
      </c>
      <c r="BF16" s="107">
        <v>17</v>
      </c>
      <c r="BG16" s="107"/>
      <c r="BH16" s="107">
        <v>26</v>
      </c>
      <c r="BI16" s="107">
        <v>1</v>
      </c>
      <c r="BJ16" s="107"/>
      <c r="BK16" s="111">
        <f t="shared" si="8"/>
        <v>250</v>
      </c>
      <c r="BL16" s="161">
        <f t="shared" si="1"/>
        <v>6.0439029107436414E-3</v>
      </c>
      <c r="BN16" s="172" t="s">
        <v>108</v>
      </c>
      <c r="BO16" s="107">
        <v>5</v>
      </c>
      <c r="BP16" s="107">
        <v>3</v>
      </c>
      <c r="BQ16" s="107">
        <v>14</v>
      </c>
      <c r="BR16" s="107"/>
      <c r="BS16" s="107">
        <v>15</v>
      </c>
      <c r="BT16" s="107">
        <v>6</v>
      </c>
      <c r="BU16" s="107">
        <v>16</v>
      </c>
      <c r="BV16" s="107">
        <v>3</v>
      </c>
      <c r="BW16" s="107">
        <v>27</v>
      </c>
      <c r="BX16" s="107">
        <v>12</v>
      </c>
      <c r="BY16" s="107">
        <v>35</v>
      </c>
      <c r="BZ16" s="107">
        <v>10</v>
      </c>
      <c r="CA16" s="107"/>
      <c r="CB16" s="107">
        <v>11</v>
      </c>
      <c r="CC16" s="107">
        <v>22</v>
      </c>
      <c r="CD16" s="107">
        <v>17</v>
      </c>
      <c r="CE16" s="107">
        <v>3</v>
      </c>
      <c r="CF16" s="107">
        <v>42</v>
      </c>
      <c r="CG16" s="107">
        <v>72</v>
      </c>
      <c r="CH16" s="107">
        <v>5</v>
      </c>
      <c r="CI16" s="107">
        <v>4</v>
      </c>
      <c r="CJ16" s="107"/>
      <c r="CK16" s="107">
        <v>28</v>
      </c>
      <c r="CL16" s="107">
        <v>12</v>
      </c>
      <c r="CM16" s="107">
        <v>2</v>
      </c>
      <c r="CN16" s="107">
        <v>72</v>
      </c>
      <c r="CO16" s="107">
        <v>3</v>
      </c>
      <c r="CP16" s="107">
        <v>2</v>
      </c>
      <c r="CQ16" s="111">
        <f t="shared" si="9"/>
        <v>441</v>
      </c>
      <c r="CR16" s="161">
        <f t="shared" si="2"/>
        <v>6.1801059446733369E-3</v>
      </c>
      <c r="CT16" s="172" t="s">
        <v>108</v>
      </c>
      <c r="CU16" s="107"/>
      <c r="CV16" s="107">
        <v>2</v>
      </c>
      <c r="CW16" s="107">
        <v>4</v>
      </c>
      <c r="CX16" s="107"/>
      <c r="CY16" s="107">
        <v>10</v>
      </c>
      <c r="CZ16" s="107">
        <v>17</v>
      </c>
      <c r="DA16" s="107">
        <v>13</v>
      </c>
      <c r="DB16" s="107">
        <v>6</v>
      </c>
      <c r="DC16" s="107">
        <v>10</v>
      </c>
      <c r="DD16" s="107">
        <v>23</v>
      </c>
      <c r="DE16" s="107">
        <v>19</v>
      </c>
      <c r="DF16" s="107">
        <v>8</v>
      </c>
      <c r="DG16" s="107">
        <v>5</v>
      </c>
      <c r="DH16" s="107">
        <v>5</v>
      </c>
      <c r="DI16" s="107">
        <v>6</v>
      </c>
      <c r="DJ16" s="107">
        <v>12</v>
      </c>
      <c r="DK16" s="107">
        <v>4</v>
      </c>
      <c r="DL16" s="107">
        <v>11</v>
      </c>
      <c r="DM16" s="107">
        <v>41</v>
      </c>
      <c r="DN16" s="107">
        <v>2</v>
      </c>
      <c r="DO16" s="107">
        <v>3</v>
      </c>
      <c r="DP16" s="107">
        <v>1</v>
      </c>
      <c r="DQ16" s="107">
        <v>28</v>
      </c>
      <c r="DR16" s="107">
        <v>16</v>
      </c>
      <c r="DS16" s="107">
        <v>1</v>
      </c>
      <c r="DT16" s="107">
        <v>61</v>
      </c>
      <c r="DU16" s="107"/>
      <c r="DV16" s="107"/>
      <c r="DW16" s="111">
        <f t="shared" si="10"/>
        <v>308</v>
      </c>
      <c r="DX16" s="161">
        <f t="shared" si="3"/>
        <v>6.0550061926199694E-3</v>
      </c>
      <c r="DZ16" s="172" t="s">
        <v>108</v>
      </c>
      <c r="EA16" s="107">
        <v>2</v>
      </c>
      <c r="EB16" s="107">
        <v>4</v>
      </c>
      <c r="EC16" s="107">
        <v>9</v>
      </c>
      <c r="ED16" s="107">
        <v>0</v>
      </c>
      <c r="EE16" s="107">
        <v>10</v>
      </c>
      <c r="EF16" s="107">
        <v>9</v>
      </c>
      <c r="EG16" s="107">
        <v>7</v>
      </c>
      <c r="EH16" s="107">
        <v>16</v>
      </c>
      <c r="EI16" s="107">
        <v>12</v>
      </c>
      <c r="EJ16" s="107">
        <v>16</v>
      </c>
      <c r="EK16" s="107">
        <v>29</v>
      </c>
      <c r="EL16" s="107">
        <v>17</v>
      </c>
      <c r="EM16" s="107">
        <v>2</v>
      </c>
      <c r="EN16" s="107">
        <v>0</v>
      </c>
      <c r="EO16" s="107">
        <v>7</v>
      </c>
      <c r="EP16" s="107">
        <v>8</v>
      </c>
      <c r="EQ16" s="107">
        <v>10</v>
      </c>
      <c r="ER16" s="107">
        <v>7</v>
      </c>
      <c r="ES16" s="107">
        <v>25</v>
      </c>
      <c r="ET16" s="107">
        <v>54</v>
      </c>
      <c r="EU16" s="107">
        <v>5</v>
      </c>
      <c r="EV16" s="107">
        <v>3</v>
      </c>
      <c r="EW16" s="107">
        <v>0</v>
      </c>
      <c r="EX16" s="107">
        <v>25</v>
      </c>
      <c r="EY16" s="107">
        <v>18</v>
      </c>
      <c r="EZ16" s="107">
        <v>0</v>
      </c>
      <c r="FA16" s="107">
        <v>69</v>
      </c>
      <c r="FB16" s="107">
        <v>3</v>
      </c>
      <c r="FC16" s="111">
        <f t="shared" si="11"/>
        <v>367</v>
      </c>
      <c r="FD16" s="161">
        <f t="shared" si="4"/>
        <v>6.2032013251525448E-3</v>
      </c>
      <c r="FF16" s="172" t="s">
        <v>108</v>
      </c>
      <c r="FG16" s="107">
        <v>3</v>
      </c>
      <c r="FH16" s="107">
        <v>5</v>
      </c>
      <c r="FI16" s="107">
        <v>7</v>
      </c>
      <c r="FJ16" s="107"/>
      <c r="FK16" s="107">
        <v>11</v>
      </c>
      <c r="FL16" s="107">
        <v>13</v>
      </c>
      <c r="FM16" s="107">
        <v>4</v>
      </c>
      <c r="FN16" s="107">
        <v>7</v>
      </c>
      <c r="FO16" s="107">
        <v>14</v>
      </c>
      <c r="FP16" s="107">
        <v>4</v>
      </c>
      <c r="FQ16" s="107">
        <v>36</v>
      </c>
      <c r="FR16" s="107"/>
      <c r="FS16" s="107">
        <v>2</v>
      </c>
      <c r="FT16" s="107">
        <v>4</v>
      </c>
      <c r="FU16" s="107">
        <v>3</v>
      </c>
      <c r="FV16" s="107">
        <v>11</v>
      </c>
      <c r="FW16" s="107">
        <v>3</v>
      </c>
      <c r="FX16" s="107">
        <v>17</v>
      </c>
      <c r="FY16" s="107">
        <v>39</v>
      </c>
      <c r="FZ16" s="107">
        <v>12</v>
      </c>
      <c r="GA16" s="107">
        <v>4</v>
      </c>
      <c r="GB16" s="107"/>
      <c r="GC16" s="107">
        <v>23</v>
      </c>
      <c r="GD16" s="107">
        <v>10</v>
      </c>
      <c r="GE16" s="107">
        <v>2</v>
      </c>
      <c r="GF16" s="107">
        <v>75</v>
      </c>
      <c r="GG16" s="107"/>
      <c r="GH16" s="107"/>
      <c r="GI16" s="111">
        <f t="shared" si="12"/>
        <v>309</v>
      </c>
      <c r="GJ16" s="161">
        <f t="shared" si="5"/>
        <v>4.9876519296886352E-3</v>
      </c>
      <c r="GL16" s="172" t="s">
        <v>108</v>
      </c>
      <c r="GM16" s="107"/>
      <c r="GN16" s="107">
        <v>2</v>
      </c>
      <c r="GO16" s="107">
        <v>18</v>
      </c>
      <c r="GP16" s="107">
        <v>7</v>
      </c>
      <c r="GQ16" s="107">
        <v>21</v>
      </c>
      <c r="GR16" s="107">
        <v>12</v>
      </c>
      <c r="GS16" s="107">
        <v>6</v>
      </c>
      <c r="GT16" s="107">
        <v>3</v>
      </c>
      <c r="GU16" s="107">
        <v>7</v>
      </c>
      <c r="GV16" s="107">
        <v>4</v>
      </c>
      <c r="GW16" s="107">
        <v>49</v>
      </c>
      <c r="GX16" s="107">
        <v>3</v>
      </c>
      <c r="GY16" s="107">
        <v>6</v>
      </c>
      <c r="GZ16" s="107">
        <v>9</v>
      </c>
      <c r="HA16" s="107">
        <v>13</v>
      </c>
      <c r="HB16" s="107">
        <v>14</v>
      </c>
      <c r="HC16" s="107">
        <v>10</v>
      </c>
      <c r="HD16" s="107">
        <v>29</v>
      </c>
      <c r="HE16" s="107">
        <v>59</v>
      </c>
      <c r="HF16" s="107">
        <v>19</v>
      </c>
      <c r="HG16" s="107">
        <v>2</v>
      </c>
      <c r="HH16" s="107">
        <v>1</v>
      </c>
      <c r="HI16" s="107">
        <v>21</v>
      </c>
      <c r="HJ16" s="107">
        <v>21</v>
      </c>
      <c r="HK16" s="107">
        <v>2</v>
      </c>
      <c r="HL16" s="107">
        <v>88</v>
      </c>
      <c r="HM16" s="107">
        <v>2</v>
      </c>
      <c r="HN16" s="107"/>
      <c r="HO16" s="111">
        <f t="shared" si="13"/>
        <v>428</v>
      </c>
      <c r="HP16" s="161">
        <f t="shared" si="6"/>
        <v>6.5117835896967759E-3</v>
      </c>
      <c r="HQ16" s="103"/>
      <c r="HR16" s="172" t="s">
        <v>108</v>
      </c>
      <c r="HS16" s="107">
        <v>2</v>
      </c>
      <c r="HT16" s="107">
        <v>5</v>
      </c>
      <c r="HU16" s="107">
        <v>7</v>
      </c>
      <c r="HV16" s="107"/>
      <c r="HW16" s="107">
        <v>14</v>
      </c>
      <c r="HX16" s="107">
        <v>12</v>
      </c>
      <c r="HY16" s="107">
        <v>5</v>
      </c>
      <c r="HZ16" s="107">
        <v>15</v>
      </c>
      <c r="IA16" s="107">
        <v>19</v>
      </c>
      <c r="IB16" s="107">
        <v>14</v>
      </c>
      <c r="IC16" s="107">
        <v>61</v>
      </c>
      <c r="ID16" s="107">
        <v>11</v>
      </c>
      <c r="IE16" s="107">
        <v>1</v>
      </c>
      <c r="IF16" s="107">
        <v>6</v>
      </c>
      <c r="IG16" s="107">
        <v>5</v>
      </c>
      <c r="IH16" s="107">
        <v>12</v>
      </c>
      <c r="II16" s="107">
        <v>4</v>
      </c>
      <c r="IJ16" s="107">
        <v>24</v>
      </c>
      <c r="IK16" s="107">
        <v>71</v>
      </c>
      <c r="IL16" s="107">
        <v>8</v>
      </c>
      <c r="IM16" s="107"/>
      <c r="IN16" s="107"/>
      <c r="IO16" s="107">
        <v>25</v>
      </c>
      <c r="IP16" s="107">
        <v>22</v>
      </c>
      <c r="IQ16" s="107">
        <v>1</v>
      </c>
      <c r="IR16" s="107">
        <v>85</v>
      </c>
      <c r="IS16" s="107">
        <v>2</v>
      </c>
      <c r="IT16" s="107">
        <v>3</v>
      </c>
      <c r="IU16" s="111">
        <f t="shared" si="14"/>
        <v>434</v>
      </c>
      <c r="IV16" s="161">
        <f t="shared" si="15"/>
        <v>5.9066906200664166E-3</v>
      </c>
    </row>
    <row r="17" spans="2:256" x14ac:dyDescent="0.25">
      <c r="B17" s="172" t="s">
        <v>102</v>
      </c>
      <c r="C17" s="107">
        <v>1</v>
      </c>
      <c r="D17" s="107">
        <v>4</v>
      </c>
      <c r="E17" s="107">
        <v>3</v>
      </c>
      <c r="F17" s="107"/>
      <c r="G17" s="107">
        <v>22</v>
      </c>
      <c r="H17" s="107">
        <v>7</v>
      </c>
      <c r="I17" s="107">
        <v>10</v>
      </c>
      <c r="J17" s="107">
        <v>11</v>
      </c>
      <c r="K17" s="107">
        <v>3</v>
      </c>
      <c r="L17" s="107">
        <v>8</v>
      </c>
      <c r="M17" s="107">
        <v>11</v>
      </c>
      <c r="N17" s="107">
        <v>2</v>
      </c>
      <c r="O17" s="107"/>
      <c r="P17" s="107">
        <v>4</v>
      </c>
      <c r="Q17" s="107">
        <v>4</v>
      </c>
      <c r="R17" s="107">
        <v>17</v>
      </c>
      <c r="S17" s="107">
        <v>5</v>
      </c>
      <c r="T17" s="107">
        <v>5</v>
      </c>
      <c r="U17" s="107">
        <v>39</v>
      </c>
      <c r="V17" s="107">
        <v>7</v>
      </c>
      <c r="W17" s="107"/>
      <c r="X17" s="107"/>
      <c r="Y17" s="107">
        <v>18</v>
      </c>
      <c r="Z17" s="107">
        <v>5</v>
      </c>
      <c r="AA17" s="107"/>
      <c r="AB17" s="107">
        <v>30</v>
      </c>
      <c r="AC17" s="107">
        <v>1</v>
      </c>
      <c r="AD17" s="107"/>
      <c r="AE17" s="111">
        <f t="shared" si="7"/>
        <v>217</v>
      </c>
      <c r="AF17" s="161">
        <f t="shared" si="0"/>
        <v>1.8366483283961066E-2</v>
      </c>
      <c r="AH17" s="172" t="s">
        <v>102</v>
      </c>
      <c r="AI17" s="107">
        <v>2</v>
      </c>
      <c r="AJ17" s="107">
        <v>16</v>
      </c>
      <c r="AK17" s="107">
        <v>27</v>
      </c>
      <c r="AL17" s="107"/>
      <c r="AM17" s="107">
        <v>61</v>
      </c>
      <c r="AN17" s="107">
        <v>29</v>
      </c>
      <c r="AO17" s="107">
        <v>20</v>
      </c>
      <c r="AP17" s="107">
        <v>23</v>
      </c>
      <c r="AQ17" s="107">
        <v>11</v>
      </c>
      <c r="AR17" s="107">
        <v>18</v>
      </c>
      <c r="AS17" s="107">
        <v>52</v>
      </c>
      <c r="AT17" s="107">
        <v>12</v>
      </c>
      <c r="AU17" s="107"/>
      <c r="AV17" s="107">
        <v>17</v>
      </c>
      <c r="AW17" s="107">
        <v>24</v>
      </c>
      <c r="AX17" s="107">
        <v>38</v>
      </c>
      <c r="AY17" s="107">
        <v>12</v>
      </c>
      <c r="AZ17" s="107">
        <v>37</v>
      </c>
      <c r="BA17" s="107">
        <v>103</v>
      </c>
      <c r="BB17" s="107">
        <v>32</v>
      </c>
      <c r="BC17" s="107">
        <v>4</v>
      </c>
      <c r="BD17" s="107">
        <v>1</v>
      </c>
      <c r="BE17" s="107">
        <v>45</v>
      </c>
      <c r="BF17" s="107">
        <v>18</v>
      </c>
      <c r="BG17" s="107">
        <v>2</v>
      </c>
      <c r="BH17" s="107">
        <v>83</v>
      </c>
      <c r="BI17" s="107">
        <v>4</v>
      </c>
      <c r="BJ17" s="107"/>
      <c r="BK17" s="111">
        <f t="shared" si="8"/>
        <v>691</v>
      </c>
      <c r="BL17" s="161">
        <f t="shared" si="1"/>
        <v>1.6705347645295427E-2</v>
      </c>
      <c r="BN17" s="172" t="s">
        <v>102</v>
      </c>
      <c r="BO17" s="107">
        <v>8</v>
      </c>
      <c r="BP17" s="107">
        <v>14</v>
      </c>
      <c r="BQ17" s="107">
        <v>32</v>
      </c>
      <c r="BR17" s="107">
        <v>1</v>
      </c>
      <c r="BS17" s="107">
        <v>87</v>
      </c>
      <c r="BT17" s="107">
        <v>52</v>
      </c>
      <c r="BU17" s="107">
        <v>28</v>
      </c>
      <c r="BV17" s="107">
        <v>30</v>
      </c>
      <c r="BW17" s="107">
        <v>29</v>
      </c>
      <c r="BX17" s="107">
        <v>31</v>
      </c>
      <c r="BY17" s="107">
        <v>81</v>
      </c>
      <c r="BZ17" s="107">
        <v>23</v>
      </c>
      <c r="CA17" s="107">
        <v>9</v>
      </c>
      <c r="CB17" s="107">
        <v>28</v>
      </c>
      <c r="CC17" s="107">
        <v>25</v>
      </c>
      <c r="CD17" s="107">
        <v>56</v>
      </c>
      <c r="CE17" s="107">
        <v>9</v>
      </c>
      <c r="CF17" s="107">
        <v>63</v>
      </c>
      <c r="CG17" s="107">
        <v>141</v>
      </c>
      <c r="CH17" s="107">
        <v>32</v>
      </c>
      <c r="CI17" s="107">
        <v>2</v>
      </c>
      <c r="CJ17" s="107"/>
      <c r="CK17" s="107">
        <v>59</v>
      </c>
      <c r="CL17" s="107">
        <v>23</v>
      </c>
      <c r="CM17" s="107">
        <v>11</v>
      </c>
      <c r="CN17" s="107">
        <v>166</v>
      </c>
      <c r="CO17" s="107">
        <v>5</v>
      </c>
      <c r="CP17" s="107"/>
      <c r="CQ17" s="111">
        <f t="shared" si="9"/>
        <v>1045</v>
      </c>
      <c r="CR17" s="161">
        <f t="shared" si="2"/>
        <v>1.4644468735110289E-2</v>
      </c>
      <c r="CT17" s="172" t="s">
        <v>102</v>
      </c>
      <c r="CU17" s="107">
        <v>6</v>
      </c>
      <c r="CV17" s="107">
        <v>7</v>
      </c>
      <c r="CW17" s="107">
        <v>25</v>
      </c>
      <c r="CX17" s="107"/>
      <c r="CY17" s="107">
        <v>32</v>
      </c>
      <c r="CZ17" s="107">
        <v>31</v>
      </c>
      <c r="DA17" s="107">
        <v>23</v>
      </c>
      <c r="DB17" s="107">
        <v>20</v>
      </c>
      <c r="DC17" s="107">
        <v>16</v>
      </c>
      <c r="DD17" s="107">
        <v>20</v>
      </c>
      <c r="DE17" s="107">
        <v>71</v>
      </c>
      <c r="DF17" s="107">
        <v>6</v>
      </c>
      <c r="DG17" s="107">
        <v>11</v>
      </c>
      <c r="DH17" s="107">
        <v>20</v>
      </c>
      <c r="DI17" s="107">
        <v>25</v>
      </c>
      <c r="DJ17" s="107">
        <v>32</v>
      </c>
      <c r="DK17" s="107">
        <v>26</v>
      </c>
      <c r="DL17" s="107">
        <v>39</v>
      </c>
      <c r="DM17" s="107">
        <v>119</v>
      </c>
      <c r="DN17" s="107">
        <v>17</v>
      </c>
      <c r="DO17" s="107">
        <v>5</v>
      </c>
      <c r="DP17" s="107"/>
      <c r="DQ17" s="107">
        <v>57</v>
      </c>
      <c r="DR17" s="107">
        <v>29</v>
      </c>
      <c r="DS17" s="107">
        <v>8</v>
      </c>
      <c r="DT17" s="107">
        <v>171</v>
      </c>
      <c r="DU17" s="107">
        <v>3</v>
      </c>
      <c r="DV17" s="107"/>
      <c r="DW17" s="111">
        <f t="shared" si="10"/>
        <v>819</v>
      </c>
      <c r="DX17" s="161">
        <f t="shared" si="3"/>
        <v>1.6100811921284919E-2</v>
      </c>
      <c r="DZ17" s="172" t="s">
        <v>102</v>
      </c>
      <c r="EA17" s="107">
        <v>3</v>
      </c>
      <c r="EB17" s="107">
        <v>7</v>
      </c>
      <c r="EC17" s="107">
        <v>27</v>
      </c>
      <c r="ED17" s="107">
        <v>2</v>
      </c>
      <c r="EE17" s="107">
        <v>58</v>
      </c>
      <c r="EF17" s="107">
        <v>34</v>
      </c>
      <c r="EG17" s="107">
        <v>28</v>
      </c>
      <c r="EH17" s="107">
        <v>20</v>
      </c>
      <c r="EI17" s="107">
        <v>31</v>
      </c>
      <c r="EJ17" s="107">
        <v>31</v>
      </c>
      <c r="EK17" s="107">
        <v>86</v>
      </c>
      <c r="EL17" s="107">
        <v>16</v>
      </c>
      <c r="EM17" s="107">
        <v>6</v>
      </c>
      <c r="EN17" s="107">
        <v>0</v>
      </c>
      <c r="EO17" s="107">
        <v>13</v>
      </c>
      <c r="EP17" s="107">
        <v>30</v>
      </c>
      <c r="EQ17" s="107">
        <v>41</v>
      </c>
      <c r="ER17" s="107">
        <v>17</v>
      </c>
      <c r="ES17" s="107">
        <v>44</v>
      </c>
      <c r="ET17" s="107">
        <v>119</v>
      </c>
      <c r="EU17" s="107">
        <v>30</v>
      </c>
      <c r="EV17" s="107">
        <v>7</v>
      </c>
      <c r="EW17" s="107">
        <v>0</v>
      </c>
      <c r="EX17" s="107">
        <v>60</v>
      </c>
      <c r="EY17" s="107">
        <v>30</v>
      </c>
      <c r="EZ17" s="107">
        <v>5</v>
      </c>
      <c r="FA17" s="107">
        <v>176</v>
      </c>
      <c r="FB17" s="107">
        <v>0</v>
      </c>
      <c r="FC17" s="111">
        <f t="shared" si="11"/>
        <v>921</v>
      </c>
      <c r="FD17" s="161">
        <f t="shared" si="4"/>
        <v>1.5567161908625324E-2</v>
      </c>
      <c r="FF17" s="172" t="s">
        <v>102</v>
      </c>
      <c r="FG17" s="107">
        <v>4</v>
      </c>
      <c r="FH17" s="107">
        <v>14</v>
      </c>
      <c r="FI17" s="107">
        <v>26</v>
      </c>
      <c r="FJ17" s="107">
        <v>2</v>
      </c>
      <c r="FK17" s="107">
        <v>39</v>
      </c>
      <c r="FL17" s="107">
        <v>41</v>
      </c>
      <c r="FM17" s="107">
        <v>29</v>
      </c>
      <c r="FN17" s="107">
        <v>26</v>
      </c>
      <c r="FO17" s="107">
        <v>23</v>
      </c>
      <c r="FP17" s="107">
        <v>22</v>
      </c>
      <c r="FQ17" s="107">
        <v>128</v>
      </c>
      <c r="FR17" s="107">
        <v>19</v>
      </c>
      <c r="FS17" s="107">
        <v>6</v>
      </c>
      <c r="FT17" s="107">
        <v>16</v>
      </c>
      <c r="FU17" s="107">
        <v>29</v>
      </c>
      <c r="FV17" s="107">
        <v>33</v>
      </c>
      <c r="FW17" s="107">
        <v>22</v>
      </c>
      <c r="FX17" s="107">
        <v>47</v>
      </c>
      <c r="FY17" s="107">
        <v>121</v>
      </c>
      <c r="FZ17" s="107">
        <v>26</v>
      </c>
      <c r="GA17" s="107">
        <v>7</v>
      </c>
      <c r="GB17" s="107"/>
      <c r="GC17" s="107">
        <v>57</v>
      </c>
      <c r="GD17" s="107">
        <v>37</v>
      </c>
      <c r="GE17" s="107">
        <v>9</v>
      </c>
      <c r="GF17" s="107">
        <v>231</v>
      </c>
      <c r="GG17" s="107">
        <v>2</v>
      </c>
      <c r="GH17" s="107"/>
      <c r="GI17" s="111">
        <f t="shared" si="12"/>
        <v>1016</v>
      </c>
      <c r="GJ17" s="161">
        <f t="shared" si="5"/>
        <v>1.639952867496328E-2</v>
      </c>
      <c r="GL17" s="172" t="s">
        <v>102</v>
      </c>
      <c r="GM17" s="107">
        <v>1</v>
      </c>
      <c r="GN17" s="107">
        <v>3</v>
      </c>
      <c r="GO17" s="107">
        <v>22</v>
      </c>
      <c r="GP17" s="107"/>
      <c r="GQ17" s="107">
        <v>45</v>
      </c>
      <c r="GR17" s="107">
        <v>37</v>
      </c>
      <c r="GS17" s="107">
        <v>29</v>
      </c>
      <c r="GT17" s="107">
        <v>16</v>
      </c>
      <c r="GU17" s="107">
        <v>23</v>
      </c>
      <c r="GV17" s="107">
        <v>14</v>
      </c>
      <c r="GW17" s="107">
        <v>127</v>
      </c>
      <c r="GX17" s="107">
        <v>15</v>
      </c>
      <c r="GY17" s="107">
        <v>11</v>
      </c>
      <c r="GZ17" s="107">
        <v>14</v>
      </c>
      <c r="HA17" s="107">
        <v>27</v>
      </c>
      <c r="HB17" s="107">
        <v>48</v>
      </c>
      <c r="HC17" s="107">
        <v>12</v>
      </c>
      <c r="HD17" s="107">
        <v>46</v>
      </c>
      <c r="HE17" s="107">
        <v>117</v>
      </c>
      <c r="HF17" s="107">
        <v>22</v>
      </c>
      <c r="HG17" s="107">
        <v>7</v>
      </c>
      <c r="HH17" s="107">
        <v>1</v>
      </c>
      <c r="HI17" s="107">
        <v>44</v>
      </c>
      <c r="HJ17" s="107">
        <v>33</v>
      </c>
      <c r="HK17" s="107">
        <v>9</v>
      </c>
      <c r="HL17" s="107">
        <v>197</v>
      </c>
      <c r="HM17" s="107">
        <v>2</v>
      </c>
      <c r="HN17" s="107"/>
      <c r="HO17" s="111">
        <f t="shared" si="13"/>
        <v>922</v>
      </c>
      <c r="HP17" s="161">
        <f t="shared" si="6"/>
        <v>1.4027720723599129E-2</v>
      </c>
      <c r="HQ17" s="103"/>
      <c r="HR17" s="172" t="s">
        <v>102</v>
      </c>
      <c r="HS17" s="107">
        <v>5</v>
      </c>
      <c r="HT17" s="107">
        <v>10</v>
      </c>
      <c r="HU17" s="107">
        <v>15</v>
      </c>
      <c r="HV17" s="107"/>
      <c r="HW17" s="107">
        <v>36</v>
      </c>
      <c r="HX17" s="107">
        <v>48</v>
      </c>
      <c r="HY17" s="107">
        <v>17</v>
      </c>
      <c r="HZ17" s="107">
        <v>37</v>
      </c>
      <c r="IA17" s="107">
        <v>23</v>
      </c>
      <c r="IB17" s="107">
        <v>30</v>
      </c>
      <c r="IC17" s="107">
        <v>162</v>
      </c>
      <c r="ID17" s="107">
        <v>16</v>
      </c>
      <c r="IE17" s="107">
        <v>4</v>
      </c>
      <c r="IF17" s="107">
        <v>11</v>
      </c>
      <c r="IG17" s="107">
        <v>27</v>
      </c>
      <c r="IH17" s="107">
        <v>34</v>
      </c>
      <c r="II17" s="107">
        <v>7</v>
      </c>
      <c r="IJ17" s="107">
        <v>49</v>
      </c>
      <c r="IK17" s="107">
        <v>150</v>
      </c>
      <c r="IL17" s="107">
        <v>24</v>
      </c>
      <c r="IM17" s="107">
        <v>3</v>
      </c>
      <c r="IN17" s="107">
        <v>1</v>
      </c>
      <c r="IO17" s="107">
        <v>50</v>
      </c>
      <c r="IP17" s="107">
        <v>36</v>
      </c>
      <c r="IQ17" s="107">
        <v>4</v>
      </c>
      <c r="IR17" s="107">
        <v>253</v>
      </c>
      <c r="IS17" s="107">
        <v>5</v>
      </c>
      <c r="IT17" s="107">
        <v>2</v>
      </c>
      <c r="IU17" s="111">
        <f t="shared" si="14"/>
        <v>1059</v>
      </c>
      <c r="IV17" s="161">
        <f t="shared" si="15"/>
        <v>1.4412869508410909E-2</v>
      </c>
    </row>
    <row r="18" spans="2:256" x14ac:dyDescent="0.25">
      <c r="B18" s="172" t="s">
        <v>106</v>
      </c>
      <c r="C18" s="107"/>
      <c r="D18" s="107">
        <v>1</v>
      </c>
      <c r="E18" s="107"/>
      <c r="F18" s="107"/>
      <c r="G18" s="107">
        <v>1</v>
      </c>
      <c r="H18" s="107"/>
      <c r="I18" s="107"/>
      <c r="J18" s="107">
        <v>1</v>
      </c>
      <c r="K18" s="107"/>
      <c r="L18" s="107"/>
      <c r="M18" s="107">
        <v>5</v>
      </c>
      <c r="N18" s="107">
        <v>1</v>
      </c>
      <c r="O18" s="107"/>
      <c r="P18" s="107"/>
      <c r="Q18" s="107"/>
      <c r="R18" s="107">
        <v>4</v>
      </c>
      <c r="S18" s="107"/>
      <c r="T18" s="107">
        <v>2</v>
      </c>
      <c r="U18" s="107">
        <v>5</v>
      </c>
      <c r="V18" s="107">
        <v>1</v>
      </c>
      <c r="W18" s="107"/>
      <c r="X18" s="107"/>
      <c r="Y18" s="107">
        <v>1</v>
      </c>
      <c r="Z18" s="107">
        <v>1</v>
      </c>
      <c r="AA18" s="107"/>
      <c r="AB18" s="107">
        <v>3</v>
      </c>
      <c r="AC18" s="107"/>
      <c r="AD18" s="107"/>
      <c r="AE18" s="111">
        <f t="shared" si="7"/>
        <v>26</v>
      </c>
      <c r="AF18" s="161">
        <f t="shared" si="0"/>
        <v>2.2005924672027083E-3</v>
      </c>
      <c r="AH18" s="172" t="s">
        <v>106</v>
      </c>
      <c r="AI18" s="107"/>
      <c r="AJ18" s="107"/>
      <c r="AK18" s="107">
        <v>1</v>
      </c>
      <c r="AL18" s="107">
        <v>1</v>
      </c>
      <c r="AM18" s="107">
        <v>4</v>
      </c>
      <c r="AN18" s="107">
        <v>5</v>
      </c>
      <c r="AO18" s="107">
        <v>3</v>
      </c>
      <c r="AP18" s="107"/>
      <c r="AQ18" s="107">
        <v>3</v>
      </c>
      <c r="AR18" s="107">
        <v>2</v>
      </c>
      <c r="AS18" s="107">
        <v>7</v>
      </c>
      <c r="AT18" s="107">
        <v>2</v>
      </c>
      <c r="AU18" s="107"/>
      <c r="AV18" s="107"/>
      <c r="AW18" s="107"/>
      <c r="AX18" s="107">
        <v>4</v>
      </c>
      <c r="AY18" s="107">
        <v>2</v>
      </c>
      <c r="AZ18" s="107">
        <v>5</v>
      </c>
      <c r="BA18" s="107">
        <v>14</v>
      </c>
      <c r="BB18" s="107">
        <v>2</v>
      </c>
      <c r="BC18" s="107">
        <v>1</v>
      </c>
      <c r="BD18" s="107">
        <v>2</v>
      </c>
      <c r="BE18" s="107">
        <v>8</v>
      </c>
      <c r="BF18" s="107">
        <v>1</v>
      </c>
      <c r="BG18" s="107">
        <v>1</v>
      </c>
      <c r="BH18" s="107">
        <v>11</v>
      </c>
      <c r="BI18" s="107">
        <v>1</v>
      </c>
      <c r="BJ18" s="107"/>
      <c r="BK18" s="111">
        <f t="shared" si="8"/>
        <v>80</v>
      </c>
      <c r="BL18" s="161">
        <f t="shared" si="1"/>
        <v>1.9340489314379654E-3</v>
      </c>
      <c r="BN18" s="172" t="s">
        <v>106</v>
      </c>
      <c r="BO18" s="107"/>
      <c r="BP18" s="107">
        <v>2</v>
      </c>
      <c r="BQ18" s="107">
        <v>3</v>
      </c>
      <c r="BR18" s="107"/>
      <c r="BS18" s="107">
        <v>5</v>
      </c>
      <c r="BT18" s="107">
        <v>1</v>
      </c>
      <c r="BU18" s="107">
        <v>1</v>
      </c>
      <c r="BV18" s="107">
        <v>4</v>
      </c>
      <c r="BW18" s="107">
        <v>3</v>
      </c>
      <c r="BX18" s="107">
        <v>1</v>
      </c>
      <c r="BY18" s="107">
        <v>7</v>
      </c>
      <c r="BZ18" s="107">
        <v>2</v>
      </c>
      <c r="CA18" s="107">
        <v>2</v>
      </c>
      <c r="CB18" s="107">
        <v>2</v>
      </c>
      <c r="CC18" s="107"/>
      <c r="CD18" s="107">
        <v>3</v>
      </c>
      <c r="CE18" s="107"/>
      <c r="CF18" s="107">
        <v>6</v>
      </c>
      <c r="CG18" s="107">
        <v>15</v>
      </c>
      <c r="CH18" s="107">
        <v>6</v>
      </c>
      <c r="CI18" s="107"/>
      <c r="CJ18" s="107"/>
      <c r="CK18" s="107">
        <v>2</v>
      </c>
      <c r="CL18" s="107">
        <v>3</v>
      </c>
      <c r="CM18" s="107">
        <v>1</v>
      </c>
      <c r="CN18" s="107">
        <v>15</v>
      </c>
      <c r="CO18" s="107"/>
      <c r="CP18" s="107"/>
      <c r="CQ18" s="111">
        <f t="shared" si="9"/>
        <v>84</v>
      </c>
      <c r="CR18" s="161">
        <f t="shared" si="2"/>
        <v>1.1771630370806356E-3</v>
      </c>
      <c r="CT18" s="172" t="s">
        <v>106</v>
      </c>
      <c r="CU18" s="107"/>
      <c r="CV18" s="107">
        <v>1</v>
      </c>
      <c r="CW18" s="107">
        <v>1</v>
      </c>
      <c r="CX18" s="107"/>
      <c r="CY18" s="107">
        <v>4</v>
      </c>
      <c r="CZ18" s="107">
        <v>3</v>
      </c>
      <c r="DA18" s="107"/>
      <c r="DB18" s="107">
        <v>2</v>
      </c>
      <c r="DC18" s="107">
        <v>2</v>
      </c>
      <c r="DD18" s="107">
        <v>5</v>
      </c>
      <c r="DE18" s="107">
        <v>5</v>
      </c>
      <c r="DF18" s="107">
        <v>1</v>
      </c>
      <c r="DG18" s="107"/>
      <c r="DH18" s="107">
        <v>2</v>
      </c>
      <c r="DI18" s="107">
        <v>4</v>
      </c>
      <c r="DJ18" s="107">
        <v>2</v>
      </c>
      <c r="DK18" s="107">
        <v>2</v>
      </c>
      <c r="DL18" s="107">
        <v>6</v>
      </c>
      <c r="DM18" s="107">
        <v>5</v>
      </c>
      <c r="DN18" s="107">
        <v>2</v>
      </c>
      <c r="DO18" s="107">
        <v>1</v>
      </c>
      <c r="DP18" s="107"/>
      <c r="DQ18" s="107">
        <v>4</v>
      </c>
      <c r="DR18" s="107">
        <v>4</v>
      </c>
      <c r="DS18" s="107"/>
      <c r="DT18" s="107">
        <v>11</v>
      </c>
      <c r="DU18" s="107"/>
      <c r="DV18" s="107"/>
      <c r="DW18" s="111">
        <f t="shared" si="10"/>
        <v>67</v>
      </c>
      <c r="DX18" s="161">
        <f t="shared" si="3"/>
        <v>1.3171604380049933E-3</v>
      </c>
      <c r="DZ18" s="172" t="s">
        <v>106</v>
      </c>
      <c r="EA18" s="107">
        <v>0</v>
      </c>
      <c r="EB18" s="107">
        <v>1</v>
      </c>
      <c r="EC18" s="107">
        <v>1</v>
      </c>
      <c r="ED18" s="107">
        <v>0</v>
      </c>
      <c r="EE18" s="107">
        <v>7</v>
      </c>
      <c r="EF18" s="107">
        <v>1</v>
      </c>
      <c r="EG18" s="107">
        <v>3</v>
      </c>
      <c r="EH18" s="107">
        <v>0</v>
      </c>
      <c r="EI18" s="107">
        <v>3</v>
      </c>
      <c r="EJ18" s="107">
        <v>1</v>
      </c>
      <c r="EK18" s="107">
        <v>7</v>
      </c>
      <c r="EL18" s="107">
        <v>3</v>
      </c>
      <c r="EM18" s="107">
        <v>1</v>
      </c>
      <c r="EN18" s="107">
        <v>0</v>
      </c>
      <c r="EO18" s="107">
        <v>3</v>
      </c>
      <c r="EP18" s="107">
        <v>1</v>
      </c>
      <c r="EQ18" s="107">
        <v>5</v>
      </c>
      <c r="ER18" s="107">
        <v>2</v>
      </c>
      <c r="ES18" s="107">
        <v>4</v>
      </c>
      <c r="ET18" s="107">
        <v>14</v>
      </c>
      <c r="EU18" s="107">
        <v>2</v>
      </c>
      <c r="EV18" s="107">
        <v>1</v>
      </c>
      <c r="EW18" s="107">
        <v>0</v>
      </c>
      <c r="EX18" s="107">
        <v>7</v>
      </c>
      <c r="EY18" s="107">
        <v>4</v>
      </c>
      <c r="EZ18" s="107">
        <v>1</v>
      </c>
      <c r="FA18" s="107">
        <v>17</v>
      </c>
      <c r="FB18" s="107">
        <v>0</v>
      </c>
      <c r="FC18" s="111">
        <f t="shared" si="11"/>
        <v>89</v>
      </c>
      <c r="FD18" s="161">
        <f t="shared" si="4"/>
        <v>1.5043185774893091E-3</v>
      </c>
      <c r="FF18" s="172" t="s">
        <v>106</v>
      </c>
      <c r="FG18" s="107"/>
      <c r="FH18" s="107">
        <v>1</v>
      </c>
      <c r="FI18" s="107">
        <v>3</v>
      </c>
      <c r="FJ18" s="107"/>
      <c r="FK18" s="107">
        <v>10</v>
      </c>
      <c r="FL18" s="107">
        <v>6</v>
      </c>
      <c r="FM18" s="107">
        <v>1</v>
      </c>
      <c r="FN18" s="107">
        <v>3</v>
      </c>
      <c r="FO18" s="107"/>
      <c r="FP18" s="107">
        <v>3</v>
      </c>
      <c r="FQ18" s="107">
        <v>13</v>
      </c>
      <c r="FR18" s="107"/>
      <c r="FS18" s="107"/>
      <c r="FT18" s="107">
        <v>3</v>
      </c>
      <c r="FU18" s="107">
        <v>3</v>
      </c>
      <c r="FV18" s="107">
        <v>4</v>
      </c>
      <c r="FW18" s="107"/>
      <c r="FX18" s="107">
        <v>2</v>
      </c>
      <c r="FY18" s="107">
        <v>14</v>
      </c>
      <c r="FZ18" s="107">
        <v>2</v>
      </c>
      <c r="GA18" s="107"/>
      <c r="GB18" s="107"/>
      <c r="GC18" s="107">
        <v>3</v>
      </c>
      <c r="GD18" s="107">
        <v>2</v>
      </c>
      <c r="GE18" s="107"/>
      <c r="GF18" s="107">
        <v>20</v>
      </c>
      <c r="GG18" s="107"/>
      <c r="GH18" s="107"/>
      <c r="GI18" s="111">
        <f t="shared" si="12"/>
        <v>93</v>
      </c>
      <c r="GJ18" s="161">
        <f t="shared" si="5"/>
        <v>1.5011379594208512E-3</v>
      </c>
      <c r="GL18" s="172" t="s">
        <v>106</v>
      </c>
      <c r="GM18" s="107"/>
      <c r="GN18" s="107">
        <v>1</v>
      </c>
      <c r="GO18" s="107">
        <v>1</v>
      </c>
      <c r="GP18" s="107"/>
      <c r="GQ18" s="107">
        <v>5</v>
      </c>
      <c r="GR18" s="107"/>
      <c r="GS18" s="107">
        <v>2</v>
      </c>
      <c r="GT18" s="107">
        <v>3</v>
      </c>
      <c r="GU18" s="107">
        <v>4</v>
      </c>
      <c r="GV18" s="107">
        <v>3</v>
      </c>
      <c r="GW18" s="107">
        <v>12</v>
      </c>
      <c r="GX18" s="107">
        <v>1</v>
      </c>
      <c r="GY18" s="107"/>
      <c r="GZ18" s="107">
        <v>3</v>
      </c>
      <c r="HA18" s="107">
        <v>2</v>
      </c>
      <c r="HB18" s="107">
        <v>4</v>
      </c>
      <c r="HC18" s="107"/>
      <c r="HD18" s="107">
        <v>4</v>
      </c>
      <c r="HE18" s="107">
        <v>18</v>
      </c>
      <c r="HF18" s="107">
        <v>1</v>
      </c>
      <c r="HG18" s="107"/>
      <c r="HH18" s="107"/>
      <c r="HI18" s="107">
        <v>4</v>
      </c>
      <c r="HJ18" s="107">
        <v>7</v>
      </c>
      <c r="HK18" s="107">
        <v>1</v>
      </c>
      <c r="HL18" s="107">
        <v>17</v>
      </c>
      <c r="HM18" s="107">
        <v>4</v>
      </c>
      <c r="HN18" s="107"/>
      <c r="HO18" s="111">
        <f t="shared" si="13"/>
        <v>97</v>
      </c>
      <c r="HP18" s="161">
        <f t="shared" si="6"/>
        <v>1.4758014210294096E-3</v>
      </c>
      <c r="HQ18" s="103"/>
      <c r="HR18" s="172" t="s">
        <v>106</v>
      </c>
      <c r="HS18" s="107">
        <v>2</v>
      </c>
      <c r="HT18" s="107">
        <v>1</v>
      </c>
      <c r="HU18" s="107">
        <v>3</v>
      </c>
      <c r="HV18" s="107">
        <v>1</v>
      </c>
      <c r="HW18" s="107">
        <v>7</v>
      </c>
      <c r="HX18" s="107">
        <v>6</v>
      </c>
      <c r="HY18" s="107">
        <v>3</v>
      </c>
      <c r="HZ18" s="107">
        <v>2</v>
      </c>
      <c r="IA18" s="107">
        <v>1</v>
      </c>
      <c r="IB18" s="107">
        <v>3</v>
      </c>
      <c r="IC18" s="107">
        <v>16</v>
      </c>
      <c r="ID18" s="107">
        <v>1</v>
      </c>
      <c r="IE18" s="107">
        <v>1</v>
      </c>
      <c r="IF18" s="107">
        <v>4</v>
      </c>
      <c r="IG18" s="107">
        <v>5</v>
      </c>
      <c r="IH18" s="107">
        <v>3</v>
      </c>
      <c r="II18" s="107"/>
      <c r="IJ18" s="107">
        <v>7</v>
      </c>
      <c r="IK18" s="107">
        <v>25</v>
      </c>
      <c r="IL18" s="107">
        <v>4</v>
      </c>
      <c r="IM18" s="107"/>
      <c r="IN18" s="107"/>
      <c r="IO18" s="107">
        <v>17</v>
      </c>
      <c r="IP18" s="107">
        <v>4</v>
      </c>
      <c r="IQ18" s="107">
        <v>1</v>
      </c>
      <c r="IR18" s="107">
        <v>32</v>
      </c>
      <c r="IS18" s="107">
        <v>1</v>
      </c>
      <c r="IT18" s="107"/>
      <c r="IU18" s="111">
        <f t="shared" si="14"/>
        <v>150</v>
      </c>
      <c r="IV18" s="161">
        <f t="shared" si="15"/>
        <v>2.0414829332026786E-3</v>
      </c>
    </row>
    <row r="19" spans="2:256" x14ac:dyDescent="0.25">
      <c r="B19" s="172" t="s">
        <v>185</v>
      </c>
      <c r="C19" s="107"/>
      <c r="D19" s="107"/>
      <c r="E19" s="107"/>
      <c r="F19" s="107"/>
      <c r="G19" s="107"/>
      <c r="H19" s="107"/>
      <c r="I19" s="107">
        <v>2</v>
      </c>
      <c r="J19" s="107"/>
      <c r="K19" s="107"/>
      <c r="L19" s="107"/>
      <c r="M19" s="107">
        <v>3</v>
      </c>
      <c r="N19" s="107"/>
      <c r="O19" s="107"/>
      <c r="P19" s="107"/>
      <c r="Q19" s="107"/>
      <c r="R19" s="107">
        <v>1</v>
      </c>
      <c r="S19" s="107">
        <v>1</v>
      </c>
      <c r="T19" s="107">
        <v>2</v>
      </c>
      <c r="U19" s="107">
        <v>4</v>
      </c>
      <c r="V19" s="107"/>
      <c r="W19" s="107"/>
      <c r="X19" s="107"/>
      <c r="Y19" s="107">
        <v>2</v>
      </c>
      <c r="Z19" s="107">
        <v>2</v>
      </c>
      <c r="AA19" s="107">
        <v>1</v>
      </c>
      <c r="AB19" s="107">
        <v>4</v>
      </c>
      <c r="AC19" s="107"/>
      <c r="AD19" s="107"/>
      <c r="AE19" s="111">
        <f t="shared" si="7"/>
        <v>22</v>
      </c>
      <c r="AF19" s="161">
        <f t="shared" si="0"/>
        <v>1.8620397799407533E-3</v>
      </c>
      <c r="AH19" s="172" t="s">
        <v>185</v>
      </c>
      <c r="AI19" s="107"/>
      <c r="AJ19" s="107"/>
      <c r="AK19" s="107">
        <v>6</v>
      </c>
      <c r="AL19" s="107"/>
      <c r="AM19" s="107">
        <v>9</v>
      </c>
      <c r="AN19" s="107">
        <v>8</v>
      </c>
      <c r="AO19" s="107">
        <v>1</v>
      </c>
      <c r="AP19" s="107">
        <v>1</v>
      </c>
      <c r="AQ19" s="107">
        <v>3</v>
      </c>
      <c r="AR19" s="107">
        <v>1</v>
      </c>
      <c r="AS19" s="107">
        <v>7</v>
      </c>
      <c r="AT19" s="107">
        <v>3</v>
      </c>
      <c r="AU19" s="107"/>
      <c r="AV19" s="107"/>
      <c r="AW19" s="107">
        <v>2</v>
      </c>
      <c r="AX19" s="107">
        <v>2</v>
      </c>
      <c r="AY19" s="107"/>
      <c r="AZ19" s="107">
        <v>3</v>
      </c>
      <c r="BA19" s="107">
        <v>16</v>
      </c>
      <c r="BB19" s="107">
        <v>1</v>
      </c>
      <c r="BC19" s="107"/>
      <c r="BD19" s="107"/>
      <c r="BE19" s="107">
        <v>6</v>
      </c>
      <c r="BF19" s="107">
        <v>3</v>
      </c>
      <c r="BG19" s="107"/>
      <c r="BH19" s="107">
        <v>10</v>
      </c>
      <c r="BI19" s="107">
        <v>1</v>
      </c>
      <c r="BJ19" s="107"/>
      <c r="BK19" s="111">
        <f t="shared" si="8"/>
        <v>83</v>
      </c>
      <c r="BL19" s="161">
        <f t="shared" si="1"/>
        <v>2.0065757663668892E-3</v>
      </c>
      <c r="BN19" s="172" t="s">
        <v>185</v>
      </c>
      <c r="BO19" s="107">
        <v>3</v>
      </c>
      <c r="BP19" s="107">
        <v>1</v>
      </c>
      <c r="BQ19" s="107">
        <v>5</v>
      </c>
      <c r="BR19" s="107"/>
      <c r="BS19" s="107">
        <v>8</v>
      </c>
      <c r="BT19" s="107">
        <v>7</v>
      </c>
      <c r="BU19" s="107">
        <v>4</v>
      </c>
      <c r="BV19" s="107">
        <v>3</v>
      </c>
      <c r="BW19" s="107">
        <v>8</v>
      </c>
      <c r="BX19" s="107">
        <v>1</v>
      </c>
      <c r="BY19" s="107">
        <v>10</v>
      </c>
      <c r="BZ19" s="107">
        <v>6</v>
      </c>
      <c r="CA19" s="107"/>
      <c r="CB19" s="107">
        <v>4</v>
      </c>
      <c r="CC19" s="107"/>
      <c r="CD19" s="107">
        <v>5</v>
      </c>
      <c r="CE19" s="107">
        <v>2</v>
      </c>
      <c r="CF19" s="107">
        <v>7</v>
      </c>
      <c r="CG19" s="107">
        <v>22</v>
      </c>
      <c r="CH19" s="107">
        <v>4</v>
      </c>
      <c r="CI19" s="107">
        <v>1</v>
      </c>
      <c r="CJ19" s="107"/>
      <c r="CK19" s="107">
        <v>10</v>
      </c>
      <c r="CL19" s="107">
        <v>5</v>
      </c>
      <c r="CM19" s="107">
        <v>2</v>
      </c>
      <c r="CN19" s="107">
        <v>21</v>
      </c>
      <c r="CO19" s="107"/>
      <c r="CP19" s="107"/>
      <c r="CQ19" s="111">
        <f t="shared" si="9"/>
        <v>139</v>
      </c>
      <c r="CR19" s="161">
        <f t="shared" si="2"/>
        <v>1.9479245494548613E-3</v>
      </c>
      <c r="CT19" s="172" t="s">
        <v>185</v>
      </c>
      <c r="CU19" s="107"/>
      <c r="CV19" s="107">
        <v>1</v>
      </c>
      <c r="CW19" s="107">
        <v>2</v>
      </c>
      <c r="CX19" s="107"/>
      <c r="CY19" s="107">
        <v>4</v>
      </c>
      <c r="CZ19" s="107">
        <v>6</v>
      </c>
      <c r="DA19" s="107">
        <v>5</v>
      </c>
      <c r="DB19" s="107">
        <v>3</v>
      </c>
      <c r="DC19" s="107">
        <v>4</v>
      </c>
      <c r="DD19" s="107">
        <v>4</v>
      </c>
      <c r="DE19" s="107">
        <v>6</v>
      </c>
      <c r="DF19" s="107">
        <v>2</v>
      </c>
      <c r="DG19" s="107">
        <v>1</v>
      </c>
      <c r="DH19" s="107">
        <v>1</v>
      </c>
      <c r="DI19" s="107">
        <v>6</v>
      </c>
      <c r="DJ19" s="107">
        <v>1</v>
      </c>
      <c r="DK19" s="107">
        <v>4</v>
      </c>
      <c r="DL19" s="107">
        <v>8</v>
      </c>
      <c r="DM19" s="107">
        <v>11</v>
      </c>
      <c r="DN19" s="107">
        <v>3</v>
      </c>
      <c r="DO19" s="107">
        <v>1</v>
      </c>
      <c r="DP19" s="107"/>
      <c r="DQ19" s="107">
        <v>10</v>
      </c>
      <c r="DR19" s="107">
        <v>5</v>
      </c>
      <c r="DS19" s="107"/>
      <c r="DT19" s="107">
        <v>14</v>
      </c>
      <c r="DU19" s="107">
        <v>1</v>
      </c>
      <c r="DV19" s="107"/>
      <c r="DW19" s="111">
        <f t="shared" si="10"/>
        <v>103</v>
      </c>
      <c r="DX19" s="161">
        <f t="shared" si="3"/>
        <v>2.0248884345449897E-3</v>
      </c>
      <c r="DZ19" s="172" t="s">
        <v>185</v>
      </c>
      <c r="EA19" s="107">
        <v>0</v>
      </c>
      <c r="EB19" s="107">
        <v>0</v>
      </c>
      <c r="EC19" s="107">
        <v>2</v>
      </c>
      <c r="ED19" s="107">
        <v>0</v>
      </c>
      <c r="EE19" s="107">
        <v>10</v>
      </c>
      <c r="EF19" s="107">
        <v>7</v>
      </c>
      <c r="EG19" s="107">
        <v>6</v>
      </c>
      <c r="EH19" s="107">
        <v>4</v>
      </c>
      <c r="EI19" s="107">
        <v>4</v>
      </c>
      <c r="EJ19" s="107">
        <v>2</v>
      </c>
      <c r="EK19" s="107">
        <v>11</v>
      </c>
      <c r="EL19" s="107">
        <v>3</v>
      </c>
      <c r="EM19" s="107">
        <v>0</v>
      </c>
      <c r="EN19" s="107">
        <v>0</v>
      </c>
      <c r="EO19" s="107">
        <v>5</v>
      </c>
      <c r="EP19" s="107">
        <v>2</v>
      </c>
      <c r="EQ19" s="107">
        <v>12</v>
      </c>
      <c r="ER19" s="107">
        <v>3</v>
      </c>
      <c r="ES19" s="107">
        <v>11</v>
      </c>
      <c r="ET19" s="107">
        <v>26</v>
      </c>
      <c r="EU19" s="107">
        <v>2</v>
      </c>
      <c r="EV19" s="107">
        <v>1</v>
      </c>
      <c r="EW19" s="107">
        <v>0</v>
      </c>
      <c r="EX19" s="107">
        <v>9</v>
      </c>
      <c r="EY19" s="107">
        <v>1</v>
      </c>
      <c r="EZ19" s="107">
        <v>0</v>
      </c>
      <c r="FA19" s="107">
        <v>27</v>
      </c>
      <c r="FB19" s="107">
        <v>1</v>
      </c>
      <c r="FC19" s="111">
        <f t="shared" si="11"/>
        <v>149</v>
      </c>
      <c r="FD19" s="161">
        <f t="shared" si="4"/>
        <v>2.5184659331000795E-3</v>
      </c>
      <c r="FF19" s="172" t="s">
        <v>185</v>
      </c>
      <c r="FG19" s="107">
        <v>3</v>
      </c>
      <c r="FH19" s="107">
        <v>2</v>
      </c>
      <c r="FI19" s="107">
        <v>6</v>
      </c>
      <c r="FJ19" s="107"/>
      <c r="FK19" s="107">
        <v>8</v>
      </c>
      <c r="FL19" s="107">
        <v>7</v>
      </c>
      <c r="FM19" s="107">
        <v>5</v>
      </c>
      <c r="FN19" s="107">
        <v>3</v>
      </c>
      <c r="FO19" s="107">
        <v>6</v>
      </c>
      <c r="FP19" s="107">
        <v>1</v>
      </c>
      <c r="FQ19" s="107">
        <v>21</v>
      </c>
      <c r="FR19" s="107">
        <v>3</v>
      </c>
      <c r="FS19" s="107">
        <v>1</v>
      </c>
      <c r="FT19" s="107">
        <v>1</v>
      </c>
      <c r="FU19" s="107">
        <v>2</v>
      </c>
      <c r="FV19" s="107">
        <v>9</v>
      </c>
      <c r="FW19" s="107"/>
      <c r="FX19" s="107">
        <v>4</v>
      </c>
      <c r="FY19" s="107">
        <v>15</v>
      </c>
      <c r="FZ19" s="107">
        <v>4</v>
      </c>
      <c r="GA19" s="107">
        <v>2</v>
      </c>
      <c r="GB19" s="107"/>
      <c r="GC19" s="107">
        <v>6</v>
      </c>
      <c r="GD19" s="107">
        <v>4</v>
      </c>
      <c r="GE19" s="107">
        <v>1</v>
      </c>
      <c r="GF19" s="107">
        <v>34</v>
      </c>
      <c r="GG19" s="107"/>
      <c r="GH19" s="107"/>
      <c r="GI19" s="111">
        <f t="shared" si="12"/>
        <v>148</v>
      </c>
      <c r="GJ19" s="161">
        <f t="shared" si="5"/>
        <v>2.3889077203686666E-3</v>
      </c>
      <c r="GL19" s="172" t="s">
        <v>185</v>
      </c>
      <c r="GM19" s="107"/>
      <c r="GN19" s="107"/>
      <c r="GO19" s="107">
        <v>7</v>
      </c>
      <c r="GP19" s="107">
        <v>1</v>
      </c>
      <c r="GQ19" s="107">
        <v>7</v>
      </c>
      <c r="GR19" s="107">
        <v>7</v>
      </c>
      <c r="GS19" s="107">
        <v>3</v>
      </c>
      <c r="GT19" s="107">
        <v>3</v>
      </c>
      <c r="GU19" s="107">
        <v>7</v>
      </c>
      <c r="GV19" s="107">
        <v>1</v>
      </c>
      <c r="GW19" s="107">
        <v>15</v>
      </c>
      <c r="GX19" s="107">
        <v>3</v>
      </c>
      <c r="GY19" s="107"/>
      <c r="GZ19" s="107">
        <v>4</v>
      </c>
      <c r="HA19" s="107">
        <v>4</v>
      </c>
      <c r="HB19" s="107">
        <v>6</v>
      </c>
      <c r="HC19" s="107">
        <v>4</v>
      </c>
      <c r="HD19" s="107">
        <v>4</v>
      </c>
      <c r="HE19" s="107">
        <v>20</v>
      </c>
      <c r="HF19" s="107">
        <v>5</v>
      </c>
      <c r="HG19" s="107">
        <v>1</v>
      </c>
      <c r="HH19" s="107"/>
      <c r="HI19" s="107">
        <v>5</v>
      </c>
      <c r="HJ19" s="107">
        <v>3</v>
      </c>
      <c r="HK19" s="107">
        <v>3</v>
      </c>
      <c r="HL19" s="107">
        <v>30</v>
      </c>
      <c r="HM19" s="107">
        <v>1</v>
      </c>
      <c r="HN19" s="107"/>
      <c r="HO19" s="111">
        <f t="shared" si="13"/>
        <v>144</v>
      </c>
      <c r="HP19" s="161">
        <f t="shared" si="6"/>
        <v>2.1908804600848965E-3</v>
      </c>
      <c r="HQ19" s="103"/>
      <c r="HR19" s="172" t="s">
        <v>185</v>
      </c>
      <c r="HS19" s="107">
        <v>1</v>
      </c>
      <c r="HT19" s="107">
        <v>1</v>
      </c>
      <c r="HU19" s="107">
        <v>6</v>
      </c>
      <c r="HV19" s="107"/>
      <c r="HW19" s="107">
        <v>7</v>
      </c>
      <c r="HX19" s="107">
        <v>6</v>
      </c>
      <c r="HY19" s="107">
        <v>4</v>
      </c>
      <c r="HZ19" s="107">
        <v>3</v>
      </c>
      <c r="IA19" s="107">
        <v>2</v>
      </c>
      <c r="IB19" s="107">
        <v>3</v>
      </c>
      <c r="IC19" s="107">
        <v>24</v>
      </c>
      <c r="ID19" s="107">
        <v>2</v>
      </c>
      <c r="IE19" s="107">
        <v>3</v>
      </c>
      <c r="IF19" s="107">
        <v>3</v>
      </c>
      <c r="IG19" s="107">
        <v>3</v>
      </c>
      <c r="IH19" s="107">
        <v>5</v>
      </c>
      <c r="II19" s="107">
        <v>4</v>
      </c>
      <c r="IJ19" s="107">
        <v>8</v>
      </c>
      <c r="IK19" s="107">
        <v>20</v>
      </c>
      <c r="IL19" s="107">
        <v>2</v>
      </c>
      <c r="IM19" s="107">
        <v>2</v>
      </c>
      <c r="IN19" s="107"/>
      <c r="IO19" s="107">
        <v>7</v>
      </c>
      <c r="IP19" s="107">
        <v>12</v>
      </c>
      <c r="IQ19" s="107"/>
      <c r="IR19" s="107">
        <v>28</v>
      </c>
      <c r="IS19" s="107">
        <v>1</v>
      </c>
      <c r="IT19" s="107"/>
      <c r="IU19" s="111">
        <f t="shared" si="14"/>
        <v>157</v>
      </c>
      <c r="IV19" s="161">
        <f t="shared" si="15"/>
        <v>2.136752136752137E-3</v>
      </c>
    </row>
    <row r="20" spans="2:256" x14ac:dyDescent="0.25">
      <c r="B20" s="172" t="s">
        <v>150</v>
      </c>
      <c r="C20" s="107"/>
      <c r="D20" s="107"/>
      <c r="E20" s="107"/>
      <c r="F20" s="107"/>
      <c r="G20" s="107">
        <v>1</v>
      </c>
      <c r="H20" s="107">
        <v>1</v>
      </c>
      <c r="I20" s="107">
        <v>1</v>
      </c>
      <c r="J20" s="107"/>
      <c r="K20" s="107">
        <v>1</v>
      </c>
      <c r="L20" s="107"/>
      <c r="M20" s="107"/>
      <c r="N20" s="107"/>
      <c r="O20" s="107"/>
      <c r="P20" s="107"/>
      <c r="Q20" s="107"/>
      <c r="R20" s="107"/>
      <c r="S20" s="107"/>
      <c r="T20" s="107">
        <v>1</v>
      </c>
      <c r="U20" s="107">
        <v>2</v>
      </c>
      <c r="V20" s="107">
        <v>1</v>
      </c>
      <c r="W20" s="107"/>
      <c r="X20" s="107"/>
      <c r="Y20" s="107">
        <v>1</v>
      </c>
      <c r="Z20" s="107"/>
      <c r="AA20" s="107"/>
      <c r="AB20" s="107">
        <v>1</v>
      </c>
      <c r="AC20" s="107"/>
      <c r="AD20" s="107"/>
      <c r="AE20" s="111">
        <f t="shared" si="7"/>
        <v>10</v>
      </c>
      <c r="AF20" s="161">
        <f t="shared" si="0"/>
        <v>8.4638171815488788E-4</v>
      </c>
      <c r="AH20" s="172" t="s">
        <v>150</v>
      </c>
      <c r="AI20" s="107"/>
      <c r="AJ20" s="107">
        <v>1</v>
      </c>
      <c r="AK20" s="107">
        <v>1</v>
      </c>
      <c r="AL20" s="107"/>
      <c r="AM20" s="107">
        <v>2</v>
      </c>
      <c r="AN20" s="107">
        <v>1</v>
      </c>
      <c r="AO20" s="107">
        <v>3</v>
      </c>
      <c r="AP20" s="107"/>
      <c r="AQ20" s="107">
        <v>4</v>
      </c>
      <c r="AR20" s="107">
        <v>1</v>
      </c>
      <c r="AS20" s="107">
        <v>4</v>
      </c>
      <c r="AT20" s="107">
        <v>2</v>
      </c>
      <c r="AU20" s="107"/>
      <c r="AV20" s="107">
        <v>1</v>
      </c>
      <c r="AW20" s="107">
        <v>1</v>
      </c>
      <c r="AX20" s="107">
        <v>1</v>
      </c>
      <c r="AY20" s="107"/>
      <c r="AZ20" s="107">
        <v>2</v>
      </c>
      <c r="BA20" s="107">
        <v>11</v>
      </c>
      <c r="BB20" s="107">
        <v>1</v>
      </c>
      <c r="BC20" s="107"/>
      <c r="BD20" s="107"/>
      <c r="BE20" s="107">
        <v>1</v>
      </c>
      <c r="BF20" s="107"/>
      <c r="BG20" s="107"/>
      <c r="BH20" s="107">
        <v>2</v>
      </c>
      <c r="BI20" s="107"/>
      <c r="BJ20" s="107"/>
      <c r="BK20" s="111">
        <f t="shared" si="8"/>
        <v>39</v>
      </c>
      <c r="BL20" s="161">
        <f t="shared" si="1"/>
        <v>9.4284885407600809E-4</v>
      </c>
      <c r="BN20" s="172" t="s">
        <v>150</v>
      </c>
      <c r="BO20" s="107"/>
      <c r="BP20" s="107"/>
      <c r="BQ20" s="107"/>
      <c r="BR20" s="107"/>
      <c r="BS20" s="107">
        <v>4</v>
      </c>
      <c r="BT20" s="107">
        <v>3</v>
      </c>
      <c r="BU20" s="107">
        <v>6</v>
      </c>
      <c r="BV20" s="107">
        <v>3</v>
      </c>
      <c r="BW20" s="107">
        <v>1</v>
      </c>
      <c r="BX20" s="107"/>
      <c r="BY20" s="107">
        <v>8</v>
      </c>
      <c r="BZ20" s="107">
        <v>2</v>
      </c>
      <c r="CA20" s="107"/>
      <c r="CB20" s="107">
        <v>1</v>
      </c>
      <c r="CC20" s="107">
        <v>1</v>
      </c>
      <c r="CD20" s="107">
        <v>1</v>
      </c>
      <c r="CE20" s="107">
        <v>2</v>
      </c>
      <c r="CF20" s="107">
        <v>3</v>
      </c>
      <c r="CG20" s="107">
        <v>19</v>
      </c>
      <c r="CH20" s="107">
        <v>2</v>
      </c>
      <c r="CI20" s="107"/>
      <c r="CJ20" s="107"/>
      <c r="CK20" s="107">
        <v>5</v>
      </c>
      <c r="CL20" s="107"/>
      <c r="CM20" s="107"/>
      <c r="CN20" s="107">
        <v>18</v>
      </c>
      <c r="CO20" s="107"/>
      <c r="CP20" s="107"/>
      <c r="CQ20" s="111">
        <f t="shared" si="9"/>
        <v>79</v>
      </c>
      <c r="CR20" s="161">
        <f t="shared" si="2"/>
        <v>1.1070938086829788E-3</v>
      </c>
      <c r="CT20" s="172" t="s">
        <v>150</v>
      </c>
      <c r="CU20" s="107"/>
      <c r="CV20" s="107">
        <v>1</v>
      </c>
      <c r="CW20" s="107"/>
      <c r="CX20" s="107"/>
      <c r="CY20" s="107">
        <v>2</v>
      </c>
      <c r="CZ20" s="107">
        <v>6</v>
      </c>
      <c r="DA20" s="107">
        <v>1</v>
      </c>
      <c r="DB20" s="107">
        <v>1</v>
      </c>
      <c r="DC20" s="107">
        <v>3</v>
      </c>
      <c r="DD20" s="107">
        <v>2</v>
      </c>
      <c r="DE20" s="107">
        <v>6</v>
      </c>
      <c r="DF20" s="107">
        <v>1</v>
      </c>
      <c r="DG20" s="107"/>
      <c r="DH20" s="107">
        <v>3</v>
      </c>
      <c r="DI20" s="107"/>
      <c r="DJ20" s="107">
        <v>1</v>
      </c>
      <c r="DK20" s="107">
        <v>1</v>
      </c>
      <c r="DL20" s="107">
        <v>2</v>
      </c>
      <c r="DM20" s="107">
        <v>15</v>
      </c>
      <c r="DN20" s="107">
        <v>1</v>
      </c>
      <c r="DO20" s="107"/>
      <c r="DP20" s="107"/>
      <c r="DQ20" s="107">
        <v>4</v>
      </c>
      <c r="DR20" s="107">
        <v>1</v>
      </c>
      <c r="DS20" s="107"/>
      <c r="DT20" s="107">
        <v>19</v>
      </c>
      <c r="DU20" s="107">
        <v>1</v>
      </c>
      <c r="DV20" s="107"/>
      <c r="DW20" s="111">
        <f t="shared" si="10"/>
        <v>71</v>
      </c>
      <c r="DX20" s="161">
        <f t="shared" si="3"/>
        <v>1.395796882064993E-3</v>
      </c>
      <c r="DZ20" s="172" t="s">
        <v>150</v>
      </c>
      <c r="EA20" s="107">
        <v>0</v>
      </c>
      <c r="EB20" s="107">
        <v>1</v>
      </c>
      <c r="EC20" s="107">
        <v>0</v>
      </c>
      <c r="ED20" s="107">
        <v>0</v>
      </c>
      <c r="EE20" s="107">
        <v>2</v>
      </c>
      <c r="EF20" s="107">
        <v>2</v>
      </c>
      <c r="EG20" s="107">
        <v>2</v>
      </c>
      <c r="EH20" s="107">
        <v>2</v>
      </c>
      <c r="EI20" s="107">
        <v>1</v>
      </c>
      <c r="EJ20" s="107">
        <v>2</v>
      </c>
      <c r="EK20" s="107">
        <v>3</v>
      </c>
      <c r="EL20" s="107">
        <v>0</v>
      </c>
      <c r="EM20" s="107">
        <v>0</v>
      </c>
      <c r="EN20" s="107">
        <v>0</v>
      </c>
      <c r="EO20" s="107">
        <v>0</v>
      </c>
      <c r="EP20" s="107">
        <v>3</v>
      </c>
      <c r="EQ20" s="107">
        <v>1</v>
      </c>
      <c r="ER20" s="107">
        <v>1</v>
      </c>
      <c r="ES20" s="107">
        <v>1</v>
      </c>
      <c r="ET20" s="107">
        <v>13</v>
      </c>
      <c r="EU20" s="107">
        <v>1</v>
      </c>
      <c r="EV20" s="107">
        <v>0</v>
      </c>
      <c r="EW20" s="107">
        <v>0</v>
      </c>
      <c r="EX20" s="107">
        <v>4</v>
      </c>
      <c r="EY20" s="107">
        <v>1</v>
      </c>
      <c r="EZ20" s="107">
        <v>0</v>
      </c>
      <c r="FA20" s="107">
        <v>12</v>
      </c>
      <c r="FB20" s="107">
        <v>1</v>
      </c>
      <c r="FC20" s="111">
        <f t="shared" si="11"/>
        <v>53</v>
      </c>
      <c r="FD20" s="161">
        <f t="shared" si="4"/>
        <v>8.9583016412284706E-4</v>
      </c>
      <c r="FF20" s="172" t="s">
        <v>150</v>
      </c>
      <c r="FG20" s="107"/>
      <c r="FH20" s="107">
        <v>1</v>
      </c>
      <c r="FI20" s="107"/>
      <c r="FJ20" s="107"/>
      <c r="FK20" s="107">
        <v>2</v>
      </c>
      <c r="FL20" s="107">
        <v>6</v>
      </c>
      <c r="FM20" s="107">
        <v>1</v>
      </c>
      <c r="FN20" s="107">
        <v>1</v>
      </c>
      <c r="FO20" s="107">
        <v>2</v>
      </c>
      <c r="FP20" s="107">
        <v>1</v>
      </c>
      <c r="FQ20" s="107">
        <v>14</v>
      </c>
      <c r="FR20" s="107">
        <v>1</v>
      </c>
      <c r="FS20" s="107"/>
      <c r="FT20" s="107">
        <v>1</v>
      </c>
      <c r="FU20" s="107">
        <v>2</v>
      </c>
      <c r="FV20" s="107"/>
      <c r="FW20" s="107"/>
      <c r="FX20" s="107">
        <v>2</v>
      </c>
      <c r="FY20" s="107">
        <v>10</v>
      </c>
      <c r="FZ20" s="107"/>
      <c r="GA20" s="107">
        <v>1</v>
      </c>
      <c r="GB20" s="107"/>
      <c r="GC20" s="107">
        <v>3</v>
      </c>
      <c r="GD20" s="107"/>
      <c r="GE20" s="107"/>
      <c r="GF20" s="107">
        <v>20</v>
      </c>
      <c r="GG20" s="107"/>
      <c r="GH20" s="107"/>
      <c r="GI20" s="111">
        <f t="shared" si="12"/>
        <v>68</v>
      </c>
      <c r="GJ20" s="161">
        <f t="shared" si="5"/>
        <v>1.0976062498991171E-3</v>
      </c>
      <c r="GL20" s="172" t="s">
        <v>150</v>
      </c>
      <c r="GM20" s="107"/>
      <c r="GN20" s="107"/>
      <c r="GO20" s="107"/>
      <c r="GP20" s="107"/>
      <c r="GQ20" s="107">
        <v>4</v>
      </c>
      <c r="GR20" s="107">
        <v>3</v>
      </c>
      <c r="GS20" s="107">
        <v>1</v>
      </c>
      <c r="GT20" s="107">
        <v>1</v>
      </c>
      <c r="GU20" s="107">
        <v>1</v>
      </c>
      <c r="GV20" s="107"/>
      <c r="GW20" s="107">
        <v>13</v>
      </c>
      <c r="GX20" s="107"/>
      <c r="GY20" s="107"/>
      <c r="GZ20" s="107">
        <v>1</v>
      </c>
      <c r="HA20" s="107">
        <v>3</v>
      </c>
      <c r="HB20" s="107"/>
      <c r="HC20" s="107"/>
      <c r="HD20" s="107">
        <v>4</v>
      </c>
      <c r="HE20" s="107">
        <v>5</v>
      </c>
      <c r="HF20" s="107">
        <v>1</v>
      </c>
      <c r="HG20" s="107"/>
      <c r="HH20" s="107"/>
      <c r="HI20" s="107">
        <v>2</v>
      </c>
      <c r="HJ20" s="107">
        <v>5</v>
      </c>
      <c r="HK20" s="107">
        <v>1</v>
      </c>
      <c r="HL20" s="107">
        <v>18</v>
      </c>
      <c r="HM20" s="107"/>
      <c r="HN20" s="107"/>
      <c r="HO20" s="111">
        <f t="shared" si="13"/>
        <v>63</v>
      </c>
      <c r="HP20" s="161">
        <f t="shared" si="6"/>
        <v>9.5851020128714232E-4</v>
      </c>
      <c r="HQ20" s="103"/>
      <c r="HR20" s="172" t="s">
        <v>150</v>
      </c>
      <c r="HS20" s="107"/>
      <c r="HT20" s="107"/>
      <c r="HU20" s="107"/>
      <c r="HV20" s="107">
        <v>1</v>
      </c>
      <c r="HW20" s="107">
        <v>2</v>
      </c>
      <c r="HX20" s="107">
        <v>2</v>
      </c>
      <c r="HY20" s="107">
        <v>1</v>
      </c>
      <c r="HZ20" s="107">
        <v>1</v>
      </c>
      <c r="IA20" s="107">
        <v>1</v>
      </c>
      <c r="IB20" s="107">
        <v>1</v>
      </c>
      <c r="IC20" s="107">
        <v>8</v>
      </c>
      <c r="ID20" s="107">
        <v>1</v>
      </c>
      <c r="IE20" s="107"/>
      <c r="IF20" s="107">
        <v>1</v>
      </c>
      <c r="IG20" s="107">
        <v>1</v>
      </c>
      <c r="IH20" s="107"/>
      <c r="II20" s="107"/>
      <c r="IJ20" s="107">
        <v>3</v>
      </c>
      <c r="IK20" s="107">
        <v>14</v>
      </c>
      <c r="IL20" s="107">
        <v>1</v>
      </c>
      <c r="IM20" s="107">
        <v>1</v>
      </c>
      <c r="IN20" s="107"/>
      <c r="IO20" s="107">
        <v>3</v>
      </c>
      <c r="IP20" s="107">
        <v>3</v>
      </c>
      <c r="IQ20" s="107"/>
      <c r="IR20" s="107">
        <v>12</v>
      </c>
      <c r="IS20" s="107"/>
      <c r="IT20" s="107"/>
      <c r="IU20" s="111">
        <f t="shared" si="14"/>
        <v>57</v>
      </c>
      <c r="IV20" s="161">
        <f t="shared" si="15"/>
        <v>7.7576351461701779E-4</v>
      </c>
    </row>
    <row r="21" spans="2:256" x14ac:dyDescent="0.25">
      <c r="B21" s="172" t="s">
        <v>90</v>
      </c>
      <c r="C21" s="107"/>
      <c r="D21" s="107">
        <v>1</v>
      </c>
      <c r="E21" s="107">
        <v>4</v>
      </c>
      <c r="F21" s="107"/>
      <c r="G21" s="107">
        <v>20</v>
      </c>
      <c r="H21" s="107">
        <v>17</v>
      </c>
      <c r="I21" s="107">
        <v>6</v>
      </c>
      <c r="J21" s="107">
        <v>4</v>
      </c>
      <c r="K21" s="107">
        <v>1</v>
      </c>
      <c r="L21" s="107">
        <v>5</v>
      </c>
      <c r="M21" s="107">
        <v>10</v>
      </c>
      <c r="N21" s="107">
        <v>1</v>
      </c>
      <c r="O21" s="107"/>
      <c r="P21" s="107">
        <v>5</v>
      </c>
      <c r="Q21" s="107">
        <v>3</v>
      </c>
      <c r="R21" s="107">
        <v>12</v>
      </c>
      <c r="S21" s="107">
        <v>5</v>
      </c>
      <c r="T21" s="107">
        <v>10</v>
      </c>
      <c r="U21" s="107">
        <v>19</v>
      </c>
      <c r="V21" s="107">
        <v>5</v>
      </c>
      <c r="W21" s="107"/>
      <c r="X21" s="107"/>
      <c r="Y21" s="107">
        <v>6</v>
      </c>
      <c r="Z21" s="107">
        <v>7</v>
      </c>
      <c r="AA21" s="107"/>
      <c r="AB21" s="107">
        <v>19</v>
      </c>
      <c r="AC21" s="107"/>
      <c r="AD21" s="107"/>
      <c r="AE21" s="111">
        <f t="shared" si="7"/>
        <v>160</v>
      </c>
      <c r="AF21" s="161">
        <f t="shared" si="0"/>
        <v>1.3542107490478206E-2</v>
      </c>
      <c r="AH21" s="172" t="s">
        <v>90</v>
      </c>
      <c r="AI21" s="107">
        <v>1</v>
      </c>
      <c r="AJ21" s="107">
        <v>8</v>
      </c>
      <c r="AK21" s="107">
        <v>18</v>
      </c>
      <c r="AL21" s="107">
        <v>4</v>
      </c>
      <c r="AM21" s="107">
        <v>43</v>
      </c>
      <c r="AN21" s="107">
        <v>17</v>
      </c>
      <c r="AO21" s="107">
        <v>22</v>
      </c>
      <c r="AP21" s="107">
        <v>19</v>
      </c>
      <c r="AQ21" s="107">
        <v>22</v>
      </c>
      <c r="AR21" s="107">
        <v>26</v>
      </c>
      <c r="AS21" s="107">
        <v>42</v>
      </c>
      <c r="AT21" s="107">
        <v>12</v>
      </c>
      <c r="AU21" s="107">
        <v>5</v>
      </c>
      <c r="AV21" s="107">
        <v>13</v>
      </c>
      <c r="AW21" s="107">
        <v>22</v>
      </c>
      <c r="AX21" s="107">
        <v>31</v>
      </c>
      <c r="AY21" s="107">
        <v>8</v>
      </c>
      <c r="AZ21" s="107">
        <v>25</v>
      </c>
      <c r="BA21" s="107">
        <v>91</v>
      </c>
      <c r="BB21" s="107">
        <v>29</v>
      </c>
      <c r="BC21" s="107">
        <v>3</v>
      </c>
      <c r="BD21" s="107"/>
      <c r="BE21" s="107">
        <v>39</v>
      </c>
      <c r="BF21" s="107">
        <v>26</v>
      </c>
      <c r="BG21" s="107">
        <v>4</v>
      </c>
      <c r="BH21" s="107">
        <v>85</v>
      </c>
      <c r="BI21" s="107">
        <v>6</v>
      </c>
      <c r="BJ21" s="107"/>
      <c r="BK21" s="111">
        <f t="shared" si="8"/>
        <v>621</v>
      </c>
      <c r="BL21" s="161">
        <f t="shared" si="1"/>
        <v>1.5013054830287207E-2</v>
      </c>
      <c r="BN21" s="172" t="s">
        <v>90</v>
      </c>
      <c r="BO21" s="107">
        <v>4</v>
      </c>
      <c r="BP21" s="107">
        <v>15</v>
      </c>
      <c r="BQ21" s="107">
        <v>31</v>
      </c>
      <c r="BR21" s="107">
        <v>8</v>
      </c>
      <c r="BS21" s="107">
        <v>61</v>
      </c>
      <c r="BT21" s="107">
        <v>47</v>
      </c>
      <c r="BU21" s="107">
        <v>33</v>
      </c>
      <c r="BV21" s="107">
        <v>38</v>
      </c>
      <c r="BW21" s="107">
        <v>49</v>
      </c>
      <c r="BX21" s="107">
        <v>39</v>
      </c>
      <c r="BY21" s="107">
        <v>114</v>
      </c>
      <c r="BZ21" s="107">
        <v>24</v>
      </c>
      <c r="CA21" s="107">
        <v>8</v>
      </c>
      <c r="CB21" s="107">
        <v>18</v>
      </c>
      <c r="CC21" s="107">
        <v>36</v>
      </c>
      <c r="CD21" s="107">
        <v>58</v>
      </c>
      <c r="CE21" s="107">
        <v>11</v>
      </c>
      <c r="CF21" s="107">
        <v>64</v>
      </c>
      <c r="CG21" s="107">
        <v>203</v>
      </c>
      <c r="CH21" s="107">
        <v>55</v>
      </c>
      <c r="CI21" s="107">
        <v>6</v>
      </c>
      <c r="CJ21" s="107"/>
      <c r="CK21" s="107">
        <v>77</v>
      </c>
      <c r="CL21" s="107">
        <v>33</v>
      </c>
      <c r="CM21" s="107">
        <v>4</v>
      </c>
      <c r="CN21" s="107">
        <v>219</v>
      </c>
      <c r="CO21" s="107">
        <v>6</v>
      </c>
      <c r="CP21" s="107"/>
      <c r="CQ21" s="111">
        <f t="shared" si="9"/>
        <v>1261</v>
      </c>
      <c r="CR21" s="161">
        <f t="shared" si="2"/>
        <v>1.7671459401889068E-2</v>
      </c>
      <c r="CT21" s="172" t="s">
        <v>90</v>
      </c>
      <c r="CU21" s="107">
        <v>1</v>
      </c>
      <c r="CV21" s="107">
        <v>17</v>
      </c>
      <c r="CW21" s="107">
        <v>23</v>
      </c>
      <c r="CX21" s="107">
        <v>1</v>
      </c>
      <c r="CY21" s="107">
        <v>40</v>
      </c>
      <c r="CZ21" s="107">
        <v>31</v>
      </c>
      <c r="DA21" s="107">
        <v>9</v>
      </c>
      <c r="DB21" s="107">
        <v>30</v>
      </c>
      <c r="DC21" s="107">
        <v>24</v>
      </c>
      <c r="DD21" s="107">
        <v>26</v>
      </c>
      <c r="DE21" s="107">
        <v>54</v>
      </c>
      <c r="DF21" s="107">
        <v>9</v>
      </c>
      <c r="DG21" s="107">
        <v>8</v>
      </c>
      <c r="DH21" s="107">
        <v>15</v>
      </c>
      <c r="DI21" s="107">
        <v>21</v>
      </c>
      <c r="DJ21" s="107">
        <v>20</v>
      </c>
      <c r="DK21" s="107">
        <v>7</v>
      </c>
      <c r="DL21" s="107">
        <v>23</v>
      </c>
      <c r="DM21" s="107">
        <v>115</v>
      </c>
      <c r="DN21" s="107">
        <v>21</v>
      </c>
      <c r="DO21" s="107">
        <v>2</v>
      </c>
      <c r="DP21" s="107"/>
      <c r="DQ21" s="107">
        <v>41</v>
      </c>
      <c r="DR21" s="107">
        <v>17</v>
      </c>
      <c r="DS21" s="107">
        <v>4</v>
      </c>
      <c r="DT21" s="107">
        <v>132</v>
      </c>
      <c r="DU21" s="107">
        <v>3</v>
      </c>
      <c r="DV21" s="107"/>
      <c r="DW21" s="111">
        <f t="shared" si="10"/>
        <v>694</v>
      </c>
      <c r="DX21" s="161">
        <f t="shared" si="3"/>
        <v>1.3643423044409932E-2</v>
      </c>
      <c r="DZ21" s="172" t="s">
        <v>90</v>
      </c>
      <c r="EA21" s="107">
        <v>3</v>
      </c>
      <c r="EB21" s="107">
        <v>6</v>
      </c>
      <c r="EC21" s="107">
        <v>16</v>
      </c>
      <c r="ED21" s="107">
        <v>1</v>
      </c>
      <c r="EE21" s="107">
        <v>36</v>
      </c>
      <c r="EF21" s="107">
        <v>45</v>
      </c>
      <c r="EG21" s="107">
        <v>15</v>
      </c>
      <c r="EH21" s="107">
        <v>14</v>
      </c>
      <c r="EI21" s="107">
        <v>32</v>
      </c>
      <c r="EJ21" s="107">
        <v>27</v>
      </c>
      <c r="EK21" s="107">
        <v>72</v>
      </c>
      <c r="EL21" s="107">
        <v>14</v>
      </c>
      <c r="EM21" s="107">
        <v>9</v>
      </c>
      <c r="EN21" s="107">
        <v>0</v>
      </c>
      <c r="EO21" s="107">
        <v>13</v>
      </c>
      <c r="EP21" s="107">
        <v>21</v>
      </c>
      <c r="EQ21" s="107">
        <v>29</v>
      </c>
      <c r="ER21" s="107">
        <v>24</v>
      </c>
      <c r="ES21" s="107">
        <v>32</v>
      </c>
      <c r="ET21" s="107">
        <v>114</v>
      </c>
      <c r="EU21" s="107">
        <v>23</v>
      </c>
      <c r="EV21" s="107">
        <v>8</v>
      </c>
      <c r="EW21" s="107">
        <v>1</v>
      </c>
      <c r="EX21" s="107">
        <v>50</v>
      </c>
      <c r="EY21" s="107">
        <v>29</v>
      </c>
      <c r="EZ21" s="107">
        <v>3</v>
      </c>
      <c r="FA21" s="107">
        <v>185</v>
      </c>
      <c r="FB21" s="107">
        <v>3</v>
      </c>
      <c r="FC21" s="111">
        <f t="shared" si="11"/>
        <v>825</v>
      </c>
      <c r="FD21" s="161">
        <f t="shared" si="4"/>
        <v>1.394452613964809E-2</v>
      </c>
      <c r="FF21" s="172" t="s">
        <v>90</v>
      </c>
      <c r="FG21" s="107"/>
      <c r="FH21" s="107">
        <v>6</v>
      </c>
      <c r="FI21" s="107">
        <v>11</v>
      </c>
      <c r="FJ21" s="107"/>
      <c r="FK21" s="107">
        <v>33</v>
      </c>
      <c r="FL21" s="107">
        <v>19</v>
      </c>
      <c r="FM21" s="107">
        <v>5</v>
      </c>
      <c r="FN21" s="107">
        <v>9</v>
      </c>
      <c r="FO21" s="107">
        <v>10</v>
      </c>
      <c r="FP21" s="107">
        <v>7</v>
      </c>
      <c r="FQ21" s="107">
        <v>70</v>
      </c>
      <c r="FR21" s="107">
        <v>9</v>
      </c>
      <c r="FS21" s="107">
        <v>4</v>
      </c>
      <c r="FT21" s="107">
        <v>8</v>
      </c>
      <c r="FU21" s="107">
        <v>16</v>
      </c>
      <c r="FV21" s="107">
        <v>17</v>
      </c>
      <c r="FW21" s="107">
        <v>5</v>
      </c>
      <c r="FX21" s="107">
        <v>16</v>
      </c>
      <c r="FY21" s="107">
        <v>53</v>
      </c>
      <c r="FZ21" s="107">
        <v>20</v>
      </c>
      <c r="GA21" s="107">
        <v>6</v>
      </c>
      <c r="GB21" s="107"/>
      <c r="GC21" s="107">
        <v>35</v>
      </c>
      <c r="GD21" s="107">
        <v>16</v>
      </c>
      <c r="GE21" s="107">
        <v>2</v>
      </c>
      <c r="GF21" s="107">
        <v>128</v>
      </c>
      <c r="GG21" s="107">
        <v>5</v>
      </c>
      <c r="GH21" s="107"/>
      <c r="GI21" s="111">
        <f t="shared" si="12"/>
        <v>510</v>
      </c>
      <c r="GJ21" s="161">
        <f t="shared" si="5"/>
        <v>8.2320468742433789E-3</v>
      </c>
      <c r="GL21" s="172" t="s">
        <v>90</v>
      </c>
      <c r="GM21" s="107"/>
      <c r="GN21" s="107">
        <v>2</v>
      </c>
      <c r="GO21" s="107">
        <v>13</v>
      </c>
      <c r="GP21" s="107">
        <v>1</v>
      </c>
      <c r="GQ21" s="107">
        <v>37</v>
      </c>
      <c r="GR21" s="107">
        <v>41</v>
      </c>
      <c r="GS21" s="107">
        <v>7</v>
      </c>
      <c r="GT21" s="107">
        <v>12</v>
      </c>
      <c r="GU21" s="107">
        <v>21</v>
      </c>
      <c r="GV21" s="107">
        <v>15</v>
      </c>
      <c r="GW21" s="107">
        <v>140</v>
      </c>
      <c r="GX21" s="107">
        <v>18</v>
      </c>
      <c r="GY21" s="107">
        <v>5</v>
      </c>
      <c r="GZ21" s="107">
        <v>15</v>
      </c>
      <c r="HA21" s="107">
        <v>34</v>
      </c>
      <c r="HB21" s="107">
        <v>34</v>
      </c>
      <c r="HC21" s="107">
        <v>11</v>
      </c>
      <c r="HD21" s="107">
        <v>28</v>
      </c>
      <c r="HE21" s="107">
        <v>127</v>
      </c>
      <c r="HF21" s="107">
        <v>11</v>
      </c>
      <c r="HG21" s="107">
        <v>2</v>
      </c>
      <c r="HH21" s="107"/>
      <c r="HI21" s="107">
        <v>50</v>
      </c>
      <c r="HJ21" s="107">
        <v>32</v>
      </c>
      <c r="HK21" s="107">
        <v>14</v>
      </c>
      <c r="HL21" s="107">
        <v>171</v>
      </c>
      <c r="HM21" s="107">
        <v>2</v>
      </c>
      <c r="HN21" s="107"/>
      <c r="HO21" s="111">
        <f t="shared" si="13"/>
        <v>843</v>
      </c>
      <c r="HP21" s="161">
        <f t="shared" si="6"/>
        <v>1.2825779360080333E-2</v>
      </c>
      <c r="HQ21" s="103"/>
      <c r="HR21" s="172" t="s">
        <v>90</v>
      </c>
      <c r="HS21" s="107">
        <v>1</v>
      </c>
      <c r="HT21" s="107">
        <v>13</v>
      </c>
      <c r="HU21" s="107">
        <v>19</v>
      </c>
      <c r="HV21" s="107"/>
      <c r="HW21" s="107">
        <v>67</v>
      </c>
      <c r="HX21" s="107">
        <v>56</v>
      </c>
      <c r="HY21" s="107">
        <v>31</v>
      </c>
      <c r="HZ21" s="107">
        <v>29</v>
      </c>
      <c r="IA21" s="107">
        <v>33</v>
      </c>
      <c r="IB21" s="107">
        <v>21</v>
      </c>
      <c r="IC21" s="107">
        <v>182</v>
      </c>
      <c r="ID21" s="107">
        <v>14</v>
      </c>
      <c r="IE21" s="107">
        <v>8</v>
      </c>
      <c r="IF21" s="107">
        <v>10</v>
      </c>
      <c r="IG21" s="107">
        <v>29</v>
      </c>
      <c r="IH21" s="107">
        <v>39</v>
      </c>
      <c r="II21" s="107">
        <v>15</v>
      </c>
      <c r="IJ21" s="107">
        <v>51</v>
      </c>
      <c r="IK21" s="107">
        <v>168</v>
      </c>
      <c r="IL21" s="107">
        <v>36</v>
      </c>
      <c r="IM21" s="107">
        <v>6</v>
      </c>
      <c r="IN21" s="107">
        <v>1</v>
      </c>
      <c r="IO21" s="107">
        <v>75</v>
      </c>
      <c r="IP21" s="107">
        <v>54</v>
      </c>
      <c r="IQ21" s="107">
        <v>4</v>
      </c>
      <c r="IR21" s="107">
        <v>323</v>
      </c>
      <c r="IS21" s="107">
        <v>1</v>
      </c>
      <c r="IT21" s="107">
        <v>3</v>
      </c>
      <c r="IU21" s="111">
        <f t="shared" si="14"/>
        <v>1289</v>
      </c>
      <c r="IV21" s="161">
        <f t="shared" si="15"/>
        <v>1.7543143339321682E-2</v>
      </c>
    </row>
    <row r="22" spans="2:256" x14ac:dyDescent="0.25">
      <c r="B22" s="172" t="s">
        <v>86</v>
      </c>
      <c r="C22" s="107">
        <v>14</v>
      </c>
      <c r="D22" s="107">
        <v>94</v>
      </c>
      <c r="E22" s="107">
        <v>151</v>
      </c>
      <c r="F22" s="107">
        <v>7</v>
      </c>
      <c r="G22" s="107">
        <v>553</v>
      </c>
      <c r="H22" s="107">
        <v>363</v>
      </c>
      <c r="I22" s="107">
        <v>300</v>
      </c>
      <c r="J22" s="107">
        <v>130</v>
      </c>
      <c r="K22" s="107">
        <v>144</v>
      </c>
      <c r="L22" s="107">
        <v>294</v>
      </c>
      <c r="M22" s="107">
        <v>467</v>
      </c>
      <c r="N22" s="107">
        <v>111</v>
      </c>
      <c r="O22" s="107">
        <v>63</v>
      </c>
      <c r="P22" s="107">
        <v>154</v>
      </c>
      <c r="Q22" s="107">
        <v>213</v>
      </c>
      <c r="R22" s="107">
        <v>321</v>
      </c>
      <c r="S22" s="107">
        <v>161</v>
      </c>
      <c r="T22" s="107">
        <v>245</v>
      </c>
      <c r="U22" s="107">
        <v>735</v>
      </c>
      <c r="V22" s="107">
        <v>270</v>
      </c>
      <c r="W22" s="107">
        <v>36</v>
      </c>
      <c r="X22" s="107">
        <v>5</v>
      </c>
      <c r="Y22" s="107">
        <v>274</v>
      </c>
      <c r="Z22" s="107">
        <v>154</v>
      </c>
      <c r="AA22" s="107">
        <v>40</v>
      </c>
      <c r="AB22" s="107">
        <v>771</v>
      </c>
      <c r="AC22" s="107">
        <v>28</v>
      </c>
      <c r="AD22" s="107"/>
      <c r="AE22" s="111">
        <f t="shared" si="7"/>
        <v>6098</v>
      </c>
      <c r="AF22" s="161">
        <f t="shared" si="0"/>
        <v>0.51612357173085066</v>
      </c>
      <c r="AH22" s="172" t="s">
        <v>86</v>
      </c>
      <c r="AI22" s="107">
        <v>111</v>
      </c>
      <c r="AJ22" s="107">
        <v>258</v>
      </c>
      <c r="AK22" s="107">
        <v>910</v>
      </c>
      <c r="AL22" s="107">
        <v>62</v>
      </c>
      <c r="AM22" s="107">
        <v>1474</v>
      </c>
      <c r="AN22" s="107">
        <v>1098</v>
      </c>
      <c r="AO22" s="107">
        <v>760</v>
      </c>
      <c r="AP22" s="107">
        <v>462</v>
      </c>
      <c r="AQ22" s="107">
        <v>713</v>
      </c>
      <c r="AR22" s="107">
        <v>756</v>
      </c>
      <c r="AS22" s="107">
        <v>1458</v>
      </c>
      <c r="AT22" s="107">
        <v>521</v>
      </c>
      <c r="AU22" s="107">
        <v>149</v>
      </c>
      <c r="AV22" s="107">
        <v>580</v>
      </c>
      <c r="AW22" s="107">
        <v>610</v>
      </c>
      <c r="AX22" s="107">
        <v>1131</v>
      </c>
      <c r="AY22" s="107">
        <v>354</v>
      </c>
      <c r="AZ22" s="107">
        <v>872</v>
      </c>
      <c r="BA22" s="107">
        <v>2782</v>
      </c>
      <c r="BB22" s="107">
        <v>1156</v>
      </c>
      <c r="BC22" s="107">
        <v>135</v>
      </c>
      <c r="BD22" s="107">
        <v>17</v>
      </c>
      <c r="BE22" s="107">
        <v>1042</v>
      </c>
      <c r="BF22" s="107">
        <v>584</v>
      </c>
      <c r="BG22" s="107">
        <v>196</v>
      </c>
      <c r="BH22" s="107">
        <v>2515</v>
      </c>
      <c r="BI22" s="107">
        <v>95</v>
      </c>
      <c r="BJ22" s="107"/>
      <c r="BK22" s="111">
        <f t="shared" si="8"/>
        <v>20801</v>
      </c>
      <c r="BL22" s="161">
        <f t="shared" si="1"/>
        <v>0.50287689778551392</v>
      </c>
      <c r="BN22" s="172" t="s">
        <v>86</v>
      </c>
      <c r="BO22" s="107">
        <v>180</v>
      </c>
      <c r="BP22" s="107">
        <v>427</v>
      </c>
      <c r="BQ22" s="107">
        <v>1147</v>
      </c>
      <c r="BR22" s="107">
        <v>67</v>
      </c>
      <c r="BS22" s="107">
        <v>2279</v>
      </c>
      <c r="BT22" s="107">
        <v>1690</v>
      </c>
      <c r="BU22" s="107">
        <v>1186</v>
      </c>
      <c r="BV22" s="107">
        <v>888</v>
      </c>
      <c r="BW22" s="107">
        <v>1091</v>
      </c>
      <c r="BX22" s="107">
        <v>1044</v>
      </c>
      <c r="BY22" s="107">
        <v>3081</v>
      </c>
      <c r="BZ22" s="107">
        <v>750</v>
      </c>
      <c r="CA22" s="107">
        <v>335</v>
      </c>
      <c r="CB22" s="107">
        <v>988</v>
      </c>
      <c r="CC22" s="107">
        <v>899</v>
      </c>
      <c r="CD22" s="107">
        <v>1323</v>
      </c>
      <c r="CE22" s="107">
        <v>616</v>
      </c>
      <c r="CF22" s="107">
        <v>1806</v>
      </c>
      <c r="CG22" s="107">
        <v>5125</v>
      </c>
      <c r="CH22" s="107">
        <v>1414</v>
      </c>
      <c r="CI22" s="107">
        <v>212</v>
      </c>
      <c r="CJ22" s="107">
        <v>24</v>
      </c>
      <c r="CK22" s="107">
        <v>2192</v>
      </c>
      <c r="CL22" s="107">
        <v>1342</v>
      </c>
      <c r="CM22" s="107">
        <v>284</v>
      </c>
      <c r="CN22" s="107">
        <v>6140</v>
      </c>
      <c r="CO22" s="107">
        <v>146</v>
      </c>
      <c r="CP22" s="107">
        <v>1</v>
      </c>
      <c r="CQ22" s="111">
        <f t="shared" si="9"/>
        <v>36677</v>
      </c>
      <c r="CR22" s="161">
        <f t="shared" si="2"/>
        <v>0.51398581798817233</v>
      </c>
      <c r="CT22" s="172" t="s">
        <v>86</v>
      </c>
      <c r="CU22" s="107">
        <v>65</v>
      </c>
      <c r="CV22" s="107">
        <v>207</v>
      </c>
      <c r="CW22" s="107">
        <v>692</v>
      </c>
      <c r="CX22" s="107">
        <v>39</v>
      </c>
      <c r="CY22" s="107">
        <v>1302</v>
      </c>
      <c r="CZ22" s="107">
        <v>1124</v>
      </c>
      <c r="DA22" s="107">
        <v>699</v>
      </c>
      <c r="DB22" s="107">
        <v>689</v>
      </c>
      <c r="DC22" s="107">
        <v>810</v>
      </c>
      <c r="DD22" s="107">
        <v>569</v>
      </c>
      <c r="DE22" s="107">
        <v>2456</v>
      </c>
      <c r="DF22" s="107">
        <v>542</v>
      </c>
      <c r="DG22" s="107">
        <v>229</v>
      </c>
      <c r="DH22" s="107">
        <v>631</v>
      </c>
      <c r="DI22" s="107">
        <v>701</v>
      </c>
      <c r="DJ22" s="107">
        <v>752</v>
      </c>
      <c r="DK22" s="107">
        <v>672</v>
      </c>
      <c r="DL22" s="107">
        <v>1179</v>
      </c>
      <c r="DM22" s="107">
        <v>3366</v>
      </c>
      <c r="DN22" s="107">
        <v>947</v>
      </c>
      <c r="DO22" s="107">
        <v>187</v>
      </c>
      <c r="DP22" s="107">
        <v>15</v>
      </c>
      <c r="DQ22" s="107">
        <v>1708</v>
      </c>
      <c r="DR22" s="107">
        <v>1241</v>
      </c>
      <c r="DS22" s="107">
        <v>154</v>
      </c>
      <c r="DT22" s="107">
        <v>5145</v>
      </c>
      <c r="DU22" s="107">
        <v>96</v>
      </c>
      <c r="DV22" s="107">
        <v>5</v>
      </c>
      <c r="DW22" s="111">
        <f t="shared" si="10"/>
        <v>26222</v>
      </c>
      <c r="DX22" s="161">
        <f t="shared" si="3"/>
        <v>0.51550120903532737</v>
      </c>
      <c r="DZ22" s="172" t="s">
        <v>86</v>
      </c>
      <c r="EA22" s="107">
        <v>176</v>
      </c>
      <c r="EB22" s="107">
        <v>298</v>
      </c>
      <c r="EC22" s="107">
        <v>1108</v>
      </c>
      <c r="ED22" s="107">
        <v>49</v>
      </c>
      <c r="EE22" s="107">
        <v>1429</v>
      </c>
      <c r="EF22" s="107">
        <v>1217</v>
      </c>
      <c r="EG22" s="107">
        <v>823</v>
      </c>
      <c r="EH22" s="107">
        <v>757</v>
      </c>
      <c r="EI22" s="107">
        <v>1035</v>
      </c>
      <c r="EJ22" s="107">
        <v>732</v>
      </c>
      <c r="EK22" s="107">
        <v>2847</v>
      </c>
      <c r="EL22" s="107">
        <v>672</v>
      </c>
      <c r="EM22" s="107">
        <v>249</v>
      </c>
      <c r="EN22" s="107">
        <v>2</v>
      </c>
      <c r="EO22" s="107">
        <v>691</v>
      </c>
      <c r="EP22" s="107">
        <v>947</v>
      </c>
      <c r="EQ22" s="107">
        <v>1161</v>
      </c>
      <c r="ER22" s="107">
        <v>630</v>
      </c>
      <c r="ES22" s="107">
        <v>1608</v>
      </c>
      <c r="ET22" s="107">
        <v>3693</v>
      </c>
      <c r="EU22" s="107">
        <v>1031</v>
      </c>
      <c r="EV22" s="107">
        <v>192</v>
      </c>
      <c r="EW22" s="107">
        <v>48</v>
      </c>
      <c r="EX22" s="107">
        <v>2064</v>
      </c>
      <c r="EY22" s="107">
        <v>1290</v>
      </c>
      <c r="EZ22" s="107">
        <v>209</v>
      </c>
      <c r="FA22" s="107">
        <v>6814</v>
      </c>
      <c r="FB22" s="107">
        <v>142</v>
      </c>
      <c r="FC22" s="111">
        <f t="shared" si="11"/>
        <v>31914</v>
      </c>
      <c r="FD22" s="161">
        <f t="shared" si="4"/>
        <v>0.53942497844936865</v>
      </c>
      <c r="FF22" s="172" t="s">
        <v>86</v>
      </c>
      <c r="FG22" s="107">
        <v>149</v>
      </c>
      <c r="FH22" s="107">
        <v>324</v>
      </c>
      <c r="FI22" s="107">
        <v>1123</v>
      </c>
      <c r="FJ22" s="107">
        <v>66</v>
      </c>
      <c r="FK22" s="107">
        <v>1580</v>
      </c>
      <c r="FL22" s="107">
        <v>1445</v>
      </c>
      <c r="FM22" s="107">
        <v>868</v>
      </c>
      <c r="FN22" s="107">
        <v>775</v>
      </c>
      <c r="FO22" s="107">
        <v>911</v>
      </c>
      <c r="FP22" s="107">
        <v>722</v>
      </c>
      <c r="FQ22" s="107">
        <v>3723</v>
      </c>
      <c r="FR22" s="107">
        <v>613</v>
      </c>
      <c r="FS22" s="107">
        <v>248</v>
      </c>
      <c r="FT22" s="107">
        <v>674</v>
      </c>
      <c r="FU22" s="107">
        <v>905</v>
      </c>
      <c r="FV22" s="107">
        <v>1091</v>
      </c>
      <c r="FW22" s="107">
        <v>649</v>
      </c>
      <c r="FX22" s="107">
        <v>1524</v>
      </c>
      <c r="FY22" s="107">
        <v>3699</v>
      </c>
      <c r="FZ22" s="107">
        <v>1148</v>
      </c>
      <c r="GA22" s="107">
        <v>209</v>
      </c>
      <c r="GB22" s="107">
        <v>38</v>
      </c>
      <c r="GC22" s="107">
        <v>2019</v>
      </c>
      <c r="GD22" s="107">
        <v>1383</v>
      </c>
      <c r="GE22" s="107">
        <v>270</v>
      </c>
      <c r="GF22" s="107">
        <v>7432</v>
      </c>
      <c r="GG22" s="107">
        <v>93</v>
      </c>
      <c r="GH22" s="107"/>
      <c r="GI22" s="111">
        <f t="shared" si="12"/>
        <v>33681</v>
      </c>
      <c r="GJ22" s="161">
        <f t="shared" si="5"/>
        <v>0.54365406033606123</v>
      </c>
      <c r="GL22" s="172" t="s">
        <v>86</v>
      </c>
      <c r="GM22" s="107">
        <v>132</v>
      </c>
      <c r="GN22" s="107">
        <v>318</v>
      </c>
      <c r="GO22" s="107">
        <v>869</v>
      </c>
      <c r="GP22" s="107">
        <v>77</v>
      </c>
      <c r="GQ22" s="107">
        <v>1603</v>
      </c>
      <c r="GR22" s="107">
        <v>1882</v>
      </c>
      <c r="GS22" s="107">
        <v>721</v>
      </c>
      <c r="GT22" s="107">
        <v>767</v>
      </c>
      <c r="GU22" s="107">
        <v>824</v>
      </c>
      <c r="GV22" s="107">
        <v>857</v>
      </c>
      <c r="GW22" s="107">
        <v>4716</v>
      </c>
      <c r="GX22" s="107">
        <v>692</v>
      </c>
      <c r="GY22" s="107">
        <v>289</v>
      </c>
      <c r="GZ22" s="107">
        <v>758</v>
      </c>
      <c r="HA22" s="107">
        <v>859</v>
      </c>
      <c r="HB22" s="107">
        <v>1395</v>
      </c>
      <c r="HC22" s="107">
        <v>549</v>
      </c>
      <c r="HD22" s="107">
        <v>1509</v>
      </c>
      <c r="HE22" s="107">
        <v>3812</v>
      </c>
      <c r="HF22" s="107">
        <v>881</v>
      </c>
      <c r="HG22" s="107">
        <v>189</v>
      </c>
      <c r="HH22" s="107">
        <v>32</v>
      </c>
      <c r="HI22" s="107">
        <v>1637</v>
      </c>
      <c r="HJ22" s="107">
        <v>1316</v>
      </c>
      <c r="HK22" s="107">
        <v>284</v>
      </c>
      <c r="HL22" s="107">
        <v>6985</v>
      </c>
      <c r="HM22" s="107">
        <v>95</v>
      </c>
      <c r="HN22" s="107">
        <v>18</v>
      </c>
      <c r="HO22" s="111">
        <f t="shared" si="13"/>
        <v>34066</v>
      </c>
      <c r="HP22" s="161">
        <f t="shared" si="6"/>
        <v>0.51829537328647279</v>
      </c>
      <c r="HQ22" s="103"/>
      <c r="HR22" s="172" t="s">
        <v>86</v>
      </c>
      <c r="HS22" s="107">
        <v>158</v>
      </c>
      <c r="HT22" s="107">
        <v>335</v>
      </c>
      <c r="HU22" s="107">
        <v>699</v>
      </c>
      <c r="HV22" s="107">
        <v>89</v>
      </c>
      <c r="HW22" s="107">
        <v>1532</v>
      </c>
      <c r="HX22" s="107">
        <v>1555</v>
      </c>
      <c r="HY22" s="107">
        <v>848</v>
      </c>
      <c r="HZ22" s="107">
        <v>839</v>
      </c>
      <c r="IA22" s="107">
        <v>946</v>
      </c>
      <c r="IB22" s="107">
        <v>896</v>
      </c>
      <c r="IC22" s="107">
        <v>5897</v>
      </c>
      <c r="ID22" s="107">
        <v>677</v>
      </c>
      <c r="IE22" s="107">
        <v>299</v>
      </c>
      <c r="IF22" s="107">
        <v>676</v>
      </c>
      <c r="IG22" s="107">
        <v>931</v>
      </c>
      <c r="IH22" s="107">
        <v>1390</v>
      </c>
      <c r="II22" s="107">
        <v>636</v>
      </c>
      <c r="IJ22" s="107">
        <v>1711</v>
      </c>
      <c r="IK22" s="107">
        <v>4267</v>
      </c>
      <c r="IL22" s="107">
        <v>942</v>
      </c>
      <c r="IM22" s="107">
        <v>247</v>
      </c>
      <c r="IN22" s="107">
        <v>38</v>
      </c>
      <c r="IO22" s="107">
        <v>1897</v>
      </c>
      <c r="IP22" s="107">
        <v>1516</v>
      </c>
      <c r="IQ22" s="107">
        <v>363</v>
      </c>
      <c r="IR22" s="107">
        <v>9277</v>
      </c>
      <c r="IS22" s="107">
        <v>179</v>
      </c>
      <c r="IT22" s="107">
        <v>71</v>
      </c>
      <c r="IU22" s="111">
        <f t="shared" si="14"/>
        <v>38911</v>
      </c>
      <c r="IV22" s="161">
        <f t="shared" si="15"/>
        <v>0.5295742827589961</v>
      </c>
    </row>
    <row r="23" spans="2:256" x14ac:dyDescent="0.25">
      <c r="B23" s="172" t="s">
        <v>91</v>
      </c>
      <c r="C23" s="107">
        <v>1</v>
      </c>
      <c r="D23" s="107">
        <v>11</v>
      </c>
      <c r="E23" s="107">
        <v>16</v>
      </c>
      <c r="F23" s="107"/>
      <c r="G23" s="107">
        <v>74</v>
      </c>
      <c r="H23" s="107">
        <v>36</v>
      </c>
      <c r="I23" s="107">
        <v>18</v>
      </c>
      <c r="J23" s="107">
        <v>16</v>
      </c>
      <c r="K23" s="107">
        <v>14</v>
      </c>
      <c r="L23" s="107">
        <v>35</v>
      </c>
      <c r="M23" s="107">
        <v>62</v>
      </c>
      <c r="N23" s="107">
        <v>12</v>
      </c>
      <c r="O23" s="107">
        <v>8</v>
      </c>
      <c r="P23" s="107">
        <v>22</v>
      </c>
      <c r="Q23" s="107">
        <v>22</v>
      </c>
      <c r="R23" s="107">
        <v>32</v>
      </c>
      <c r="S23" s="107">
        <v>12</v>
      </c>
      <c r="T23" s="107">
        <v>40</v>
      </c>
      <c r="U23" s="107">
        <v>85</v>
      </c>
      <c r="V23" s="107">
        <v>35</v>
      </c>
      <c r="W23" s="107">
        <v>5</v>
      </c>
      <c r="X23" s="107">
        <v>1</v>
      </c>
      <c r="Y23" s="107">
        <v>46</v>
      </c>
      <c r="Z23" s="107">
        <v>25</v>
      </c>
      <c r="AA23" s="107">
        <v>10</v>
      </c>
      <c r="AB23" s="107">
        <v>99</v>
      </c>
      <c r="AC23" s="107">
        <v>4</v>
      </c>
      <c r="AD23" s="107"/>
      <c r="AE23" s="111">
        <f t="shared" si="7"/>
        <v>741</v>
      </c>
      <c r="AF23" s="161">
        <f t="shared" si="0"/>
        <v>6.2716885315277193E-2</v>
      </c>
      <c r="AH23" s="172" t="s">
        <v>91</v>
      </c>
      <c r="AI23" s="107">
        <v>13</v>
      </c>
      <c r="AJ23" s="107">
        <v>27</v>
      </c>
      <c r="AK23" s="107">
        <v>79</v>
      </c>
      <c r="AL23" s="107">
        <v>8</v>
      </c>
      <c r="AM23" s="107">
        <v>161</v>
      </c>
      <c r="AN23" s="107">
        <v>118</v>
      </c>
      <c r="AO23" s="107">
        <v>71</v>
      </c>
      <c r="AP23" s="107">
        <v>55</v>
      </c>
      <c r="AQ23" s="107">
        <v>56</v>
      </c>
      <c r="AR23" s="107">
        <v>125</v>
      </c>
      <c r="AS23" s="107">
        <v>152</v>
      </c>
      <c r="AT23" s="107">
        <v>52</v>
      </c>
      <c r="AU23" s="107">
        <v>18</v>
      </c>
      <c r="AV23" s="107">
        <v>64</v>
      </c>
      <c r="AW23" s="107">
        <v>58</v>
      </c>
      <c r="AX23" s="107">
        <v>106</v>
      </c>
      <c r="AY23" s="107">
        <v>48</v>
      </c>
      <c r="AZ23" s="107">
        <v>124</v>
      </c>
      <c r="BA23" s="107">
        <v>275</v>
      </c>
      <c r="BB23" s="107">
        <v>106</v>
      </c>
      <c r="BC23" s="107">
        <v>13</v>
      </c>
      <c r="BD23" s="107">
        <v>5</v>
      </c>
      <c r="BE23" s="107">
        <v>121</v>
      </c>
      <c r="BF23" s="107">
        <v>94</v>
      </c>
      <c r="BG23" s="107">
        <v>14</v>
      </c>
      <c r="BH23" s="107">
        <v>305</v>
      </c>
      <c r="BI23" s="107">
        <v>14</v>
      </c>
      <c r="BJ23" s="107"/>
      <c r="BK23" s="111">
        <f t="shared" si="8"/>
        <v>2282</v>
      </c>
      <c r="BL23" s="161">
        <f t="shared" si="1"/>
        <v>5.516874576926796E-2</v>
      </c>
      <c r="BN23" s="172" t="s">
        <v>91</v>
      </c>
      <c r="BO23" s="107">
        <v>15</v>
      </c>
      <c r="BP23" s="107">
        <v>38</v>
      </c>
      <c r="BQ23" s="107">
        <v>143</v>
      </c>
      <c r="BR23" s="107">
        <v>4</v>
      </c>
      <c r="BS23" s="107">
        <v>221</v>
      </c>
      <c r="BT23" s="107">
        <v>165</v>
      </c>
      <c r="BU23" s="107">
        <v>86</v>
      </c>
      <c r="BV23" s="107">
        <v>73</v>
      </c>
      <c r="BW23" s="107">
        <v>114</v>
      </c>
      <c r="BX23" s="107">
        <v>132</v>
      </c>
      <c r="BY23" s="107">
        <v>290</v>
      </c>
      <c r="BZ23" s="107">
        <v>73</v>
      </c>
      <c r="CA23" s="107">
        <v>38</v>
      </c>
      <c r="CB23" s="107">
        <v>144</v>
      </c>
      <c r="CC23" s="107">
        <v>83</v>
      </c>
      <c r="CD23" s="107">
        <v>144</v>
      </c>
      <c r="CE23" s="107">
        <v>57</v>
      </c>
      <c r="CF23" s="107">
        <v>199</v>
      </c>
      <c r="CG23" s="107">
        <v>494</v>
      </c>
      <c r="CH23" s="107">
        <v>162</v>
      </c>
      <c r="CI23" s="107">
        <v>28</v>
      </c>
      <c r="CJ23" s="107">
        <v>2</v>
      </c>
      <c r="CK23" s="107">
        <v>292</v>
      </c>
      <c r="CL23" s="107">
        <v>184</v>
      </c>
      <c r="CM23" s="107">
        <v>18</v>
      </c>
      <c r="CN23" s="107">
        <v>622</v>
      </c>
      <c r="CO23" s="107">
        <v>25</v>
      </c>
      <c r="CP23" s="107"/>
      <c r="CQ23" s="111">
        <f t="shared" si="9"/>
        <v>3846</v>
      </c>
      <c r="CR23" s="161">
        <f t="shared" si="2"/>
        <v>5.3897250483477675E-2</v>
      </c>
      <c r="CT23" s="172" t="s">
        <v>91</v>
      </c>
      <c r="CU23" s="107">
        <v>2</v>
      </c>
      <c r="CV23" s="107">
        <v>42</v>
      </c>
      <c r="CW23" s="107">
        <v>63</v>
      </c>
      <c r="CX23" s="107">
        <v>3</v>
      </c>
      <c r="CY23" s="107">
        <v>127</v>
      </c>
      <c r="CZ23" s="107">
        <v>117</v>
      </c>
      <c r="DA23" s="107">
        <v>72</v>
      </c>
      <c r="DB23" s="107">
        <v>57</v>
      </c>
      <c r="DC23" s="107">
        <v>66</v>
      </c>
      <c r="DD23" s="107">
        <v>64</v>
      </c>
      <c r="DE23" s="107">
        <v>203</v>
      </c>
      <c r="DF23" s="107">
        <v>34</v>
      </c>
      <c r="DG23" s="107">
        <v>19</v>
      </c>
      <c r="DH23" s="107">
        <v>67</v>
      </c>
      <c r="DI23" s="107">
        <v>66</v>
      </c>
      <c r="DJ23" s="107">
        <v>79</v>
      </c>
      <c r="DK23" s="107">
        <v>73</v>
      </c>
      <c r="DL23" s="107">
        <v>143</v>
      </c>
      <c r="DM23" s="107">
        <v>314</v>
      </c>
      <c r="DN23" s="107">
        <v>74</v>
      </c>
      <c r="DO23" s="107">
        <v>15</v>
      </c>
      <c r="DP23" s="107">
        <v>3</v>
      </c>
      <c r="DQ23" s="107">
        <v>212</v>
      </c>
      <c r="DR23" s="107">
        <v>146</v>
      </c>
      <c r="DS23" s="107">
        <v>17</v>
      </c>
      <c r="DT23" s="107">
        <v>497</v>
      </c>
      <c r="DU23" s="107">
        <v>11</v>
      </c>
      <c r="DV23" s="107"/>
      <c r="DW23" s="111">
        <f t="shared" si="10"/>
        <v>2586</v>
      </c>
      <c r="DX23" s="161">
        <f t="shared" si="3"/>
        <v>5.0838461084789746E-2</v>
      </c>
      <c r="DZ23" s="172" t="s">
        <v>91</v>
      </c>
      <c r="EA23" s="107">
        <v>16</v>
      </c>
      <c r="EB23" s="107">
        <v>39</v>
      </c>
      <c r="EC23" s="107">
        <v>99</v>
      </c>
      <c r="ED23" s="107">
        <v>4</v>
      </c>
      <c r="EE23" s="107">
        <v>137</v>
      </c>
      <c r="EF23" s="107">
        <v>119</v>
      </c>
      <c r="EG23" s="107">
        <v>61</v>
      </c>
      <c r="EH23" s="107">
        <v>50</v>
      </c>
      <c r="EI23" s="107">
        <v>76</v>
      </c>
      <c r="EJ23" s="107">
        <v>71</v>
      </c>
      <c r="EK23" s="107">
        <v>234</v>
      </c>
      <c r="EL23" s="107">
        <v>55</v>
      </c>
      <c r="EM23" s="107">
        <v>30</v>
      </c>
      <c r="EN23" s="107">
        <v>1</v>
      </c>
      <c r="EO23" s="107">
        <v>48</v>
      </c>
      <c r="EP23" s="107">
        <v>89</v>
      </c>
      <c r="EQ23" s="107">
        <v>96</v>
      </c>
      <c r="ER23" s="107">
        <v>58</v>
      </c>
      <c r="ES23" s="107">
        <v>164</v>
      </c>
      <c r="ET23" s="107">
        <v>330</v>
      </c>
      <c r="EU23" s="107">
        <v>70</v>
      </c>
      <c r="EV23" s="107">
        <v>22</v>
      </c>
      <c r="EW23" s="107">
        <v>3</v>
      </c>
      <c r="EX23" s="107">
        <v>261</v>
      </c>
      <c r="EY23" s="107">
        <v>136</v>
      </c>
      <c r="EZ23" s="107">
        <v>19</v>
      </c>
      <c r="FA23" s="107">
        <v>602</v>
      </c>
      <c r="FB23" s="107">
        <v>4</v>
      </c>
      <c r="FC23" s="111">
        <f t="shared" si="11"/>
        <v>2894</v>
      </c>
      <c r="FD23" s="161">
        <f t="shared" si="4"/>
        <v>4.8915707452292817E-2</v>
      </c>
      <c r="FF23" s="172" t="s">
        <v>91</v>
      </c>
      <c r="FG23" s="107">
        <v>13</v>
      </c>
      <c r="FH23" s="107">
        <v>30</v>
      </c>
      <c r="FI23" s="107">
        <v>106</v>
      </c>
      <c r="FJ23" s="107">
        <v>2</v>
      </c>
      <c r="FK23" s="107">
        <v>137</v>
      </c>
      <c r="FL23" s="107">
        <v>151</v>
      </c>
      <c r="FM23" s="107">
        <v>78</v>
      </c>
      <c r="FN23" s="107">
        <v>57</v>
      </c>
      <c r="FO23" s="107">
        <v>68</v>
      </c>
      <c r="FP23" s="107">
        <v>73</v>
      </c>
      <c r="FQ23" s="107">
        <v>293</v>
      </c>
      <c r="FR23" s="107">
        <v>44</v>
      </c>
      <c r="FS23" s="107">
        <v>23</v>
      </c>
      <c r="FT23" s="107">
        <v>54</v>
      </c>
      <c r="FU23" s="107">
        <v>93</v>
      </c>
      <c r="FV23" s="107">
        <v>96</v>
      </c>
      <c r="FW23" s="107">
        <v>65</v>
      </c>
      <c r="FX23" s="107">
        <v>150</v>
      </c>
      <c r="FY23" s="107">
        <v>357</v>
      </c>
      <c r="FZ23" s="107">
        <v>73</v>
      </c>
      <c r="GA23" s="107">
        <v>20</v>
      </c>
      <c r="GB23" s="107">
        <v>1</v>
      </c>
      <c r="GC23" s="107">
        <v>217</v>
      </c>
      <c r="GD23" s="107">
        <v>149</v>
      </c>
      <c r="GE23" s="107">
        <v>14</v>
      </c>
      <c r="GF23" s="107">
        <v>634</v>
      </c>
      <c r="GG23" s="107">
        <v>4</v>
      </c>
      <c r="GH23" s="107"/>
      <c r="GI23" s="111">
        <f t="shared" si="12"/>
        <v>3002</v>
      </c>
      <c r="GJ23" s="161">
        <f t="shared" si="5"/>
        <v>4.8456087679369847E-2</v>
      </c>
      <c r="GL23" s="172" t="s">
        <v>91</v>
      </c>
      <c r="GM23" s="107">
        <v>6</v>
      </c>
      <c r="GN23" s="107">
        <v>29</v>
      </c>
      <c r="GO23" s="107">
        <v>78</v>
      </c>
      <c r="GP23" s="107">
        <v>5</v>
      </c>
      <c r="GQ23" s="107">
        <v>150</v>
      </c>
      <c r="GR23" s="107">
        <v>170</v>
      </c>
      <c r="GS23" s="107">
        <v>71</v>
      </c>
      <c r="GT23" s="107">
        <v>69</v>
      </c>
      <c r="GU23" s="107">
        <v>60</v>
      </c>
      <c r="GV23" s="107">
        <v>101</v>
      </c>
      <c r="GW23" s="107">
        <v>354</v>
      </c>
      <c r="GX23" s="107">
        <v>64</v>
      </c>
      <c r="GY23" s="107">
        <v>28</v>
      </c>
      <c r="GZ23" s="107">
        <v>68</v>
      </c>
      <c r="HA23" s="107">
        <v>96</v>
      </c>
      <c r="HB23" s="107">
        <v>120</v>
      </c>
      <c r="HC23" s="107">
        <v>48</v>
      </c>
      <c r="HD23" s="107">
        <v>131</v>
      </c>
      <c r="HE23" s="107">
        <v>382</v>
      </c>
      <c r="HF23" s="107">
        <v>68</v>
      </c>
      <c r="HG23" s="107">
        <v>16</v>
      </c>
      <c r="HH23" s="107">
        <v>3</v>
      </c>
      <c r="HI23" s="107">
        <v>159</v>
      </c>
      <c r="HJ23" s="107">
        <v>134</v>
      </c>
      <c r="HK23" s="107">
        <v>19</v>
      </c>
      <c r="HL23" s="107">
        <v>644</v>
      </c>
      <c r="HM23" s="107">
        <v>4</v>
      </c>
      <c r="HN23" s="107">
        <v>1</v>
      </c>
      <c r="HO23" s="111">
        <f t="shared" si="13"/>
        <v>3078</v>
      </c>
      <c r="HP23" s="161">
        <f t="shared" si="6"/>
        <v>4.6830069834314668E-2</v>
      </c>
      <c r="HQ23" s="103"/>
      <c r="HR23" s="172" t="s">
        <v>91</v>
      </c>
      <c r="HS23" s="107">
        <v>15</v>
      </c>
      <c r="HT23" s="107">
        <v>25</v>
      </c>
      <c r="HU23" s="107">
        <v>70</v>
      </c>
      <c r="HV23" s="107">
        <v>6</v>
      </c>
      <c r="HW23" s="107">
        <v>117</v>
      </c>
      <c r="HX23" s="107">
        <v>155</v>
      </c>
      <c r="HY23" s="107">
        <v>70</v>
      </c>
      <c r="HZ23" s="107">
        <v>50</v>
      </c>
      <c r="IA23" s="107">
        <v>73</v>
      </c>
      <c r="IB23" s="107">
        <v>105</v>
      </c>
      <c r="IC23" s="107">
        <v>427</v>
      </c>
      <c r="ID23" s="107">
        <v>51</v>
      </c>
      <c r="IE23" s="107">
        <v>27</v>
      </c>
      <c r="IF23" s="107">
        <v>69</v>
      </c>
      <c r="IG23" s="107">
        <v>88</v>
      </c>
      <c r="IH23" s="107">
        <v>98</v>
      </c>
      <c r="II23" s="107">
        <v>71</v>
      </c>
      <c r="IJ23" s="107">
        <v>164</v>
      </c>
      <c r="IK23" s="107">
        <v>413</v>
      </c>
      <c r="IL23" s="107">
        <v>84</v>
      </c>
      <c r="IM23" s="107">
        <v>15</v>
      </c>
      <c r="IN23" s="107">
        <v>13</v>
      </c>
      <c r="IO23" s="107">
        <v>194</v>
      </c>
      <c r="IP23" s="107">
        <v>184</v>
      </c>
      <c r="IQ23" s="107">
        <v>33</v>
      </c>
      <c r="IR23" s="107">
        <v>808</v>
      </c>
      <c r="IS23" s="107">
        <v>12</v>
      </c>
      <c r="IT23" s="107">
        <v>7</v>
      </c>
      <c r="IU23" s="111">
        <f t="shared" si="14"/>
        <v>3444</v>
      </c>
      <c r="IV23" s="161">
        <f t="shared" si="15"/>
        <v>4.6872448146333498E-2</v>
      </c>
    </row>
    <row r="24" spans="2:256" x14ac:dyDescent="0.25">
      <c r="B24" s="172" t="s">
        <v>88</v>
      </c>
      <c r="C24" s="107">
        <v>1</v>
      </c>
      <c r="D24" s="107">
        <v>5</v>
      </c>
      <c r="E24" s="107">
        <v>8</v>
      </c>
      <c r="F24" s="107"/>
      <c r="G24" s="107">
        <v>25</v>
      </c>
      <c r="H24" s="107">
        <v>21</v>
      </c>
      <c r="I24" s="107">
        <v>5</v>
      </c>
      <c r="J24" s="107">
        <v>8</v>
      </c>
      <c r="K24" s="107">
        <v>4</v>
      </c>
      <c r="L24" s="107">
        <v>19</v>
      </c>
      <c r="M24" s="107">
        <v>29</v>
      </c>
      <c r="N24" s="107">
        <v>4</v>
      </c>
      <c r="O24" s="107">
        <v>3</v>
      </c>
      <c r="P24" s="107">
        <v>4</v>
      </c>
      <c r="Q24" s="107">
        <v>14</v>
      </c>
      <c r="R24" s="107">
        <v>20</v>
      </c>
      <c r="S24" s="107">
        <v>5</v>
      </c>
      <c r="T24" s="107">
        <v>10</v>
      </c>
      <c r="U24" s="107">
        <v>53</v>
      </c>
      <c r="V24" s="107">
        <v>6</v>
      </c>
      <c r="W24" s="107">
        <v>4</v>
      </c>
      <c r="X24" s="107"/>
      <c r="Y24" s="107">
        <v>20</v>
      </c>
      <c r="Z24" s="107">
        <v>6</v>
      </c>
      <c r="AA24" s="107">
        <v>2</v>
      </c>
      <c r="AB24" s="107">
        <v>39</v>
      </c>
      <c r="AC24" s="107">
        <v>5</v>
      </c>
      <c r="AD24" s="107"/>
      <c r="AE24" s="111">
        <f t="shared" si="7"/>
        <v>320</v>
      </c>
      <c r="AF24" s="161">
        <f t="shared" si="0"/>
        <v>2.7084214980956412E-2</v>
      </c>
      <c r="AH24" s="172" t="s">
        <v>88</v>
      </c>
      <c r="AI24" s="107">
        <v>1</v>
      </c>
      <c r="AJ24" s="107">
        <v>10</v>
      </c>
      <c r="AK24" s="107">
        <v>20</v>
      </c>
      <c r="AL24" s="107"/>
      <c r="AM24" s="107">
        <v>85</v>
      </c>
      <c r="AN24" s="107">
        <v>52</v>
      </c>
      <c r="AO24" s="107">
        <v>30</v>
      </c>
      <c r="AP24" s="107">
        <v>32</v>
      </c>
      <c r="AQ24" s="107">
        <v>36</v>
      </c>
      <c r="AR24" s="107">
        <v>24</v>
      </c>
      <c r="AS24" s="107">
        <v>87</v>
      </c>
      <c r="AT24" s="107">
        <v>31</v>
      </c>
      <c r="AU24" s="107">
        <v>7</v>
      </c>
      <c r="AV24" s="107">
        <v>22</v>
      </c>
      <c r="AW24" s="107">
        <v>29</v>
      </c>
      <c r="AX24" s="107">
        <v>72</v>
      </c>
      <c r="AY24" s="107">
        <v>16</v>
      </c>
      <c r="AZ24" s="107">
        <v>37</v>
      </c>
      <c r="BA24" s="107">
        <v>153</v>
      </c>
      <c r="BB24" s="107">
        <v>43</v>
      </c>
      <c r="BC24" s="107">
        <v>3</v>
      </c>
      <c r="BD24" s="107"/>
      <c r="BE24" s="107">
        <v>50</v>
      </c>
      <c r="BF24" s="107">
        <v>21</v>
      </c>
      <c r="BG24" s="107">
        <v>8</v>
      </c>
      <c r="BH24" s="107">
        <v>166</v>
      </c>
      <c r="BI24" s="107">
        <v>2</v>
      </c>
      <c r="BJ24" s="107"/>
      <c r="BK24" s="111">
        <f t="shared" si="8"/>
        <v>1037</v>
      </c>
      <c r="BL24" s="161">
        <f t="shared" si="1"/>
        <v>2.5070109273764626E-2</v>
      </c>
      <c r="BN24" s="172" t="s">
        <v>88</v>
      </c>
      <c r="BO24" s="107">
        <v>8</v>
      </c>
      <c r="BP24" s="107">
        <v>25</v>
      </c>
      <c r="BQ24" s="107">
        <v>23</v>
      </c>
      <c r="BR24" s="107"/>
      <c r="BS24" s="107">
        <v>129</v>
      </c>
      <c r="BT24" s="107">
        <v>84</v>
      </c>
      <c r="BU24" s="107">
        <v>32</v>
      </c>
      <c r="BV24" s="107">
        <v>47</v>
      </c>
      <c r="BW24" s="107">
        <v>83</v>
      </c>
      <c r="BX24" s="107">
        <v>33</v>
      </c>
      <c r="BY24" s="107">
        <v>222</v>
      </c>
      <c r="BZ24" s="107">
        <v>15</v>
      </c>
      <c r="CA24" s="107">
        <v>14</v>
      </c>
      <c r="CB24" s="107">
        <v>54</v>
      </c>
      <c r="CC24" s="107">
        <v>44</v>
      </c>
      <c r="CD24" s="107">
        <v>63</v>
      </c>
      <c r="CE24" s="107">
        <v>24</v>
      </c>
      <c r="CF24" s="107">
        <v>85</v>
      </c>
      <c r="CG24" s="107">
        <v>312</v>
      </c>
      <c r="CH24" s="107">
        <v>47</v>
      </c>
      <c r="CI24" s="107">
        <v>3</v>
      </c>
      <c r="CJ24" s="107">
        <v>1</v>
      </c>
      <c r="CK24" s="107">
        <v>92</v>
      </c>
      <c r="CL24" s="107">
        <v>51</v>
      </c>
      <c r="CM24" s="107">
        <v>28</v>
      </c>
      <c r="CN24" s="107">
        <v>290</v>
      </c>
      <c r="CO24" s="107">
        <v>4</v>
      </c>
      <c r="CP24" s="107"/>
      <c r="CQ24" s="111">
        <f t="shared" si="9"/>
        <v>1813</v>
      </c>
      <c r="CR24" s="161">
        <f t="shared" si="2"/>
        <v>2.5407102216990385E-2</v>
      </c>
      <c r="CT24" s="172" t="s">
        <v>88</v>
      </c>
      <c r="CU24" s="107"/>
      <c r="CV24" s="107">
        <v>15</v>
      </c>
      <c r="CW24" s="107">
        <v>22</v>
      </c>
      <c r="CX24" s="107">
        <v>5</v>
      </c>
      <c r="CY24" s="107">
        <v>83</v>
      </c>
      <c r="CZ24" s="107">
        <v>79</v>
      </c>
      <c r="DA24" s="107">
        <v>27</v>
      </c>
      <c r="DB24" s="107">
        <v>29</v>
      </c>
      <c r="DC24" s="107">
        <v>41</v>
      </c>
      <c r="DD24" s="107">
        <v>22</v>
      </c>
      <c r="DE24" s="107">
        <v>152</v>
      </c>
      <c r="DF24" s="107">
        <v>23</v>
      </c>
      <c r="DG24" s="107">
        <v>11</v>
      </c>
      <c r="DH24" s="107">
        <v>19</v>
      </c>
      <c r="DI24" s="107">
        <v>36</v>
      </c>
      <c r="DJ24" s="107">
        <v>41</v>
      </c>
      <c r="DK24" s="107">
        <v>18</v>
      </c>
      <c r="DL24" s="107">
        <v>41</v>
      </c>
      <c r="DM24" s="107">
        <v>199</v>
      </c>
      <c r="DN24" s="107">
        <v>35</v>
      </c>
      <c r="DO24" s="107">
        <v>10</v>
      </c>
      <c r="DP24" s="107">
        <v>1</v>
      </c>
      <c r="DQ24" s="107">
        <v>102</v>
      </c>
      <c r="DR24" s="107">
        <v>58</v>
      </c>
      <c r="DS24" s="107">
        <v>16</v>
      </c>
      <c r="DT24" s="107">
        <v>261</v>
      </c>
      <c r="DU24" s="107">
        <v>8</v>
      </c>
      <c r="DV24" s="107"/>
      <c r="DW24" s="111">
        <f t="shared" si="10"/>
        <v>1354</v>
      </c>
      <c r="DX24" s="161">
        <f t="shared" si="3"/>
        <v>2.6618436314309869E-2</v>
      </c>
      <c r="DZ24" s="172" t="s">
        <v>88</v>
      </c>
      <c r="EA24" s="107">
        <v>6</v>
      </c>
      <c r="EB24" s="107">
        <v>18</v>
      </c>
      <c r="EC24" s="107">
        <v>37</v>
      </c>
      <c r="ED24" s="107">
        <v>0</v>
      </c>
      <c r="EE24" s="107">
        <v>82</v>
      </c>
      <c r="EF24" s="107">
        <v>58</v>
      </c>
      <c r="EG24" s="107">
        <v>20</v>
      </c>
      <c r="EH24" s="107">
        <v>36</v>
      </c>
      <c r="EI24" s="107">
        <v>62</v>
      </c>
      <c r="EJ24" s="107">
        <v>29</v>
      </c>
      <c r="EK24" s="107">
        <v>207</v>
      </c>
      <c r="EL24" s="107">
        <v>22</v>
      </c>
      <c r="EM24" s="107">
        <v>7</v>
      </c>
      <c r="EN24" s="107">
        <v>2</v>
      </c>
      <c r="EO24" s="107">
        <v>36</v>
      </c>
      <c r="EP24" s="107">
        <v>49</v>
      </c>
      <c r="EQ24" s="107">
        <v>72</v>
      </c>
      <c r="ER24" s="107">
        <v>24</v>
      </c>
      <c r="ES24" s="107">
        <v>67</v>
      </c>
      <c r="ET24" s="107">
        <v>217</v>
      </c>
      <c r="EU24" s="107">
        <v>58</v>
      </c>
      <c r="EV24" s="107">
        <v>0</v>
      </c>
      <c r="EW24" s="107">
        <v>0</v>
      </c>
      <c r="EX24" s="107">
        <v>107</v>
      </c>
      <c r="EY24" s="107">
        <v>35</v>
      </c>
      <c r="EZ24" s="107">
        <v>10</v>
      </c>
      <c r="FA24" s="107">
        <v>316</v>
      </c>
      <c r="FB24" s="107">
        <v>6</v>
      </c>
      <c r="FC24" s="111">
        <f t="shared" si="11"/>
        <v>1583</v>
      </c>
      <c r="FD24" s="161">
        <f t="shared" si="4"/>
        <v>2.6756587732197488E-2</v>
      </c>
      <c r="FF24" s="172" t="s">
        <v>88</v>
      </c>
      <c r="FG24" s="107">
        <v>3</v>
      </c>
      <c r="FH24" s="107">
        <v>15</v>
      </c>
      <c r="FI24" s="107">
        <v>52</v>
      </c>
      <c r="FJ24" s="107"/>
      <c r="FK24" s="107">
        <v>88</v>
      </c>
      <c r="FL24" s="107">
        <v>76</v>
      </c>
      <c r="FM24" s="107">
        <v>30</v>
      </c>
      <c r="FN24" s="107">
        <v>32</v>
      </c>
      <c r="FO24" s="107">
        <v>76</v>
      </c>
      <c r="FP24" s="107">
        <v>28</v>
      </c>
      <c r="FQ24" s="107">
        <v>240</v>
      </c>
      <c r="FR24" s="107">
        <v>25</v>
      </c>
      <c r="FS24" s="107">
        <v>1</v>
      </c>
      <c r="FT24" s="107">
        <v>25</v>
      </c>
      <c r="FU24" s="107">
        <v>72</v>
      </c>
      <c r="FV24" s="107">
        <v>73</v>
      </c>
      <c r="FW24" s="107">
        <v>19</v>
      </c>
      <c r="FX24" s="107">
        <v>97</v>
      </c>
      <c r="FY24" s="107">
        <v>256</v>
      </c>
      <c r="FZ24" s="107">
        <v>41</v>
      </c>
      <c r="GA24" s="107"/>
      <c r="GB24" s="107"/>
      <c r="GC24" s="107">
        <v>105</v>
      </c>
      <c r="GD24" s="107">
        <v>36</v>
      </c>
      <c r="GE24" s="107">
        <v>11</v>
      </c>
      <c r="GF24" s="107">
        <v>398</v>
      </c>
      <c r="GG24" s="107">
        <v>3</v>
      </c>
      <c r="GH24" s="107"/>
      <c r="GI24" s="111">
        <f t="shared" si="12"/>
        <v>1802</v>
      </c>
      <c r="GJ24" s="161">
        <f t="shared" si="5"/>
        <v>2.9086565622326602E-2</v>
      </c>
      <c r="GL24" s="172" t="s">
        <v>88</v>
      </c>
      <c r="GM24" s="107">
        <v>2</v>
      </c>
      <c r="GN24" s="107">
        <v>13</v>
      </c>
      <c r="GO24" s="107">
        <v>28</v>
      </c>
      <c r="GP24" s="107">
        <v>1</v>
      </c>
      <c r="GQ24" s="107">
        <v>78</v>
      </c>
      <c r="GR24" s="107">
        <v>94</v>
      </c>
      <c r="GS24" s="107">
        <v>21</v>
      </c>
      <c r="GT24" s="107">
        <v>39</v>
      </c>
      <c r="GU24" s="107">
        <v>56</v>
      </c>
      <c r="GV24" s="107">
        <v>33</v>
      </c>
      <c r="GW24" s="107">
        <v>326</v>
      </c>
      <c r="GX24" s="107">
        <v>47</v>
      </c>
      <c r="GY24" s="107">
        <v>7</v>
      </c>
      <c r="GZ24" s="107">
        <v>39</v>
      </c>
      <c r="HA24" s="107">
        <v>71</v>
      </c>
      <c r="HB24" s="107">
        <v>90</v>
      </c>
      <c r="HC24" s="107">
        <v>14</v>
      </c>
      <c r="HD24" s="107">
        <v>67</v>
      </c>
      <c r="HE24" s="107">
        <v>287</v>
      </c>
      <c r="HF24" s="107">
        <v>39</v>
      </c>
      <c r="HG24" s="107">
        <v>3</v>
      </c>
      <c r="HH24" s="107"/>
      <c r="HI24" s="107">
        <v>103</v>
      </c>
      <c r="HJ24" s="107">
        <v>72</v>
      </c>
      <c r="HK24" s="107">
        <v>15</v>
      </c>
      <c r="HL24" s="107">
        <v>434</v>
      </c>
      <c r="HM24" s="107">
        <v>15</v>
      </c>
      <c r="HN24" s="107"/>
      <c r="HO24" s="111">
        <f t="shared" si="13"/>
        <v>1994</v>
      </c>
      <c r="HP24" s="161">
        <f t="shared" si="6"/>
        <v>3.0337608593120027E-2</v>
      </c>
      <c r="HQ24" s="103"/>
      <c r="HR24" s="172" t="s">
        <v>88</v>
      </c>
      <c r="HS24" s="107">
        <v>10</v>
      </c>
      <c r="HT24" s="107">
        <v>15</v>
      </c>
      <c r="HU24" s="107">
        <v>28</v>
      </c>
      <c r="HV24" s="107"/>
      <c r="HW24" s="107">
        <v>106</v>
      </c>
      <c r="HX24" s="107">
        <v>108</v>
      </c>
      <c r="HY24" s="107">
        <v>35</v>
      </c>
      <c r="HZ24" s="107">
        <v>46</v>
      </c>
      <c r="IA24" s="107">
        <v>63</v>
      </c>
      <c r="IB24" s="107">
        <v>36</v>
      </c>
      <c r="IC24" s="107">
        <v>390</v>
      </c>
      <c r="ID24" s="107">
        <v>37</v>
      </c>
      <c r="IE24" s="107">
        <v>13</v>
      </c>
      <c r="IF24" s="107">
        <v>29</v>
      </c>
      <c r="IG24" s="107">
        <v>51</v>
      </c>
      <c r="IH24" s="107">
        <v>66</v>
      </c>
      <c r="II24" s="107">
        <v>29</v>
      </c>
      <c r="IJ24" s="107">
        <v>89</v>
      </c>
      <c r="IK24" s="107">
        <v>287</v>
      </c>
      <c r="IL24" s="107">
        <v>34</v>
      </c>
      <c r="IM24" s="107">
        <v>4</v>
      </c>
      <c r="IN24" s="107"/>
      <c r="IO24" s="107">
        <v>126</v>
      </c>
      <c r="IP24" s="107">
        <v>71</v>
      </c>
      <c r="IQ24" s="107">
        <v>13</v>
      </c>
      <c r="IR24" s="107">
        <v>576</v>
      </c>
      <c r="IS24" s="107">
        <v>8</v>
      </c>
      <c r="IT24" s="107">
        <v>1</v>
      </c>
      <c r="IU24" s="111">
        <f t="shared" si="14"/>
        <v>2271</v>
      </c>
      <c r="IV24" s="161">
        <f t="shared" si="15"/>
        <v>3.090805160868855E-2</v>
      </c>
    </row>
    <row r="25" spans="2:256" x14ac:dyDescent="0.25">
      <c r="B25" s="172" t="s">
        <v>110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11">
        <f t="shared" si="7"/>
        <v>0</v>
      </c>
      <c r="AF25" s="161">
        <f t="shared" si="0"/>
        <v>0</v>
      </c>
      <c r="AH25" s="172" t="s">
        <v>110</v>
      </c>
      <c r="AI25" s="107"/>
      <c r="AJ25" s="107"/>
      <c r="AK25" s="107"/>
      <c r="AL25" s="107"/>
      <c r="AM25" s="107">
        <v>1</v>
      </c>
      <c r="AN25" s="107"/>
      <c r="AO25" s="107"/>
      <c r="AP25" s="107">
        <v>1</v>
      </c>
      <c r="AQ25" s="107"/>
      <c r="AR25" s="107"/>
      <c r="AS25" s="107">
        <v>3</v>
      </c>
      <c r="AT25" s="107"/>
      <c r="AU25" s="107"/>
      <c r="AV25" s="107"/>
      <c r="AW25" s="107"/>
      <c r="AX25" s="107"/>
      <c r="AY25" s="107"/>
      <c r="AZ25" s="107">
        <v>1</v>
      </c>
      <c r="BA25" s="107">
        <v>4</v>
      </c>
      <c r="BB25" s="107">
        <v>2</v>
      </c>
      <c r="BC25" s="107"/>
      <c r="BD25" s="107"/>
      <c r="BE25" s="107"/>
      <c r="BF25" s="107"/>
      <c r="BG25" s="107"/>
      <c r="BH25" s="107"/>
      <c r="BI25" s="107"/>
      <c r="BJ25" s="107"/>
      <c r="BK25" s="111">
        <f t="shared" si="8"/>
        <v>12</v>
      </c>
      <c r="BL25" s="161">
        <f t="shared" si="1"/>
        <v>2.9010733971569482E-4</v>
      </c>
      <c r="BN25" s="172" t="s">
        <v>110</v>
      </c>
      <c r="BO25" s="107"/>
      <c r="BP25" s="107"/>
      <c r="BQ25" s="107"/>
      <c r="BR25" s="107"/>
      <c r="BS25" s="107"/>
      <c r="BT25" s="107"/>
      <c r="BU25" s="107"/>
      <c r="BV25" s="107"/>
      <c r="BW25" s="107">
        <v>1</v>
      </c>
      <c r="BX25" s="107">
        <v>2</v>
      </c>
      <c r="BY25" s="107">
        <v>2</v>
      </c>
      <c r="BZ25" s="107">
        <v>1</v>
      </c>
      <c r="CA25" s="107"/>
      <c r="CB25" s="107"/>
      <c r="CC25" s="107"/>
      <c r="CD25" s="107">
        <v>2</v>
      </c>
      <c r="CE25" s="107"/>
      <c r="CF25" s="107">
        <v>2</v>
      </c>
      <c r="CG25" s="107">
        <v>2</v>
      </c>
      <c r="CH25" s="107">
        <v>1</v>
      </c>
      <c r="CI25" s="107"/>
      <c r="CJ25" s="107"/>
      <c r="CK25" s="107">
        <v>1</v>
      </c>
      <c r="CL25" s="107">
        <v>1</v>
      </c>
      <c r="CM25" s="107"/>
      <c r="CN25" s="107">
        <v>4</v>
      </c>
      <c r="CO25" s="107"/>
      <c r="CP25" s="107"/>
      <c r="CQ25" s="111">
        <f t="shared" si="9"/>
        <v>19</v>
      </c>
      <c r="CR25" s="161">
        <f t="shared" si="2"/>
        <v>2.6626306791109616E-4</v>
      </c>
      <c r="CT25" s="172" t="s">
        <v>110</v>
      </c>
      <c r="CU25" s="107"/>
      <c r="CV25" s="107"/>
      <c r="CW25" s="107"/>
      <c r="CX25" s="107"/>
      <c r="CY25" s="107">
        <v>1</v>
      </c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>
        <v>2</v>
      </c>
      <c r="DN25" s="107">
        <v>1</v>
      </c>
      <c r="DO25" s="107"/>
      <c r="DP25" s="107"/>
      <c r="DQ25" s="107"/>
      <c r="DR25" s="107">
        <v>4</v>
      </c>
      <c r="DS25" s="107"/>
      <c r="DT25" s="107">
        <v>1</v>
      </c>
      <c r="DU25" s="107"/>
      <c r="DV25" s="107"/>
      <c r="DW25" s="111">
        <f t="shared" si="10"/>
        <v>9</v>
      </c>
      <c r="DX25" s="161">
        <f t="shared" si="3"/>
        <v>1.7693199913499912E-4</v>
      </c>
      <c r="DZ25" s="172" t="s">
        <v>110</v>
      </c>
      <c r="EA25" s="107">
        <v>0</v>
      </c>
      <c r="EB25" s="107">
        <v>2</v>
      </c>
      <c r="EC25" s="107">
        <v>0</v>
      </c>
      <c r="ED25" s="107">
        <v>0</v>
      </c>
      <c r="EE25" s="107">
        <v>5</v>
      </c>
      <c r="EF25" s="107">
        <v>0</v>
      </c>
      <c r="EG25" s="107">
        <v>0</v>
      </c>
      <c r="EH25" s="107">
        <v>0</v>
      </c>
      <c r="EI25" s="107">
        <v>0</v>
      </c>
      <c r="EJ25" s="107">
        <v>0</v>
      </c>
      <c r="EK25" s="107">
        <v>3</v>
      </c>
      <c r="EL25" s="107">
        <v>0</v>
      </c>
      <c r="EM25" s="107">
        <v>0</v>
      </c>
      <c r="EN25" s="107">
        <v>0</v>
      </c>
      <c r="EO25" s="107">
        <v>0</v>
      </c>
      <c r="EP25" s="107">
        <v>0</v>
      </c>
      <c r="EQ25" s="107">
        <v>1</v>
      </c>
      <c r="ER25" s="107">
        <v>0</v>
      </c>
      <c r="ES25" s="107">
        <v>0</v>
      </c>
      <c r="ET25" s="107">
        <v>2</v>
      </c>
      <c r="EU25" s="107">
        <v>0</v>
      </c>
      <c r="EV25" s="107">
        <v>0</v>
      </c>
      <c r="EW25" s="107">
        <v>0</v>
      </c>
      <c r="EX25" s="107">
        <v>0</v>
      </c>
      <c r="EY25" s="107">
        <v>0</v>
      </c>
      <c r="EZ25" s="107">
        <v>0</v>
      </c>
      <c r="FA25" s="107">
        <v>0</v>
      </c>
      <c r="FB25" s="107">
        <v>0</v>
      </c>
      <c r="FC25" s="111">
        <f t="shared" si="11"/>
        <v>13</v>
      </c>
      <c r="FD25" s="161">
        <f t="shared" si="4"/>
        <v>2.1973192704900023E-4</v>
      </c>
      <c r="FF25" s="172" t="s">
        <v>110</v>
      </c>
      <c r="FG25" s="107"/>
      <c r="FH25" s="107"/>
      <c r="FI25" s="107"/>
      <c r="FJ25" s="107"/>
      <c r="FK25" s="107">
        <v>3</v>
      </c>
      <c r="FL25" s="107"/>
      <c r="FM25" s="107"/>
      <c r="FN25" s="107"/>
      <c r="FO25" s="107"/>
      <c r="FP25" s="107"/>
      <c r="FQ25" s="107">
        <v>1</v>
      </c>
      <c r="FR25" s="107"/>
      <c r="FS25" s="107"/>
      <c r="FT25" s="107"/>
      <c r="FU25" s="107"/>
      <c r="FV25" s="107">
        <v>1</v>
      </c>
      <c r="FW25" s="107"/>
      <c r="FX25" s="107">
        <v>1</v>
      </c>
      <c r="FY25" s="107">
        <v>2</v>
      </c>
      <c r="FZ25" s="107"/>
      <c r="GA25" s="107"/>
      <c r="GB25" s="107"/>
      <c r="GC25" s="107">
        <v>1</v>
      </c>
      <c r="GD25" s="107"/>
      <c r="GE25" s="107"/>
      <c r="GF25" s="107">
        <v>11</v>
      </c>
      <c r="GG25" s="107"/>
      <c r="GH25" s="107"/>
      <c r="GI25" s="111">
        <f t="shared" si="12"/>
        <v>20</v>
      </c>
      <c r="GJ25" s="161">
        <f t="shared" si="5"/>
        <v>3.2282536761738738E-4</v>
      </c>
      <c r="GL25" s="172" t="s">
        <v>110</v>
      </c>
      <c r="GM25" s="107"/>
      <c r="GN25" s="107"/>
      <c r="GO25" s="107"/>
      <c r="GP25" s="107"/>
      <c r="GQ25" s="107"/>
      <c r="GR25" s="107"/>
      <c r="GS25" s="107"/>
      <c r="GT25" s="107"/>
      <c r="GU25" s="107">
        <v>2</v>
      </c>
      <c r="GV25" s="107"/>
      <c r="GW25" s="107"/>
      <c r="GX25" s="107">
        <v>1</v>
      </c>
      <c r="GY25" s="107"/>
      <c r="GZ25" s="107"/>
      <c r="HA25" s="107"/>
      <c r="HB25" s="107"/>
      <c r="HC25" s="107"/>
      <c r="HD25" s="107"/>
      <c r="HE25" s="107">
        <v>2</v>
      </c>
      <c r="HF25" s="107"/>
      <c r="HG25" s="107"/>
      <c r="HH25" s="107"/>
      <c r="HI25" s="107">
        <v>1</v>
      </c>
      <c r="HJ25" s="107"/>
      <c r="HK25" s="107"/>
      <c r="HL25" s="107">
        <v>11</v>
      </c>
      <c r="HM25" s="107"/>
      <c r="HN25" s="107"/>
      <c r="HO25" s="111">
        <f t="shared" si="13"/>
        <v>17</v>
      </c>
      <c r="HP25" s="161">
        <f t="shared" si="6"/>
        <v>2.5864560987113363E-4</v>
      </c>
      <c r="HQ25" s="103"/>
      <c r="HR25" s="172" t="s">
        <v>110</v>
      </c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>
        <v>2</v>
      </c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>
        <v>1</v>
      </c>
      <c r="IP25" s="107"/>
      <c r="IQ25" s="107"/>
      <c r="IR25" s="107">
        <v>2</v>
      </c>
      <c r="IS25" s="107"/>
      <c r="IT25" s="107"/>
      <c r="IU25" s="111">
        <f t="shared" si="14"/>
        <v>5</v>
      </c>
      <c r="IV25" s="161">
        <f t="shared" si="15"/>
        <v>6.8049431106755951E-5</v>
      </c>
    </row>
    <row r="26" spans="2:256" x14ac:dyDescent="0.25">
      <c r="B26" s="172" t="s">
        <v>320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11">
        <f t="shared" si="7"/>
        <v>0</v>
      </c>
      <c r="AF26" s="161">
        <f t="shared" si="0"/>
        <v>0</v>
      </c>
      <c r="AH26" s="172" t="s">
        <v>320</v>
      </c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11">
        <f t="shared" si="8"/>
        <v>0</v>
      </c>
      <c r="BL26" s="161">
        <f t="shared" si="1"/>
        <v>0</v>
      </c>
      <c r="BN26" s="172" t="s">
        <v>320</v>
      </c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11">
        <f t="shared" si="9"/>
        <v>0</v>
      </c>
      <c r="CR26" s="161">
        <f t="shared" si="2"/>
        <v>0</v>
      </c>
      <c r="CT26" s="172" t="s">
        <v>320</v>
      </c>
      <c r="CU26" s="107"/>
      <c r="CV26" s="107"/>
      <c r="CW26" s="107">
        <v>1</v>
      </c>
      <c r="CX26" s="107"/>
      <c r="CY26" s="107">
        <v>1</v>
      </c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>
        <v>2</v>
      </c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11">
        <f t="shared" si="10"/>
        <v>4</v>
      </c>
      <c r="DX26" s="161">
        <f t="shared" si="3"/>
        <v>7.8636444059999611E-5</v>
      </c>
      <c r="DZ26" s="172" t="s">
        <v>320</v>
      </c>
      <c r="EA26" s="107">
        <v>0</v>
      </c>
      <c r="EB26" s="107">
        <v>0</v>
      </c>
      <c r="EC26" s="107">
        <v>0</v>
      </c>
      <c r="ED26" s="107">
        <v>0</v>
      </c>
      <c r="EE26" s="107">
        <v>0</v>
      </c>
      <c r="EF26" s="107">
        <v>0</v>
      </c>
      <c r="EG26" s="107">
        <v>0</v>
      </c>
      <c r="EH26" s="107">
        <v>0</v>
      </c>
      <c r="EI26" s="107">
        <v>0</v>
      </c>
      <c r="EJ26" s="107">
        <v>0</v>
      </c>
      <c r="EK26" s="107">
        <v>1</v>
      </c>
      <c r="EL26" s="107">
        <v>0</v>
      </c>
      <c r="EM26" s="107">
        <v>1</v>
      </c>
      <c r="EN26" s="107">
        <v>0</v>
      </c>
      <c r="EO26" s="107">
        <v>0</v>
      </c>
      <c r="EP26" s="107">
        <v>0</v>
      </c>
      <c r="EQ26" s="107">
        <v>0</v>
      </c>
      <c r="ER26" s="107">
        <v>0</v>
      </c>
      <c r="ES26" s="107">
        <v>1</v>
      </c>
      <c r="ET26" s="107">
        <v>0</v>
      </c>
      <c r="EU26" s="107">
        <v>0</v>
      </c>
      <c r="EV26" s="107">
        <v>0</v>
      </c>
      <c r="EW26" s="107">
        <v>0</v>
      </c>
      <c r="EX26" s="107">
        <v>1</v>
      </c>
      <c r="EY26" s="107">
        <v>1</v>
      </c>
      <c r="EZ26" s="107">
        <v>0</v>
      </c>
      <c r="FA26" s="107">
        <v>0</v>
      </c>
      <c r="FB26" s="107">
        <v>0</v>
      </c>
      <c r="FC26" s="111">
        <f t="shared" si="11"/>
        <v>5</v>
      </c>
      <c r="FD26" s="161">
        <f t="shared" si="4"/>
        <v>8.4512279634230857E-5</v>
      </c>
      <c r="FF26" s="172" t="s">
        <v>320</v>
      </c>
      <c r="FG26" s="107"/>
      <c r="FH26" s="107"/>
      <c r="FI26" s="107"/>
      <c r="FJ26" s="107"/>
      <c r="FK26" s="107"/>
      <c r="FL26" s="107">
        <v>1</v>
      </c>
      <c r="FM26" s="107"/>
      <c r="FN26" s="107"/>
      <c r="FO26" s="107"/>
      <c r="FP26" s="107"/>
      <c r="FQ26" s="107">
        <v>1</v>
      </c>
      <c r="FR26" s="107">
        <v>1</v>
      </c>
      <c r="FS26" s="107"/>
      <c r="FT26" s="107"/>
      <c r="FU26" s="107">
        <v>1</v>
      </c>
      <c r="FV26" s="107"/>
      <c r="FW26" s="107"/>
      <c r="FX26" s="107"/>
      <c r="FY26" s="107">
        <v>1</v>
      </c>
      <c r="FZ26" s="107"/>
      <c r="GA26" s="107"/>
      <c r="GB26" s="107"/>
      <c r="GC26" s="107"/>
      <c r="GD26" s="107"/>
      <c r="GE26" s="107"/>
      <c r="GF26" s="107"/>
      <c r="GG26" s="107"/>
      <c r="GH26" s="107"/>
      <c r="GI26" s="111">
        <f t="shared" si="12"/>
        <v>5</v>
      </c>
      <c r="GJ26" s="161">
        <f t="shared" si="5"/>
        <v>8.0706341904346844E-5</v>
      </c>
      <c r="GL26" s="172" t="s">
        <v>320</v>
      </c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>
        <v>2</v>
      </c>
      <c r="GX26" s="107"/>
      <c r="GY26" s="107"/>
      <c r="GZ26" s="107"/>
      <c r="HA26" s="107"/>
      <c r="HB26" s="107"/>
      <c r="HC26" s="107"/>
      <c r="HD26" s="107"/>
      <c r="HE26" s="107">
        <v>1</v>
      </c>
      <c r="HF26" s="107"/>
      <c r="HG26" s="107"/>
      <c r="HH26" s="107"/>
      <c r="HI26" s="107">
        <v>1</v>
      </c>
      <c r="HJ26" s="107"/>
      <c r="HK26" s="107"/>
      <c r="HL26" s="107"/>
      <c r="HM26" s="107"/>
      <c r="HN26" s="107"/>
      <c r="HO26" s="111">
        <f t="shared" si="13"/>
        <v>4</v>
      </c>
      <c r="HP26" s="161">
        <f t="shared" si="6"/>
        <v>6.0857790557913793E-5</v>
      </c>
      <c r="HQ26" s="103"/>
      <c r="HR26" s="172" t="s">
        <v>320</v>
      </c>
      <c r="HS26" s="107"/>
      <c r="HT26" s="107"/>
      <c r="HU26" s="107"/>
      <c r="HV26" s="107"/>
      <c r="HW26" s="107">
        <v>1</v>
      </c>
      <c r="HX26" s="107"/>
      <c r="HY26" s="107"/>
      <c r="HZ26" s="107"/>
      <c r="IA26" s="107"/>
      <c r="IB26" s="107"/>
      <c r="IC26" s="107">
        <v>8</v>
      </c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>
        <v>2</v>
      </c>
      <c r="IP26" s="107">
        <v>1</v>
      </c>
      <c r="IQ26" s="107"/>
      <c r="IR26" s="107">
        <v>2</v>
      </c>
      <c r="IS26" s="107"/>
      <c r="IT26" s="107"/>
      <c r="IU26" s="111">
        <f t="shared" si="14"/>
        <v>14</v>
      </c>
      <c r="IV26" s="161">
        <f t="shared" si="15"/>
        <v>1.9053840709891664E-4</v>
      </c>
    </row>
    <row r="27" spans="2:256" x14ac:dyDescent="0.25">
      <c r="B27" s="172" t="s">
        <v>314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11">
        <f t="shared" si="7"/>
        <v>0</v>
      </c>
      <c r="AF27" s="161">
        <f t="shared" si="0"/>
        <v>0</v>
      </c>
      <c r="AH27" s="172" t="s">
        <v>314</v>
      </c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11">
        <f t="shared" si="8"/>
        <v>0</v>
      </c>
      <c r="BL27" s="161">
        <f t="shared" si="1"/>
        <v>0</v>
      </c>
      <c r="BN27" s="172" t="s">
        <v>314</v>
      </c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11">
        <f t="shared" si="9"/>
        <v>0</v>
      </c>
      <c r="CR27" s="161">
        <f t="shared" si="2"/>
        <v>0</v>
      </c>
      <c r="CT27" s="172" t="s">
        <v>314</v>
      </c>
      <c r="CU27" s="107">
        <v>1</v>
      </c>
      <c r="CV27" s="107">
        <v>5</v>
      </c>
      <c r="CW27" s="107">
        <v>13</v>
      </c>
      <c r="CX27" s="107"/>
      <c r="CY27" s="107">
        <v>15</v>
      </c>
      <c r="CZ27" s="107">
        <v>26</v>
      </c>
      <c r="DA27" s="107">
        <v>11</v>
      </c>
      <c r="DB27" s="107">
        <v>6</v>
      </c>
      <c r="DC27" s="107">
        <v>7</v>
      </c>
      <c r="DD27" s="107">
        <v>5</v>
      </c>
      <c r="DE27" s="107">
        <v>25</v>
      </c>
      <c r="DF27" s="107">
        <v>16</v>
      </c>
      <c r="DG27" s="107">
        <v>8</v>
      </c>
      <c r="DH27" s="107">
        <v>9</v>
      </c>
      <c r="DI27" s="107">
        <v>12</v>
      </c>
      <c r="DJ27" s="107">
        <v>5</v>
      </c>
      <c r="DK27" s="107">
        <v>16</v>
      </c>
      <c r="DL27" s="107">
        <v>24</v>
      </c>
      <c r="DM27" s="107">
        <v>52</v>
      </c>
      <c r="DN27" s="107">
        <v>14</v>
      </c>
      <c r="DO27" s="107">
        <v>8</v>
      </c>
      <c r="DP27" s="107"/>
      <c r="DQ27" s="107">
        <v>21</v>
      </c>
      <c r="DR27" s="107">
        <v>10</v>
      </c>
      <c r="DS27" s="107"/>
      <c r="DT27" s="107">
        <v>72</v>
      </c>
      <c r="DU27" s="107">
        <v>1</v>
      </c>
      <c r="DV27" s="107">
        <v>1</v>
      </c>
      <c r="DW27" s="111">
        <f t="shared" si="10"/>
        <v>383</v>
      </c>
      <c r="DX27" s="161">
        <f t="shared" si="3"/>
        <v>7.5294395187449625E-3</v>
      </c>
      <c r="DZ27" s="172" t="s">
        <v>314</v>
      </c>
      <c r="EA27" s="107">
        <v>1</v>
      </c>
      <c r="EB27" s="107">
        <v>1</v>
      </c>
      <c r="EC27" s="107">
        <v>8</v>
      </c>
      <c r="ED27" s="107">
        <v>0</v>
      </c>
      <c r="EE27" s="107">
        <v>12</v>
      </c>
      <c r="EF27" s="107">
        <v>18</v>
      </c>
      <c r="EG27" s="107">
        <v>10</v>
      </c>
      <c r="EH27" s="107">
        <v>6</v>
      </c>
      <c r="EI27" s="107">
        <v>8</v>
      </c>
      <c r="EJ27" s="107">
        <v>13</v>
      </c>
      <c r="EK27" s="107">
        <v>34</v>
      </c>
      <c r="EL27" s="107">
        <v>11</v>
      </c>
      <c r="EM27" s="107">
        <v>1</v>
      </c>
      <c r="EN27" s="107">
        <v>0</v>
      </c>
      <c r="EO27" s="107">
        <v>2</v>
      </c>
      <c r="EP27" s="107">
        <v>4</v>
      </c>
      <c r="EQ27" s="107">
        <v>3</v>
      </c>
      <c r="ER27" s="107">
        <v>7</v>
      </c>
      <c r="ES27" s="107">
        <v>16</v>
      </c>
      <c r="ET27" s="107">
        <v>34</v>
      </c>
      <c r="EU27" s="107">
        <v>6</v>
      </c>
      <c r="EV27" s="107">
        <v>8</v>
      </c>
      <c r="EW27" s="107">
        <v>0</v>
      </c>
      <c r="EX27" s="107">
        <v>23</v>
      </c>
      <c r="EY27" s="107">
        <v>7</v>
      </c>
      <c r="EZ27" s="107">
        <v>1</v>
      </c>
      <c r="FA27" s="107">
        <v>56</v>
      </c>
      <c r="FB27" s="107">
        <v>1</v>
      </c>
      <c r="FC27" s="111">
        <f t="shared" si="11"/>
        <v>291</v>
      </c>
      <c r="FD27" s="161">
        <f t="shared" si="4"/>
        <v>4.9186146747122357E-3</v>
      </c>
      <c r="FF27" s="172" t="s">
        <v>314</v>
      </c>
      <c r="FG27" s="107"/>
      <c r="FH27" s="107">
        <v>5</v>
      </c>
      <c r="FI27" s="107">
        <v>14</v>
      </c>
      <c r="FJ27" s="107"/>
      <c r="FK27" s="107">
        <v>12</v>
      </c>
      <c r="FL27" s="107">
        <v>9</v>
      </c>
      <c r="FM27" s="107">
        <v>8</v>
      </c>
      <c r="FN27" s="107">
        <v>4</v>
      </c>
      <c r="FO27" s="107">
        <v>4</v>
      </c>
      <c r="FP27" s="107">
        <v>4</v>
      </c>
      <c r="FQ27" s="107">
        <v>30</v>
      </c>
      <c r="FR27" s="107">
        <v>2</v>
      </c>
      <c r="FS27" s="107">
        <v>4</v>
      </c>
      <c r="FT27" s="107">
        <v>4</v>
      </c>
      <c r="FU27" s="107">
        <v>13</v>
      </c>
      <c r="FV27" s="107">
        <v>11</v>
      </c>
      <c r="FW27" s="107">
        <v>1</v>
      </c>
      <c r="FX27" s="107">
        <v>11</v>
      </c>
      <c r="FY27" s="107">
        <v>49</v>
      </c>
      <c r="FZ27" s="107">
        <v>17</v>
      </c>
      <c r="GA27" s="107">
        <v>2</v>
      </c>
      <c r="GB27" s="107"/>
      <c r="GC27" s="107">
        <v>32</v>
      </c>
      <c r="GD27" s="107">
        <v>15</v>
      </c>
      <c r="GE27" s="107">
        <v>3</v>
      </c>
      <c r="GF27" s="107">
        <v>61</v>
      </c>
      <c r="GG27" s="107"/>
      <c r="GH27" s="107"/>
      <c r="GI27" s="111">
        <f t="shared" si="12"/>
        <v>315</v>
      </c>
      <c r="GJ27" s="161">
        <f t="shared" si="5"/>
        <v>5.0844995399738514E-3</v>
      </c>
      <c r="GL27" s="172" t="s">
        <v>314</v>
      </c>
      <c r="GM27" s="107">
        <v>1</v>
      </c>
      <c r="GN27" s="107">
        <v>1</v>
      </c>
      <c r="GO27" s="107">
        <v>5</v>
      </c>
      <c r="GP27" s="107"/>
      <c r="GQ27" s="107">
        <v>6</v>
      </c>
      <c r="GR27" s="107">
        <v>17</v>
      </c>
      <c r="GS27" s="107">
        <v>7</v>
      </c>
      <c r="GT27" s="107">
        <v>7</v>
      </c>
      <c r="GU27" s="107">
        <v>11</v>
      </c>
      <c r="GV27" s="107">
        <v>4</v>
      </c>
      <c r="GW27" s="107">
        <v>37</v>
      </c>
      <c r="GX27" s="107">
        <v>1</v>
      </c>
      <c r="GY27" s="107">
        <v>1</v>
      </c>
      <c r="GZ27" s="107">
        <v>6</v>
      </c>
      <c r="HA27" s="107">
        <v>7</v>
      </c>
      <c r="HB27" s="107">
        <v>18</v>
      </c>
      <c r="HC27" s="107">
        <v>2</v>
      </c>
      <c r="HD27" s="107">
        <v>11</v>
      </c>
      <c r="HE27" s="107">
        <v>42</v>
      </c>
      <c r="HF27" s="107">
        <v>14</v>
      </c>
      <c r="HG27" s="107">
        <v>2</v>
      </c>
      <c r="HH27" s="107"/>
      <c r="HI27" s="107">
        <v>17</v>
      </c>
      <c r="HJ27" s="107">
        <v>4</v>
      </c>
      <c r="HK27" s="107">
        <v>3</v>
      </c>
      <c r="HL27" s="107">
        <v>63</v>
      </c>
      <c r="HM27" s="107">
        <v>1</v>
      </c>
      <c r="HN27" s="107"/>
      <c r="HO27" s="111">
        <f t="shared" si="13"/>
        <v>288</v>
      </c>
      <c r="HP27" s="161">
        <f t="shared" si="6"/>
        <v>4.381760920169793E-3</v>
      </c>
      <c r="HQ27" s="103"/>
      <c r="HR27" s="172" t="s">
        <v>314</v>
      </c>
      <c r="HS27" s="107">
        <v>2</v>
      </c>
      <c r="HT27" s="107">
        <v>4</v>
      </c>
      <c r="HU27" s="107">
        <v>5</v>
      </c>
      <c r="HV27" s="107"/>
      <c r="HW27" s="107">
        <v>12</v>
      </c>
      <c r="HX27" s="107">
        <v>16</v>
      </c>
      <c r="HY27" s="107">
        <v>9</v>
      </c>
      <c r="HZ27" s="107">
        <v>4</v>
      </c>
      <c r="IA27" s="107">
        <v>4</v>
      </c>
      <c r="IB27" s="107">
        <v>9</v>
      </c>
      <c r="IC27" s="107">
        <v>63</v>
      </c>
      <c r="ID27" s="107">
        <v>5</v>
      </c>
      <c r="IE27" s="107">
        <v>3</v>
      </c>
      <c r="IF27" s="107">
        <v>3</v>
      </c>
      <c r="IG27" s="107">
        <v>5</v>
      </c>
      <c r="IH27" s="107">
        <v>14</v>
      </c>
      <c r="II27" s="107">
        <v>11</v>
      </c>
      <c r="IJ27" s="107">
        <v>15</v>
      </c>
      <c r="IK27" s="107">
        <v>30</v>
      </c>
      <c r="IL27" s="107">
        <v>5</v>
      </c>
      <c r="IM27" s="107"/>
      <c r="IN27" s="107">
        <v>1</v>
      </c>
      <c r="IO27" s="107">
        <v>12</v>
      </c>
      <c r="IP27" s="107">
        <v>13</v>
      </c>
      <c r="IQ27" s="107">
        <v>2</v>
      </c>
      <c r="IR27" s="107">
        <v>66</v>
      </c>
      <c r="IS27" s="107">
        <v>3</v>
      </c>
      <c r="IT27" s="107"/>
      <c r="IU27" s="111">
        <f t="shared" si="14"/>
        <v>316</v>
      </c>
      <c r="IV27" s="161">
        <f t="shared" si="15"/>
        <v>4.300724045946976E-3</v>
      </c>
    </row>
    <row r="28" spans="2:256" x14ac:dyDescent="0.25">
      <c r="B28" s="172" t="s">
        <v>100</v>
      </c>
      <c r="C28" s="107">
        <v>1</v>
      </c>
      <c r="D28" s="107">
        <v>1</v>
      </c>
      <c r="E28" s="107">
        <v>2</v>
      </c>
      <c r="F28" s="107"/>
      <c r="G28" s="107">
        <v>7</v>
      </c>
      <c r="H28" s="107">
        <v>4</v>
      </c>
      <c r="I28" s="107">
        <v>6</v>
      </c>
      <c r="J28" s="107">
        <v>6</v>
      </c>
      <c r="K28" s="107">
        <v>3</v>
      </c>
      <c r="L28" s="107">
        <v>4</v>
      </c>
      <c r="M28" s="107">
        <v>9</v>
      </c>
      <c r="N28" s="107">
        <v>1</v>
      </c>
      <c r="O28" s="107"/>
      <c r="P28" s="107">
        <v>5</v>
      </c>
      <c r="Q28" s="107">
        <v>6</v>
      </c>
      <c r="R28" s="107">
        <v>4</v>
      </c>
      <c r="S28" s="107">
        <v>2</v>
      </c>
      <c r="T28" s="107">
        <v>5</v>
      </c>
      <c r="U28" s="107">
        <v>21</v>
      </c>
      <c r="V28" s="107">
        <v>10</v>
      </c>
      <c r="W28" s="107">
        <v>2</v>
      </c>
      <c r="X28" s="107"/>
      <c r="Y28" s="107">
        <v>7</v>
      </c>
      <c r="Z28" s="107">
        <v>4</v>
      </c>
      <c r="AA28" s="107"/>
      <c r="AB28" s="107">
        <v>27</v>
      </c>
      <c r="AC28" s="107">
        <v>1</v>
      </c>
      <c r="AD28" s="107"/>
      <c r="AE28" s="111">
        <f t="shared" si="7"/>
        <v>138</v>
      </c>
      <c r="AF28" s="161">
        <f t="shared" si="0"/>
        <v>1.1680067710537452E-2</v>
      </c>
      <c r="AH28" s="172" t="s">
        <v>100</v>
      </c>
      <c r="AI28" s="107">
        <v>5</v>
      </c>
      <c r="AJ28" s="107">
        <v>8</v>
      </c>
      <c r="AK28" s="107">
        <v>13</v>
      </c>
      <c r="AL28" s="107">
        <v>3</v>
      </c>
      <c r="AM28" s="107">
        <v>36</v>
      </c>
      <c r="AN28" s="107">
        <v>21</v>
      </c>
      <c r="AO28" s="107">
        <v>13</v>
      </c>
      <c r="AP28" s="107">
        <v>16</v>
      </c>
      <c r="AQ28" s="107">
        <v>17</v>
      </c>
      <c r="AR28" s="107">
        <v>14</v>
      </c>
      <c r="AS28" s="107">
        <v>31</v>
      </c>
      <c r="AT28" s="107">
        <v>7</v>
      </c>
      <c r="AU28" s="107">
        <v>1</v>
      </c>
      <c r="AV28" s="107">
        <v>14</v>
      </c>
      <c r="AW28" s="107">
        <v>23</v>
      </c>
      <c r="AX28" s="107">
        <v>40</v>
      </c>
      <c r="AY28" s="107">
        <v>12</v>
      </c>
      <c r="AZ28" s="107">
        <v>27</v>
      </c>
      <c r="BA28" s="107">
        <v>68</v>
      </c>
      <c r="BB28" s="107">
        <v>19</v>
      </c>
      <c r="BC28" s="107">
        <v>3</v>
      </c>
      <c r="BD28" s="107"/>
      <c r="BE28" s="107">
        <v>29</v>
      </c>
      <c r="BF28" s="107">
        <v>16</v>
      </c>
      <c r="BG28" s="107">
        <v>10</v>
      </c>
      <c r="BH28" s="107">
        <v>67</v>
      </c>
      <c r="BI28" s="107">
        <v>4</v>
      </c>
      <c r="BJ28" s="107"/>
      <c r="BK28" s="111">
        <f t="shared" si="8"/>
        <v>517</v>
      </c>
      <c r="BL28" s="161">
        <f t="shared" si="1"/>
        <v>1.2498791219417851E-2</v>
      </c>
      <c r="BN28" s="172" t="s">
        <v>100</v>
      </c>
      <c r="BO28" s="107">
        <v>4</v>
      </c>
      <c r="BP28" s="107">
        <v>9</v>
      </c>
      <c r="BQ28" s="107">
        <v>11</v>
      </c>
      <c r="BR28" s="107"/>
      <c r="BS28" s="107">
        <v>47</v>
      </c>
      <c r="BT28" s="107">
        <v>22</v>
      </c>
      <c r="BU28" s="107">
        <v>18</v>
      </c>
      <c r="BV28" s="107">
        <v>10</v>
      </c>
      <c r="BW28" s="107">
        <v>14</v>
      </c>
      <c r="BX28" s="107">
        <v>19</v>
      </c>
      <c r="BY28" s="107">
        <v>54</v>
      </c>
      <c r="BZ28" s="107">
        <v>9</v>
      </c>
      <c r="CA28" s="107">
        <v>6</v>
      </c>
      <c r="CB28" s="107">
        <v>22</v>
      </c>
      <c r="CC28" s="107">
        <v>15</v>
      </c>
      <c r="CD28" s="107">
        <v>24</v>
      </c>
      <c r="CE28" s="107">
        <v>5</v>
      </c>
      <c r="CF28" s="107">
        <v>40</v>
      </c>
      <c r="CG28" s="107">
        <v>102</v>
      </c>
      <c r="CH28" s="107">
        <v>18</v>
      </c>
      <c r="CI28" s="107">
        <v>3</v>
      </c>
      <c r="CJ28" s="107"/>
      <c r="CK28" s="107">
        <v>60</v>
      </c>
      <c r="CL28" s="107">
        <v>28</v>
      </c>
      <c r="CM28" s="107">
        <v>3</v>
      </c>
      <c r="CN28" s="107">
        <v>123</v>
      </c>
      <c r="CO28" s="107">
        <v>3</v>
      </c>
      <c r="CP28" s="107"/>
      <c r="CQ28" s="111">
        <f t="shared" si="9"/>
        <v>669</v>
      </c>
      <c r="CR28" s="161">
        <f t="shared" si="2"/>
        <v>9.3752627596064911E-3</v>
      </c>
      <c r="CT28" s="172" t="s">
        <v>100</v>
      </c>
      <c r="CU28" s="107">
        <v>1</v>
      </c>
      <c r="CV28" s="107">
        <v>3</v>
      </c>
      <c r="CW28" s="107">
        <v>14</v>
      </c>
      <c r="CX28" s="107"/>
      <c r="CY28" s="107">
        <v>16</v>
      </c>
      <c r="CZ28" s="107">
        <v>15</v>
      </c>
      <c r="DA28" s="107">
        <v>9</v>
      </c>
      <c r="DB28" s="107">
        <v>10</v>
      </c>
      <c r="DC28" s="107">
        <v>8</v>
      </c>
      <c r="DD28" s="107">
        <v>9</v>
      </c>
      <c r="DE28" s="107">
        <v>44</v>
      </c>
      <c r="DF28" s="107">
        <v>8</v>
      </c>
      <c r="DG28" s="107">
        <v>6</v>
      </c>
      <c r="DH28" s="107">
        <v>9</v>
      </c>
      <c r="DI28" s="107">
        <v>16</v>
      </c>
      <c r="DJ28" s="107">
        <v>19</v>
      </c>
      <c r="DK28" s="107">
        <v>9</v>
      </c>
      <c r="DL28" s="107">
        <v>25</v>
      </c>
      <c r="DM28" s="107">
        <v>85</v>
      </c>
      <c r="DN28" s="107">
        <v>6</v>
      </c>
      <c r="DO28" s="107">
        <v>3</v>
      </c>
      <c r="DP28" s="107"/>
      <c r="DQ28" s="107">
        <v>42</v>
      </c>
      <c r="DR28" s="107">
        <v>18</v>
      </c>
      <c r="DS28" s="107">
        <v>6</v>
      </c>
      <c r="DT28" s="107">
        <v>132</v>
      </c>
      <c r="DU28" s="107"/>
      <c r="DV28" s="107"/>
      <c r="DW28" s="111">
        <f t="shared" si="10"/>
        <v>513</v>
      </c>
      <c r="DX28" s="161">
        <f t="shared" si="3"/>
        <v>1.008512395069495E-2</v>
      </c>
      <c r="DZ28" s="172" t="s">
        <v>100</v>
      </c>
      <c r="EA28" s="107">
        <v>3</v>
      </c>
      <c r="EB28" s="107">
        <v>5</v>
      </c>
      <c r="EC28" s="107">
        <v>10</v>
      </c>
      <c r="ED28" s="107">
        <v>2</v>
      </c>
      <c r="EE28" s="107">
        <v>24</v>
      </c>
      <c r="EF28" s="107">
        <v>24</v>
      </c>
      <c r="EG28" s="107">
        <v>10</v>
      </c>
      <c r="EH28" s="107">
        <v>9</v>
      </c>
      <c r="EI28" s="107">
        <v>23</v>
      </c>
      <c r="EJ28" s="107">
        <v>6</v>
      </c>
      <c r="EK28" s="107">
        <v>33</v>
      </c>
      <c r="EL28" s="107">
        <v>5</v>
      </c>
      <c r="EM28" s="107">
        <v>1</v>
      </c>
      <c r="EN28" s="107">
        <v>0</v>
      </c>
      <c r="EO28" s="107">
        <v>8</v>
      </c>
      <c r="EP28" s="107">
        <v>12</v>
      </c>
      <c r="EQ28" s="107">
        <v>21</v>
      </c>
      <c r="ER28" s="107">
        <v>10</v>
      </c>
      <c r="ES28" s="107">
        <v>43</v>
      </c>
      <c r="ET28" s="107">
        <v>70</v>
      </c>
      <c r="EU28" s="107">
        <v>30</v>
      </c>
      <c r="EV28" s="107">
        <v>3</v>
      </c>
      <c r="EW28" s="107">
        <v>0</v>
      </c>
      <c r="EX28" s="107">
        <v>48</v>
      </c>
      <c r="EY28" s="107">
        <v>29</v>
      </c>
      <c r="EZ28" s="107">
        <v>6</v>
      </c>
      <c r="FA28" s="107">
        <v>89</v>
      </c>
      <c r="FB28" s="107">
        <v>0</v>
      </c>
      <c r="FC28" s="111">
        <f t="shared" si="11"/>
        <v>524</v>
      </c>
      <c r="FD28" s="161">
        <f t="shared" si="4"/>
        <v>8.8568869056673931E-3</v>
      </c>
      <c r="FF28" s="172" t="s">
        <v>100</v>
      </c>
      <c r="FG28" s="107">
        <v>2</v>
      </c>
      <c r="FH28" s="107">
        <v>3</v>
      </c>
      <c r="FI28" s="107">
        <v>16</v>
      </c>
      <c r="FJ28" s="107"/>
      <c r="FK28" s="107">
        <v>18</v>
      </c>
      <c r="FL28" s="107">
        <v>28</v>
      </c>
      <c r="FM28" s="107">
        <v>21</v>
      </c>
      <c r="FN28" s="107">
        <v>10</v>
      </c>
      <c r="FO28" s="107">
        <v>15</v>
      </c>
      <c r="FP28" s="107">
        <v>10</v>
      </c>
      <c r="FQ28" s="107">
        <v>65</v>
      </c>
      <c r="FR28" s="107">
        <v>8</v>
      </c>
      <c r="FS28" s="107">
        <v>4</v>
      </c>
      <c r="FT28" s="107">
        <v>8</v>
      </c>
      <c r="FU28" s="107">
        <v>13</v>
      </c>
      <c r="FV28" s="107">
        <v>12</v>
      </c>
      <c r="FW28" s="107">
        <v>13</v>
      </c>
      <c r="FX28" s="107">
        <v>35</v>
      </c>
      <c r="FY28" s="107">
        <v>65</v>
      </c>
      <c r="FZ28" s="107">
        <v>13</v>
      </c>
      <c r="GA28" s="107">
        <v>2</v>
      </c>
      <c r="GB28" s="107"/>
      <c r="GC28" s="107">
        <v>39</v>
      </c>
      <c r="GD28" s="107">
        <v>18</v>
      </c>
      <c r="GE28" s="107">
        <v>2</v>
      </c>
      <c r="GF28" s="107">
        <v>129</v>
      </c>
      <c r="GG28" s="107"/>
      <c r="GH28" s="107"/>
      <c r="GI28" s="111">
        <f t="shared" si="12"/>
        <v>549</v>
      </c>
      <c r="GJ28" s="161">
        <f t="shared" si="5"/>
        <v>8.8615563410972837E-3</v>
      </c>
      <c r="GL28" s="172" t="s">
        <v>100</v>
      </c>
      <c r="GM28" s="107">
        <v>2</v>
      </c>
      <c r="GN28" s="107">
        <v>1</v>
      </c>
      <c r="GO28" s="107">
        <v>13</v>
      </c>
      <c r="GP28" s="107"/>
      <c r="GQ28" s="107">
        <v>15</v>
      </c>
      <c r="GR28" s="107">
        <v>38</v>
      </c>
      <c r="GS28" s="107">
        <v>6</v>
      </c>
      <c r="GT28" s="107">
        <v>16</v>
      </c>
      <c r="GU28" s="107">
        <v>13</v>
      </c>
      <c r="GV28" s="107">
        <v>12</v>
      </c>
      <c r="GW28" s="107">
        <v>67</v>
      </c>
      <c r="GX28" s="107">
        <v>12</v>
      </c>
      <c r="GY28" s="107">
        <v>2</v>
      </c>
      <c r="GZ28" s="107">
        <v>5</v>
      </c>
      <c r="HA28" s="107">
        <v>12</v>
      </c>
      <c r="HB28" s="107">
        <v>20</v>
      </c>
      <c r="HC28" s="107">
        <v>7</v>
      </c>
      <c r="HD28" s="107">
        <v>24</v>
      </c>
      <c r="HE28" s="107">
        <v>62</v>
      </c>
      <c r="HF28" s="107">
        <v>11</v>
      </c>
      <c r="HG28" s="107">
        <v>1</v>
      </c>
      <c r="HH28" s="107"/>
      <c r="HI28" s="107">
        <v>35</v>
      </c>
      <c r="HJ28" s="107">
        <v>24</v>
      </c>
      <c r="HK28" s="107">
        <v>6</v>
      </c>
      <c r="HL28" s="107">
        <v>121</v>
      </c>
      <c r="HM28" s="107">
        <v>1</v>
      </c>
      <c r="HN28" s="107"/>
      <c r="HO28" s="111">
        <f t="shared" si="13"/>
        <v>526</v>
      </c>
      <c r="HP28" s="161">
        <f t="shared" si="6"/>
        <v>8.0027994583656645E-3</v>
      </c>
      <c r="HQ28" s="103"/>
      <c r="HR28" s="172" t="s">
        <v>100</v>
      </c>
      <c r="HS28" s="107">
        <v>1</v>
      </c>
      <c r="HT28" s="107">
        <v>10</v>
      </c>
      <c r="HU28" s="107">
        <v>12</v>
      </c>
      <c r="HV28" s="107">
        <v>1</v>
      </c>
      <c r="HW28" s="107">
        <v>32</v>
      </c>
      <c r="HX28" s="107">
        <v>20</v>
      </c>
      <c r="HY28" s="107">
        <v>6</v>
      </c>
      <c r="HZ28" s="107">
        <v>12</v>
      </c>
      <c r="IA28" s="107">
        <v>14</v>
      </c>
      <c r="IB28" s="107">
        <v>8</v>
      </c>
      <c r="IC28" s="107">
        <v>73</v>
      </c>
      <c r="ID28" s="107">
        <v>7</v>
      </c>
      <c r="IE28" s="107">
        <v>4</v>
      </c>
      <c r="IF28" s="107">
        <v>8</v>
      </c>
      <c r="IG28" s="107">
        <v>17</v>
      </c>
      <c r="IH28" s="107">
        <v>23</v>
      </c>
      <c r="II28" s="107">
        <v>9</v>
      </c>
      <c r="IJ28" s="107">
        <v>29</v>
      </c>
      <c r="IK28" s="107">
        <v>86</v>
      </c>
      <c r="IL28" s="107">
        <v>14</v>
      </c>
      <c r="IM28" s="107">
        <v>10</v>
      </c>
      <c r="IN28" s="107"/>
      <c r="IO28" s="107">
        <v>44</v>
      </c>
      <c r="IP28" s="107">
        <v>21</v>
      </c>
      <c r="IQ28" s="107">
        <v>1</v>
      </c>
      <c r="IR28" s="107">
        <v>154</v>
      </c>
      <c r="IS28" s="107">
        <v>2</v>
      </c>
      <c r="IT28" s="107">
        <v>1</v>
      </c>
      <c r="IU28" s="111">
        <f t="shared" si="14"/>
        <v>619</v>
      </c>
      <c r="IV28" s="161">
        <f t="shared" si="15"/>
        <v>8.4245195710163871E-3</v>
      </c>
    </row>
    <row r="29" spans="2:256" x14ac:dyDescent="0.25">
      <c r="B29" s="172" t="s">
        <v>92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>
        <v>1</v>
      </c>
      <c r="V29" s="107"/>
      <c r="W29" s="107"/>
      <c r="X29" s="107"/>
      <c r="Y29" s="107"/>
      <c r="Z29" s="107"/>
      <c r="AA29" s="107"/>
      <c r="AB29" s="107">
        <v>2</v>
      </c>
      <c r="AC29" s="107"/>
      <c r="AD29" s="107"/>
      <c r="AE29" s="111">
        <f t="shared" si="7"/>
        <v>3</v>
      </c>
      <c r="AF29" s="161">
        <f t="shared" si="0"/>
        <v>2.5391451544646637E-4</v>
      </c>
      <c r="AH29" s="172" t="s">
        <v>92</v>
      </c>
      <c r="AI29" s="107"/>
      <c r="AJ29" s="107"/>
      <c r="AK29" s="107"/>
      <c r="AL29" s="107"/>
      <c r="AM29" s="107">
        <v>3</v>
      </c>
      <c r="AN29" s="107">
        <v>1</v>
      </c>
      <c r="AO29" s="107">
        <v>2</v>
      </c>
      <c r="AP29" s="107">
        <v>1</v>
      </c>
      <c r="AQ29" s="107">
        <v>1</v>
      </c>
      <c r="AR29" s="107">
        <v>2</v>
      </c>
      <c r="AS29" s="107">
        <v>4</v>
      </c>
      <c r="AT29" s="107"/>
      <c r="AU29" s="107"/>
      <c r="AV29" s="107">
        <v>1</v>
      </c>
      <c r="AW29" s="107">
        <v>1</v>
      </c>
      <c r="AX29" s="107"/>
      <c r="AY29" s="107"/>
      <c r="AZ29" s="107">
        <v>1</v>
      </c>
      <c r="BA29" s="107">
        <v>5</v>
      </c>
      <c r="BB29" s="107">
        <v>3</v>
      </c>
      <c r="BC29" s="107"/>
      <c r="BD29" s="107"/>
      <c r="BE29" s="107">
        <v>4</v>
      </c>
      <c r="BF29" s="107">
        <v>1</v>
      </c>
      <c r="BG29" s="107"/>
      <c r="BH29" s="107">
        <v>1</v>
      </c>
      <c r="BI29" s="107"/>
      <c r="BJ29" s="107"/>
      <c r="BK29" s="111">
        <f t="shared" si="8"/>
        <v>31</v>
      </c>
      <c r="BL29" s="161">
        <f t="shared" si="1"/>
        <v>7.4944396093221154E-4</v>
      </c>
      <c r="BN29" s="172" t="s">
        <v>92</v>
      </c>
      <c r="BO29" s="107">
        <v>1</v>
      </c>
      <c r="BP29" s="107"/>
      <c r="BQ29" s="107">
        <v>1</v>
      </c>
      <c r="BR29" s="107"/>
      <c r="BS29" s="107">
        <v>4</v>
      </c>
      <c r="BT29" s="107">
        <v>1</v>
      </c>
      <c r="BU29" s="107">
        <v>4</v>
      </c>
      <c r="BV29" s="107">
        <v>3</v>
      </c>
      <c r="BW29" s="107">
        <v>2</v>
      </c>
      <c r="BX29" s="107"/>
      <c r="BY29" s="107">
        <v>1</v>
      </c>
      <c r="BZ29" s="107">
        <v>3</v>
      </c>
      <c r="CA29" s="107">
        <v>1</v>
      </c>
      <c r="CB29" s="107">
        <v>2</v>
      </c>
      <c r="CC29" s="107">
        <v>1</v>
      </c>
      <c r="CD29" s="107">
        <v>1</v>
      </c>
      <c r="CE29" s="107">
        <v>2</v>
      </c>
      <c r="CF29" s="107">
        <v>4</v>
      </c>
      <c r="CG29" s="107">
        <v>11</v>
      </c>
      <c r="CH29" s="107"/>
      <c r="CI29" s="107"/>
      <c r="CJ29" s="107"/>
      <c r="CK29" s="107">
        <v>8</v>
      </c>
      <c r="CL29" s="107">
        <v>3</v>
      </c>
      <c r="CM29" s="107"/>
      <c r="CN29" s="107">
        <v>11</v>
      </c>
      <c r="CO29" s="107">
        <v>2</v>
      </c>
      <c r="CP29" s="107"/>
      <c r="CQ29" s="111">
        <f t="shared" si="9"/>
        <v>66</v>
      </c>
      <c r="CR29" s="161">
        <f t="shared" si="2"/>
        <v>9.2491381484907089E-4</v>
      </c>
      <c r="CT29" s="172" t="s">
        <v>92</v>
      </c>
      <c r="CU29" s="107"/>
      <c r="CV29" s="107"/>
      <c r="CW29" s="107">
        <v>1</v>
      </c>
      <c r="CX29" s="107"/>
      <c r="CY29" s="107"/>
      <c r="CZ29" s="107">
        <v>1</v>
      </c>
      <c r="DA29" s="107">
        <v>1</v>
      </c>
      <c r="DB29" s="107">
        <v>2</v>
      </c>
      <c r="DC29" s="107"/>
      <c r="DD29" s="107">
        <v>1</v>
      </c>
      <c r="DE29" s="107">
        <v>2</v>
      </c>
      <c r="DF29" s="107"/>
      <c r="DG29" s="107"/>
      <c r="DH29" s="107">
        <v>1</v>
      </c>
      <c r="DI29" s="107">
        <v>1</v>
      </c>
      <c r="DJ29" s="107">
        <v>1</v>
      </c>
      <c r="DK29" s="107">
        <v>1</v>
      </c>
      <c r="DL29" s="107">
        <v>1</v>
      </c>
      <c r="DM29" s="107">
        <v>6</v>
      </c>
      <c r="DN29" s="107"/>
      <c r="DO29" s="107"/>
      <c r="DP29" s="107"/>
      <c r="DQ29" s="107">
        <v>5</v>
      </c>
      <c r="DR29" s="107"/>
      <c r="DS29" s="107"/>
      <c r="DT29" s="107">
        <v>7</v>
      </c>
      <c r="DU29" s="107"/>
      <c r="DV29" s="107"/>
      <c r="DW29" s="111">
        <f t="shared" si="10"/>
        <v>31</v>
      </c>
      <c r="DX29" s="161">
        <f t="shared" si="3"/>
        <v>6.0943244146499697E-4</v>
      </c>
      <c r="DZ29" s="172" t="s">
        <v>92</v>
      </c>
      <c r="EA29" s="107">
        <v>0</v>
      </c>
      <c r="EB29" s="107">
        <v>1</v>
      </c>
      <c r="EC29" s="107">
        <v>2</v>
      </c>
      <c r="ED29" s="107">
        <v>0</v>
      </c>
      <c r="EE29" s="107">
        <v>2</v>
      </c>
      <c r="EF29" s="107">
        <v>1</v>
      </c>
      <c r="EG29" s="107">
        <v>1</v>
      </c>
      <c r="EH29" s="107">
        <v>1</v>
      </c>
      <c r="EI29" s="107">
        <v>4</v>
      </c>
      <c r="EJ29" s="107">
        <v>0</v>
      </c>
      <c r="EK29" s="107">
        <v>5</v>
      </c>
      <c r="EL29" s="107">
        <v>2</v>
      </c>
      <c r="EM29" s="107">
        <v>0</v>
      </c>
      <c r="EN29" s="107">
        <v>0</v>
      </c>
      <c r="EO29" s="107">
        <v>0</v>
      </c>
      <c r="EP29" s="107">
        <v>0</v>
      </c>
      <c r="EQ29" s="107">
        <v>1</v>
      </c>
      <c r="ER29" s="107">
        <v>0</v>
      </c>
      <c r="ES29" s="107">
        <v>5</v>
      </c>
      <c r="ET29" s="107">
        <v>6</v>
      </c>
      <c r="EU29" s="107">
        <v>2</v>
      </c>
      <c r="EV29" s="107">
        <v>1</v>
      </c>
      <c r="EW29" s="107">
        <v>0</v>
      </c>
      <c r="EX29" s="107">
        <v>3</v>
      </c>
      <c r="EY29" s="107">
        <v>2</v>
      </c>
      <c r="EZ29" s="107">
        <v>0</v>
      </c>
      <c r="FA29" s="107">
        <v>9</v>
      </c>
      <c r="FB29" s="107">
        <v>0</v>
      </c>
      <c r="FC29" s="111">
        <f t="shared" si="11"/>
        <v>48</v>
      </c>
      <c r="FD29" s="161">
        <f t="shared" si="4"/>
        <v>8.1131788448861623E-4</v>
      </c>
      <c r="FF29" s="172" t="s">
        <v>92</v>
      </c>
      <c r="FG29" s="107">
        <v>1</v>
      </c>
      <c r="FH29" s="107">
        <v>1</v>
      </c>
      <c r="FI29" s="107">
        <v>2</v>
      </c>
      <c r="FJ29" s="107"/>
      <c r="FK29" s="107">
        <v>3</v>
      </c>
      <c r="FL29" s="107">
        <v>2</v>
      </c>
      <c r="FM29" s="107">
        <v>3</v>
      </c>
      <c r="FN29" s="107">
        <v>1</v>
      </c>
      <c r="FO29" s="107"/>
      <c r="FP29" s="107">
        <v>1</v>
      </c>
      <c r="FQ29" s="107">
        <v>6</v>
      </c>
      <c r="FR29" s="107"/>
      <c r="FS29" s="107"/>
      <c r="FT29" s="107"/>
      <c r="FU29" s="107">
        <v>2</v>
      </c>
      <c r="FV29" s="107"/>
      <c r="FW29" s="107"/>
      <c r="FX29" s="107">
        <v>4</v>
      </c>
      <c r="FY29" s="107">
        <v>6</v>
      </c>
      <c r="FZ29" s="107">
        <v>2</v>
      </c>
      <c r="GA29" s="107">
        <v>1</v>
      </c>
      <c r="GB29" s="107"/>
      <c r="GC29" s="107">
        <v>5</v>
      </c>
      <c r="GD29" s="107"/>
      <c r="GE29" s="107"/>
      <c r="GF29" s="107">
        <v>14</v>
      </c>
      <c r="GG29" s="107"/>
      <c r="GH29" s="107"/>
      <c r="GI29" s="111">
        <f t="shared" si="12"/>
        <v>54</v>
      </c>
      <c r="GJ29" s="161">
        <f t="shared" si="5"/>
        <v>8.7162849256694594E-4</v>
      </c>
      <c r="GL29" s="172" t="s">
        <v>92</v>
      </c>
      <c r="GM29" s="107">
        <v>1</v>
      </c>
      <c r="GN29" s="107"/>
      <c r="GO29" s="107"/>
      <c r="GP29" s="107"/>
      <c r="GQ29" s="107">
        <v>1</v>
      </c>
      <c r="GR29" s="107">
        <v>1</v>
      </c>
      <c r="GS29" s="107">
        <v>2</v>
      </c>
      <c r="GT29" s="107"/>
      <c r="GU29" s="107">
        <v>2</v>
      </c>
      <c r="GV29" s="107">
        <v>4</v>
      </c>
      <c r="GW29" s="107">
        <v>12</v>
      </c>
      <c r="GX29" s="107"/>
      <c r="GY29" s="107">
        <v>1</v>
      </c>
      <c r="GZ29" s="107">
        <v>3</v>
      </c>
      <c r="HA29" s="107">
        <v>1</v>
      </c>
      <c r="HB29" s="107"/>
      <c r="HC29" s="107"/>
      <c r="HD29" s="107">
        <v>5</v>
      </c>
      <c r="HE29" s="107">
        <v>6</v>
      </c>
      <c r="HF29" s="107">
        <v>3</v>
      </c>
      <c r="HG29" s="107"/>
      <c r="HH29" s="107"/>
      <c r="HI29" s="107">
        <v>7</v>
      </c>
      <c r="HJ29" s="107">
        <v>4</v>
      </c>
      <c r="HK29" s="107"/>
      <c r="HL29" s="107">
        <v>8</v>
      </c>
      <c r="HM29" s="107"/>
      <c r="HN29" s="107"/>
      <c r="HO29" s="111">
        <f t="shared" si="13"/>
        <v>61</v>
      </c>
      <c r="HP29" s="161">
        <f t="shared" si="6"/>
        <v>9.2808130600818535E-4</v>
      </c>
      <c r="HQ29" s="103"/>
      <c r="HR29" s="172" t="s">
        <v>92</v>
      </c>
      <c r="HS29" s="107"/>
      <c r="HT29" s="107">
        <v>2</v>
      </c>
      <c r="HU29" s="107">
        <v>1</v>
      </c>
      <c r="HV29" s="107"/>
      <c r="HW29" s="107"/>
      <c r="HX29" s="107">
        <v>1</v>
      </c>
      <c r="HY29" s="107">
        <v>3</v>
      </c>
      <c r="HZ29" s="107">
        <v>1</v>
      </c>
      <c r="IA29" s="107">
        <v>3</v>
      </c>
      <c r="IB29" s="107">
        <v>1</v>
      </c>
      <c r="IC29" s="107">
        <v>8</v>
      </c>
      <c r="ID29" s="107">
        <v>1</v>
      </c>
      <c r="IE29" s="107"/>
      <c r="IF29" s="107">
        <v>1</v>
      </c>
      <c r="IG29" s="107">
        <v>1</v>
      </c>
      <c r="IH29" s="107">
        <v>6</v>
      </c>
      <c r="II29" s="107">
        <v>1</v>
      </c>
      <c r="IJ29" s="107">
        <v>1</v>
      </c>
      <c r="IK29" s="107">
        <v>6</v>
      </c>
      <c r="IL29" s="107">
        <v>1</v>
      </c>
      <c r="IM29" s="107"/>
      <c r="IN29" s="107"/>
      <c r="IO29" s="107">
        <v>4</v>
      </c>
      <c r="IP29" s="107">
        <v>2</v>
      </c>
      <c r="IQ29" s="107"/>
      <c r="IR29" s="107">
        <v>16</v>
      </c>
      <c r="IS29" s="107"/>
      <c r="IT29" s="107"/>
      <c r="IU29" s="111">
        <f t="shared" si="14"/>
        <v>60</v>
      </c>
      <c r="IV29" s="161">
        <f t="shared" si="15"/>
        <v>8.1659317328107136E-4</v>
      </c>
    </row>
    <row r="30" spans="2:256" x14ac:dyDescent="0.25">
      <c r="B30" s="172" t="s">
        <v>69</v>
      </c>
      <c r="C30" s="107">
        <v>0</v>
      </c>
      <c r="D30" s="107">
        <v>5</v>
      </c>
      <c r="E30" s="107">
        <v>8</v>
      </c>
      <c r="F30" s="107">
        <v>0</v>
      </c>
      <c r="G30" s="107">
        <v>24</v>
      </c>
      <c r="H30" s="107">
        <v>13</v>
      </c>
      <c r="I30" s="107">
        <v>7</v>
      </c>
      <c r="J30" s="107">
        <v>7</v>
      </c>
      <c r="K30" s="107">
        <v>8</v>
      </c>
      <c r="L30" s="107">
        <v>12</v>
      </c>
      <c r="M30" s="107">
        <v>24</v>
      </c>
      <c r="N30" s="107">
        <v>1</v>
      </c>
      <c r="O30" s="107">
        <v>6</v>
      </c>
      <c r="P30" s="107">
        <v>10</v>
      </c>
      <c r="Q30" s="107">
        <v>8</v>
      </c>
      <c r="R30" s="107">
        <v>19</v>
      </c>
      <c r="S30" s="107">
        <v>3</v>
      </c>
      <c r="T30" s="107">
        <v>9</v>
      </c>
      <c r="U30" s="107">
        <v>30</v>
      </c>
      <c r="V30" s="107">
        <v>5</v>
      </c>
      <c r="W30" s="107">
        <v>2</v>
      </c>
      <c r="X30" s="107">
        <v>0</v>
      </c>
      <c r="Y30" s="107">
        <v>12</v>
      </c>
      <c r="Z30" s="107">
        <v>5</v>
      </c>
      <c r="AA30" s="107">
        <v>2</v>
      </c>
      <c r="AB30" s="107">
        <v>50</v>
      </c>
      <c r="AC30" s="107">
        <v>1</v>
      </c>
      <c r="AD30" s="107">
        <v>0</v>
      </c>
      <c r="AE30" s="111">
        <f t="shared" si="7"/>
        <v>271</v>
      </c>
      <c r="AF30" s="161">
        <f t="shared" si="0"/>
        <v>2.293694456199746E-2</v>
      </c>
      <c r="AH30" s="172" t="s">
        <v>69</v>
      </c>
      <c r="AI30" s="107">
        <v>12</v>
      </c>
      <c r="AJ30" s="107">
        <v>40</v>
      </c>
      <c r="AK30" s="107">
        <v>80</v>
      </c>
      <c r="AL30" s="107">
        <v>4</v>
      </c>
      <c r="AM30" s="107">
        <v>256</v>
      </c>
      <c r="AN30" s="107">
        <v>165</v>
      </c>
      <c r="AO30" s="107">
        <v>87</v>
      </c>
      <c r="AP30" s="107">
        <v>71</v>
      </c>
      <c r="AQ30" s="107">
        <v>88</v>
      </c>
      <c r="AR30" s="107">
        <v>68</v>
      </c>
      <c r="AS30" s="107">
        <v>255</v>
      </c>
      <c r="AT30" s="107">
        <v>41</v>
      </c>
      <c r="AU30" s="107">
        <v>40</v>
      </c>
      <c r="AV30" s="107">
        <v>62</v>
      </c>
      <c r="AW30" s="107">
        <v>101</v>
      </c>
      <c r="AX30" s="107">
        <v>184</v>
      </c>
      <c r="AY30" s="107">
        <v>62</v>
      </c>
      <c r="AZ30" s="107">
        <v>148</v>
      </c>
      <c r="BA30" s="107">
        <v>511</v>
      </c>
      <c r="BB30" s="107">
        <v>96</v>
      </c>
      <c r="BC30" s="107">
        <v>17</v>
      </c>
      <c r="BD30" s="107">
        <v>1</v>
      </c>
      <c r="BE30" s="107">
        <v>186</v>
      </c>
      <c r="BF30" s="107">
        <v>90</v>
      </c>
      <c r="BG30" s="107">
        <v>18</v>
      </c>
      <c r="BH30" s="107">
        <v>504</v>
      </c>
      <c r="BI30" s="107">
        <v>6</v>
      </c>
      <c r="BJ30" s="107">
        <v>0</v>
      </c>
      <c r="BK30" s="111">
        <f t="shared" si="8"/>
        <v>3193</v>
      </c>
      <c r="BL30" s="161">
        <f t="shared" si="1"/>
        <v>7.7192727976017797E-2</v>
      </c>
      <c r="BN30" s="172" t="s">
        <v>69</v>
      </c>
      <c r="BO30" s="107">
        <v>24</v>
      </c>
      <c r="BP30" s="107">
        <v>86</v>
      </c>
      <c r="BQ30" s="107">
        <v>159</v>
      </c>
      <c r="BR30" s="107">
        <v>6</v>
      </c>
      <c r="BS30" s="107">
        <v>407</v>
      </c>
      <c r="BT30" s="107">
        <v>301</v>
      </c>
      <c r="BU30" s="107">
        <v>209</v>
      </c>
      <c r="BV30" s="107">
        <v>143</v>
      </c>
      <c r="BW30" s="107">
        <v>239</v>
      </c>
      <c r="BX30" s="107">
        <v>148</v>
      </c>
      <c r="BY30" s="107">
        <v>587</v>
      </c>
      <c r="BZ30" s="107">
        <v>130</v>
      </c>
      <c r="CA30" s="107">
        <v>89</v>
      </c>
      <c r="CB30" s="107">
        <v>157</v>
      </c>
      <c r="CC30" s="107">
        <v>180</v>
      </c>
      <c r="CD30" s="107">
        <v>235</v>
      </c>
      <c r="CE30" s="107">
        <v>83</v>
      </c>
      <c r="CF30" s="107">
        <v>329</v>
      </c>
      <c r="CG30" s="107">
        <v>1180</v>
      </c>
      <c r="CH30" s="107">
        <v>166</v>
      </c>
      <c r="CI30" s="107">
        <v>42</v>
      </c>
      <c r="CJ30" s="107">
        <v>5</v>
      </c>
      <c r="CK30" s="107">
        <v>443</v>
      </c>
      <c r="CL30" s="107">
        <v>231</v>
      </c>
      <c r="CM30" s="107">
        <v>37</v>
      </c>
      <c r="CN30" s="107">
        <v>1253</v>
      </c>
      <c r="CO30" s="107">
        <v>47</v>
      </c>
      <c r="CP30" s="107">
        <v>9</v>
      </c>
      <c r="CQ30" s="111">
        <f t="shared" si="9"/>
        <v>6925</v>
      </c>
      <c r="CR30" s="161">
        <f t="shared" si="2"/>
        <v>9.7045881330754785E-2</v>
      </c>
      <c r="CT30" s="172" t="s">
        <v>69</v>
      </c>
      <c r="CU30" s="107">
        <v>17</v>
      </c>
      <c r="CV30" s="107">
        <v>90</v>
      </c>
      <c r="CW30" s="107">
        <v>88</v>
      </c>
      <c r="CX30" s="107">
        <v>3</v>
      </c>
      <c r="CY30" s="107">
        <v>372</v>
      </c>
      <c r="CZ30" s="107">
        <v>206</v>
      </c>
      <c r="DA30" s="107">
        <v>129</v>
      </c>
      <c r="DB30" s="107">
        <v>111</v>
      </c>
      <c r="DC30" s="107">
        <v>193</v>
      </c>
      <c r="DD30" s="107">
        <v>149</v>
      </c>
      <c r="DE30" s="107">
        <v>537</v>
      </c>
      <c r="DF30" s="107">
        <v>86</v>
      </c>
      <c r="DG30" s="107">
        <v>62</v>
      </c>
      <c r="DH30" s="107">
        <v>144</v>
      </c>
      <c r="DI30" s="107">
        <v>149</v>
      </c>
      <c r="DJ30" s="107">
        <v>178</v>
      </c>
      <c r="DK30" s="107">
        <v>73</v>
      </c>
      <c r="DL30" s="107">
        <v>220</v>
      </c>
      <c r="DM30" s="107">
        <v>1025</v>
      </c>
      <c r="DN30" s="107">
        <v>115</v>
      </c>
      <c r="DO30" s="107">
        <v>33</v>
      </c>
      <c r="DP30" s="107">
        <v>2</v>
      </c>
      <c r="DQ30" s="107">
        <v>476</v>
      </c>
      <c r="DR30" s="107">
        <v>183</v>
      </c>
      <c r="DS30" s="107">
        <v>30</v>
      </c>
      <c r="DT30" s="107">
        <v>1204</v>
      </c>
      <c r="DU30" s="107">
        <v>19</v>
      </c>
      <c r="DV30" s="107">
        <v>5</v>
      </c>
      <c r="DW30" s="111">
        <f t="shared" si="10"/>
        <v>5899</v>
      </c>
      <c r="DX30" s="161">
        <f t="shared" si="3"/>
        <v>0.11596909587748443</v>
      </c>
      <c r="DZ30" s="172" t="s">
        <v>69</v>
      </c>
      <c r="EA30" s="107">
        <v>23</v>
      </c>
      <c r="EB30" s="107">
        <v>62</v>
      </c>
      <c r="EC30" s="107">
        <v>126</v>
      </c>
      <c r="ED30" s="107">
        <v>5</v>
      </c>
      <c r="EE30" s="107">
        <v>434</v>
      </c>
      <c r="EF30" s="107">
        <v>264</v>
      </c>
      <c r="EG30" s="107">
        <v>193</v>
      </c>
      <c r="EH30" s="107">
        <v>150</v>
      </c>
      <c r="EI30" s="107">
        <v>252</v>
      </c>
      <c r="EJ30" s="107">
        <v>128</v>
      </c>
      <c r="EK30" s="107">
        <v>657</v>
      </c>
      <c r="EL30" s="107">
        <v>106</v>
      </c>
      <c r="EM30" s="107">
        <v>75</v>
      </c>
      <c r="EN30" s="107">
        <v>2</v>
      </c>
      <c r="EO30" s="107">
        <v>173</v>
      </c>
      <c r="EP30" s="107">
        <v>173</v>
      </c>
      <c r="EQ30" s="107">
        <v>271</v>
      </c>
      <c r="ER30" s="107">
        <v>142</v>
      </c>
      <c r="ES30" s="107">
        <v>318</v>
      </c>
      <c r="ET30" s="107">
        <v>884</v>
      </c>
      <c r="EU30" s="107">
        <v>131</v>
      </c>
      <c r="EV30" s="107">
        <v>46</v>
      </c>
      <c r="EW30" s="107">
        <v>3</v>
      </c>
      <c r="EX30" s="107">
        <v>499</v>
      </c>
      <c r="EY30" s="107">
        <v>200</v>
      </c>
      <c r="EZ30" s="107">
        <v>33</v>
      </c>
      <c r="FA30" s="107">
        <v>1652</v>
      </c>
      <c r="FB30" s="107">
        <v>16</v>
      </c>
      <c r="FC30" s="111">
        <f t="shared" si="11"/>
        <v>7018</v>
      </c>
      <c r="FD30" s="161">
        <f t="shared" si="4"/>
        <v>0.11862143569460643</v>
      </c>
      <c r="FF30" s="172" t="s">
        <v>69</v>
      </c>
      <c r="FG30" s="107">
        <v>27</v>
      </c>
      <c r="FH30" s="107">
        <v>67</v>
      </c>
      <c r="FI30" s="107">
        <v>133</v>
      </c>
      <c r="FJ30" s="107">
        <v>11</v>
      </c>
      <c r="FK30" s="107">
        <v>476</v>
      </c>
      <c r="FL30" s="107">
        <v>281</v>
      </c>
      <c r="FM30" s="107">
        <v>172</v>
      </c>
      <c r="FN30" s="107">
        <v>150</v>
      </c>
      <c r="FO30" s="107">
        <v>261</v>
      </c>
      <c r="FP30" s="107">
        <v>139</v>
      </c>
      <c r="FQ30" s="107">
        <v>861</v>
      </c>
      <c r="FR30" s="107">
        <v>97</v>
      </c>
      <c r="FS30" s="107">
        <v>59</v>
      </c>
      <c r="FT30" s="107">
        <v>136</v>
      </c>
      <c r="FU30" s="107">
        <v>218</v>
      </c>
      <c r="FV30" s="107">
        <v>269</v>
      </c>
      <c r="FW30" s="107">
        <v>114</v>
      </c>
      <c r="FX30" s="107">
        <v>341</v>
      </c>
      <c r="FY30" s="107">
        <v>1073</v>
      </c>
      <c r="FZ30" s="107">
        <v>145</v>
      </c>
      <c r="GA30" s="107">
        <v>52</v>
      </c>
      <c r="GB30" s="107">
        <v>2</v>
      </c>
      <c r="GC30" s="107">
        <v>522</v>
      </c>
      <c r="GD30" s="107">
        <v>245</v>
      </c>
      <c r="GE30" s="107">
        <v>48</v>
      </c>
      <c r="GF30" s="107">
        <v>1982</v>
      </c>
      <c r="GG30" s="107">
        <v>18</v>
      </c>
      <c r="GH30" s="107"/>
      <c r="GI30" s="111">
        <f t="shared" si="12"/>
        <v>7899</v>
      </c>
      <c r="GJ30" s="161">
        <f t="shared" si="5"/>
        <v>0.12749987894048714</v>
      </c>
      <c r="GL30" s="172" t="s">
        <v>69</v>
      </c>
      <c r="GM30" s="107">
        <v>41</v>
      </c>
      <c r="GN30" s="107">
        <v>95</v>
      </c>
      <c r="GO30" s="107">
        <v>138</v>
      </c>
      <c r="GP30" s="107">
        <v>9</v>
      </c>
      <c r="GQ30" s="107">
        <v>610</v>
      </c>
      <c r="GR30" s="107">
        <v>395</v>
      </c>
      <c r="GS30" s="107">
        <v>171</v>
      </c>
      <c r="GT30" s="107">
        <v>339</v>
      </c>
      <c r="GU30" s="107">
        <v>286</v>
      </c>
      <c r="GV30" s="107">
        <v>220</v>
      </c>
      <c r="GW30" s="107">
        <v>1254</v>
      </c>
      <c r="GX30" s="107">
        <v>142</v>
      </c>
      <c r="GY30" s="107">
        <v>74</v>
      </c>
      <c r="GZ30" s="107">
        <v>148</v>
      </c>
      <c r="HA30" s="107">
        <v>241</v>
      </c>
      <c r="HB30" s="107">
        <v>352</v>
      </c>
      <c r="HC30" s="107">
        <v>116</v>
      </c>
      <c r="HD30" s="107">
        <v>431</v>
      </c>
      <c r="HE30" s="107">
        <v>1446</v>
      </c>
      <c r="HF30" s="107">
        <v>184</v>
      </c>
      <c r="HG30" s="107">
        <v>51</v>
      </c>
      <c r="HH30" s="107">
        <v>4</v>
      </c>
      <c r="HI30" s="107">
        <v>547</v>
      </c>
      <c r="HJ30" s="107">
        <v>298</v>
      </c>
      <c r="HK30" s="107">
        <v>64</v>
      </c>
      <c r="HL30" s="107">
        <v>2358</v>
      </c>
      <c r="HM30" s="107">
        <v>25</v>
      </c>
      <c r="HN30" s="107">
        <v>5</v>
      </c>
      <c r="HO30" s="111">
        <f t="shared" si="13"/>
        <v>10044</v>
      </c>
      <c r="HP30" s="161">
        <f t="shared" si="6"/>
        <v>0.15281391209092154</v>
      </c>
      <c r="HQ30" s="103"/>
      <c r="HR30" s="172" t="s">
        <v>69</v>
      </c>
      <c r="HS30" s="107">
        <v>197</v>
      </c>
      <c r="HT30" s="107">
        <v>108</v>
      </c>
      <c r="HU30" s="107">
        <v>124</v>
      </c>
      <c r="HV30" s="107">
        <v>11</v>
      </c>
      <c r="HW30" s="107">
        <v>440</v>
      </c>
      <c r="HX30" s="107">
        <v>441</v>
      </c>
      <c r="HY30" s="107">
        <v>175</v>
      </c>
      <c r="HZ30" s="107">
        <v>231</v>
      </c>
      <c r="IA30" s="107">
        <v>384</v>
      </c>
      <c r="IB30" s="107">
        <v>179</v>
      </c>
      <c r="IC30" s="107">
        <v>1554</v>
      </c>
      <c r="ID30" s="107">
        <v>140</v>
      </c>
      <c r="IE30" s="107">
        <v>88</v>
      </c>
      <c r="IF30" s="107">
        <v>164</v>
      </c>
      <c r="IG30" s="107">
        <v>236</v>
      </c>
      <c r="IH30" s="107">
        <v>336</v>
      </c>
      <c r="II30" s="107">
        <v>128</v>
      </c>
      <c r="IJ30" s="107">
        <v>441</v>
      </c>
      <c r="IK30" s="107">
        <v>1542</v>
      </c>
      <c r="IL30" s="107">
        <v>163</v>
      </c>
      <c r="IM30" s="107">
        <v>56</v>
      </c>
      <c r="IN30" s="107">
        <v>14</v>
      </c>
      <c r="IO30" s="107">
        <v>686</v>
      </c>
      <c r="IP30" s="107">
        <v>318</v>
      </c>
      <c r="IQ30" s="107">
        <v>79</v>
      </c>
      <c r="IR30" s="107">
        <v>2761</v>
      </c>
      <c r="IS30" s="107">
        <v>41</v>
      </c>
      <c r="IT30" s="107">
        <v>62</v>
      </c>
      <c r="IU30" s="111">
        <f t="shared" si="14"/>
        <v>11099</v>
      </c>
      <c r="IV30" s="161">
        <f t="shared" si="15"/>
        <v>0.15105612717077685</v>
      </c>
    </row>
    <row r="31" spans="2:256" x14ac:dyDescent="0.25">
      <c r="B31" s="172" t="s">
        <v>89</v>
      </c>
      <c r="C31" s="107">
        <v>3</v>
      </c>
      <c r="D31" s="107">
        <v>8</v>
      </c>
      <c r="E31" s="107">
        <v>29</v>
      </c>
      <c r="F31" s="107"/>
      <c r="G31" s="107">
        <v>89</v>
      </c>
      <c r="H31" s="107">
        <v>50</v>
      </c>
      <c r="I31" s="107">
        <v>32</v>
      </c>
      <c r="J31" s="107">
        <v>10</v>
      </c>
      <c r="K31" s="107">
        <v>30</v>
      </c>
      <c r="L31" s="107">
        <v>66</v>
      </c>
      <c r="M31" s="107">
        <v>64</v>
      </c>
      <c r="N31" s="107">
        <v>30</v>
      </c>
      <c r="O31" s="107">
        <v>11</v>
      </c>
      <c r="P31" s="107">
        <v>35</v>
      </c>
      <c r="Q31" s="107">
        <v>42</v>
      </c>
      <c r="R31" s="107">
        <v>57</v>
      </c>
      <c r="S31" s="107">
        <v>40</v>
      </c>
      <c r="T31" s="107">
        <v>34</v>
      </c>
      <c r="U31" s="107">
        <v>113</v>
      </c>
      <c r="V31" s="107">
        <v>39</v>
      </c>
      <c r="W31" s="107">
        <v>8</v>
      </c>
      <c r="X31" s="107"/>
      <c r="Y31" s="107">
        <v>31</v>
      </c>
      <c r="Z31" s="107">
        <v>19</v>
      </c>
      <c r="AA31" s="107">
        <v>6</v>
      </c>
      <c r="AB31" s="107">
        <v>128</v>
      </c>
      <c r="AC31" s="107">
        <v>5</v>
      </c>
      <c r="AD31" s="107"/>
      <c r="AE31" s="111">
        <f t="shared" si="7"/>
        <v>979</v>
      </c>
      <c r="AF31" s="161">
        <f t="shared" si="0"/>
        <v>8.2860770207363516E-2</v>
      </c>
      <c r="AH31" s="172" t="s">
        <v>89</v>
      </c>
      <c r="AI31" s="107">
        <v>20</v>
      </c>
      <c r="AJ31" s="107">
        <v>53</v>
      </c>
      <c r="AK31" s="107">
        <v>148</v>
      </c>
      <c r="AL31" s="107">
        <v>11</v>
      </c>
      <c r="AM31" s="107">
        <v>274</v>
      </c>
      <c r="AN31" s="107">
        <v>188</v>
      </c>
      <c r="AO31" s="107">
        <v>97</v>
      </c>
      <c r="AP31" s="107">
        <v>48</v>
      </c>
      <c r="AQ31" s="107">
        <v>83</v>
      </c>
      <c r="AR31" s="107">
        <v>148</v>
      </c>
      <c r="AS31" s="107">
        <v>259</v>
      </c>
      <c r="AT31" s="107">
        <v>55</v>
      </c>
      <c r="AU31" s="107">
        <v>21</v>
      </c>
      <c r="AV31" s="107">
        <v>118</v>
      </c>
      <c r="AW31" s="107">
        <v>100</v>
      </c>
      <c r="AX31" s="107">
        <v>180</v>
      </c>
      <c r="AY31" s="107">
        <v>91</v>
      </c>
      <c r="AZ31" s="107">
        <v>150</v>
      </c>
      <c r="BA31" s="107">
        <v>397</v>
      </c>
      <c r="BB31" s="107">
        <v>199</v>
      </c>
      <c r="BC31" s="107">
        <v>28</v>
      </c>
      <c r="BD31" s="107">
        <v>4</v>
      </c>
      <c r="BE31" s="107">
        <v>159</v>
      </c>
      <c r="BF31" s="107">
        <v>71</v>
      </c>
      <c r="BG31" s="107">
        <v>20</v>
      </c>
      <c r="BH31" s="107">
        <v>443</v>
      </c>
      <c r="BI31" s="107">
        <v>14</v>
      </c>
      <c r="BJ31" s="107"/>
      <c r="BK31" s="111">
        <f t="shared" si="8"/>
        <v>3379</v>
      </c>
      <c r="BL31" s="161">
        <f t="shared" si="1"/>
        <v>8.1689391741611064E-2</v>
      </c>
      <c r="BN31" s="172" t="s">
        <v>89</v>
      </c>
      <c r="BO31" s="107">
        <v>21</v>
      </c>
      <c r="BP31" s="107">
        <v>85</v>
      </c>
      <c r="BQ31" s="107">
        <v>238</v>
      </c>
      <c r="BR31" s="107">
        <v>20</v>
      </c>
      <c r="BS31" s="107">
        <v>374</v>
      </c>
      <c r="BT31" s="107">
        <v>390</v>
      </c>
      <c r="BU31" s="107">
        <v>171</v>
      </c>
      <c r="BV31" s="107">
        <v>96</v>
      </c>
      <c r="BW31" s="107">
        <v>193</v>
      </c>
      <c r="BX31" s="107">
        <v>233</v>
      </c>
      <c r="BY31" s="107">
        <v>440</v>
      </c>
      <c r="BZ31" s="107">
        <v>111</v>
      </c>
      <c r="CA31" s="107">
        <v>56</v>
      </c>
      <c r="CB31" s="107">
        <v>226</v>
      </c>
      <c r="CC31" s="107">
        <v>184</v>
      </c>
      <c r="CD31" s="107">
        <v>281</v>
      </c>
      <c r="CE31" s="107">
        <v>121</v>
      </c>
      <c r="CF31" s="107">
        <v>225</v>
      </c>
      <c r="CG31" s="107">
        <v>829</v>
      </c>
      <c r="CH31" s="107">
        <v>253</v>
      </c>
      <c r="CI31" s="107">
        <v>34</v>
      </c>
      <c r="CJ31" s="107">
        <v>1</v>
      </c>
      <c r="CK31" s="107">
        <v>307</v>
      </c>
      <c r="CL31" s="107">
        <v>150</v>
      </c>
      <c r="CM31" s="107">
        <v>58</v>
      </c>
      <c r="CN31" s="107">
        <v>766</v>
      </c>
      <c r="CO31" s="107">
        <v>27</v>
      </c>
      <c r="CP31" s="107"/>
      <c r="CQ31" s="111">
        <f t="shared" si="9"/>
        <v>5890</v>
      </c>
      <c r="CR31" s="161">
        <f t="shared" si="2"/>
        <v>8.2541551052439807E-2</v>
      </c>
      <c r="CT31" s="172" t="s">
        <v>89</v>
      </c>
      <c r="CU31" s="107">
        <v>17</v>
      </c>
      <c r="CV31" s="107">
        <v>50</v>
      </c>
      <c r="CW31" s="107">
        <v>113</v>
      </c>
      <c r="CX31" s="107">
        <v>2</v>
      </c>
      <c r="CY31" s="107">
        <v>281</v>
      </c>
      <c r="CZ31" s="107">
        <v>215</v>
      </c>
      <c r="DA31" s="107">
        <v>112</v>
      </c>
      <c r="DB31" s="107">
        <v>90</v>
      </c>
      <c r="DC31" s="107">
        <v>128</v>
      </c>
      <c r="DD31" s="107">
        <v>116</v>
      </c>
      <c r="DE31" s="107">
        <v>311</v>
      </c>
      <c r="DF31" s="107">
        <v>65</v>
      </c>
      <c r="DG31" s="107">
        <v>20</v>
      </c>
      <c r="DH31" s="107">
        <v>116</v>
      </c>
      <c r="DI31" s="107">
        <v>98</v>
      </c>
      <c r="DJ31" s="107">
        <v>189</v>
      </c>
      <c r="DK31" s="107">
        <v>131</v>
      </c>
      <c r="DL31" s="107">
        <v>143</v>
      </c>
      <c r="DM31" s="107">
        <v>534</v>
      </c>
      <c r="DN31" s="107">
        <v>192</v>
      </c>
      <c r="DO31" s="107">
        <v>28</v>
      </c>
      <c r="DP31" s="107">
        <v>4</v>
      </c>
      <c r="DQ31" s="107">
        <v>267</v>
      </c>
      <c r="DR31" s="107">
        <v>130</v>
      </c>
      <c r="DS31" s="107">
        <v>20</v>
      </c>
      <c r="DT31" s="107">
        <v>685</v>
      </c>
      <c r="DU31" s="107">
        <v>9</v>
      </c>
      <c r="DV31" s="107"/>
      <c r="DW31" s="111">
        <f t="shared" si="10"/>
        <v>4066</v>
      </c>
      <c r="DX31" s="161">
        <f t="shared" si="3"/>
        <v>7.9933945386989599E-2</v>
      </c>
      <c r="DZ31" s="172" t="s">
        <v>89</v>
      </c>
      <c r="EA31" s="107">
        <v>23</v>
      </c>
      <c r="EB31" s="107">
        <v>43</v>
      </c>
      <c r="EC31" s="107">
        <v>207</v>
      </c>
      <c r="ED31" s="107">
        <v>10</v>
      </c>
      <c r="EE31" s="107">
        <v>272</v>
      </c>
      <c r="EF31" s="107">
        <v>172</v>
      </c>
      <c r="EG31" s="107">
        <v>125</v>
      </c>
      <c r="EH31" s="107">
        <v>90</v>
      </c>
      <c r="EI31" s="107">
        <v>129</v>
      </c>
      <c r="EJ31" s="107">
        <v>129</v>
      </c>
      <c r="EK31" s="107">
        <v>439</v>
      </c>
      <c r="EL31" s="107">
        <v>75</v>
      </c>
      <c r="EM31" s="107">
        <v>45</v>
      </c>
      <c r="EN31" s="107">
        <v>0</v>
      </c>
      <c r="EO31" s="107">
        <v>101</v>
      </c>
      <c r="EP31" s="107">
        <v>198</v>
      </c>
      <c r="EQ31" s="107">
        <v>226</v>
      </c>
      <c r="ER31" s="107">
        <v>112</v>
      </c>
      <c r="ES31" s="107">
        <v>208</v>
      </c>
      <c r="ET31" s="107">
        <v>564</v>
      </c>
      <c r="EU31" s="107">
        <v>213</v>
      </c>
      <c r="EV31" s="107">
        <v>27</v>
      </c>
      <c r="EW31" s="107">
        <v>15</v>
      </c>
      <c r="EX31" s="107">
        <v>233</v>
      </c>
      <c r="EY31" s="107">
        <v>125</v>
      </c>
      <c r="EZ31" s="107">
        <v>41</v>
      </c>
      <c r="FA31" s="107">
        <v>940</v>
      </c>
      <c r="FB31" s="107">
        <v>10</v>
      </c>
      <c r="FC31" s="111">
        <f t="shared" si="11"/>
        <v>4772</v>
      </c>
      <c r="FD31" s="161">
        <f t="shared" si="4"/>
        <v>8.0658519682909921E-2</v>
      </c>
      <c r="FF31" s="172" t="s">
        <v>89</v>
      </c>
      <c r="FG31" s="107">
        <v>27</v>
      </c>
      <c r="FH31" s="107">
        <v>50</v>
      </c>
      <c r="FI31" s="107">
        <v>260</v>
      </c>
      <c r="FJ31" s="107">
        <v>8</v>
      </c>
      <c r="FK31" s="107">
        <v>252</v>
      </c>
      <c r="FL31" s="107">
        <v>296</v>
      </c>
      <c r="FM31" s="107">
        <v>111</v>
      </c>
      <c r="FN31" s="107">
        <v>121</v>
      </c>
      <c r="FO31" s="107">
        <v>146</v>
      </c>
      <c r="FP31" s="107">
        <v>175</v>
      </c>
      <c r="FQ31" s="107">
        <v>517</v>
      </c>
      <c r="FR31" s="107">
        <v>75</v>
      </c>
      <c r="FS31" s="107">
        <v>49</v>
      </c>
      <c r="FT31" s="107">
        <v>119</v>
      </c>
      <c r="FU31" s="107">
        <v>149</v>
      </c>
      <c r="FV31" s="107">
        <v>209</v>
      </c>
      <c r="FW31" s="107">
        <v>121</v>
      </c>
      <c r="FX31" s="107">
        <v>198</v>
      </c>
      <c r="FY31" s="107">
        <v>578</v>
      </c>
      <c r="FZ31" s="107">
        <v>204</v>
      </c>
      <c r="GA31" s="107">
        <v>35</v>
      </c>
      <c r="GB31" s="107">
        <v>5</v>
      </c>
      <c r="GC31" s="107">
        <v>233</v>
      </c>
      <c r="GD31" s="107">
        <v>115</v>
      </c>
      <c r="GE31" s="107">
        <v>50</v>
      </c>
      <c r="GF31" s="107">
        <v>1108</v>
      </c>
      <c r="GG31" s="107">
        <v>14</v>
      </c>
      <c r="GH31" s="107"/>
      <c r="GI31" s="111">
        <f t="shared" si="12"/>
        <v>5225</v>
      </c>
      <c r="GJ31" s="161">
        <f t="shared" si="5"/>
        <v>8.4338127290042447E-2</v>
      </c>
      <c r="GL31" s="172" t="s">
        <v>89</v>
      </c>
      <c r="GM31" s="107">
        <v>36</v>
      </c>
      <c r="GN31" s="107">
        <v>57</v>
      </c>
      <c r="GO31" s="107">
        <v>164</v>
      </c>
      <c r="GP31" s="107">
        <v>9</v>
      </c>
      <c r="GQ31" s="107">
        <v>267</v>
      </c>
      <c r="GR31" s="107">
        <v>363</v>
      </c>
      <c r="GS31" s="107">
        <v>126</v>
      </c>
      <c r="GT31" s="107">
        <v>110</v>
      </c>
      <c r="GU31" s="107">
        <v>145</v>
      </c>
      <c r="GV31" s="107">
        <v>157</v>
      </c>
      <c r="GW31" s="107">
        <v>667</v>
      </c>
      <c r="GX31" s="107">
        <v>102</v>
      </c>
      <c r="GY31" s="107">
        <v>46</v>
      </c>
      <c r="GZ31" s="107">
        <v>116</v>
      </c>
      <c r="HA31" s="107">
        <v>142</v>
      </c>
      <c r="HB31" s="107">
        <v>194</v>
      </c>
      <c r="HC31" s="107">
        <v>111</v>
      </c>
      <c r="HD31" s="107">
        <v>197</v>
      </c>
      <c r="HE31" s="107">
        <v>658</v>
      </c>
      <c r="HF31" s="107">
        <v>174</v>
      </c>
      <c r="HG31" s="107">
        <v>32</v>
      </c>
      <c r="HH31" s="107">
        <v>6</v>
      </c>
      <c r="HI31" s="107">
        <v>195</v>
      </c>
      <c r="HJ31" s="107">
        <v>124</v>
      </c>
      <c r="HK31" s="107">
        <v>57</v>
      </c>
      <c r="HL31" s="107">
        <v>1137</v>
      </c>
      <c r="HM31" s="107">
        <v>13</v>
      </c>
      <c r="HN31" s="107">
        <v>1</v>
      </c>
      <c r="HO31" s="111">
        <f t="shared" si="13"/>
        <v>5406</v>
      </c>
      <c r="HP31" s="161">
        <f t="shared" si="6"/>
        <v>8.2249303939020496E-2</v>
      </c>
      <c r="HQ31" s="103"/>
      <c r="HR31" s="172" t="s">
        <v>89</v>
      </c>
      <c r="HS31" s="107">
        <v>37</v>
      </c>
      <c r="HT31" s="107">
        <v>44</v>
      </c>
      <c r="HU31" s="107">
        <v>120</v>
      </c>
      <c r="HV31" s="107">
        <v>7</v>
      </c>
      <c r="HW31" s="107">
        <v>224</v>
      </c>
      <c r="HX31" s="107">
        <v>307</v>
      </c>
      <c r="HY31" s="107">
        <v>123</v>
      </c>
      <c r="HZ31" s="107">
        <v>87</v>
      </c>
      <c r="IA31" s="107">
        <v>154</v>
      </c>
      <c r="IB31" s="107">
        <v>152</v>
      </c>
      <c r="IC31" s="107">
        <v>888</v>
      </c>
      <c r="ID31" s="107">
        <v>84</v>
      </c>
      <c r="IE31" s="107">
        <v>36</v>
      </c>
      <c r="IF31" s="107">
        <v>85</v>
      </c>
      <c r="IG31" s="107">
        <v>151</v>
      </c>
      <c r="IH31" s="107">
        <v>225</v>
      </c>
      <c r="II31" s="107">
        <v>124</v>
      </c>
      <c r="IJ31" s="107">
        <v>279</v>
      </c>
      <c r="IK31" s="107">
        <v>695</v>
      </c>
      <c r="IL31" s="107">
        <v>159</v>
      </c>
      <c r="IM31" s="107">
        <v>23</v>
      </c>
      <c r="IN31" s="107">
        <v>12</v>
      </c>
      <c r="IO31" s="107">
        <v>233</v>
      </c>
      <c r="IP31" s="107">
        <v>154</v>
      </c>
      <c r="IQ31" s="107">
        <v>96</v>
      </c>
      <c r="IR31" s="107">
        <v>1248</v>
      </c>
      <c r="IS31" s="107">
        <v>21</v>
      </c>
      <c r="IT31" s="107">
        <v>14</v>
      </c>
      <c r="IU31" s="111">
        <f t="shared" si="14"/>
        <v>5782</v>
      </c>
      <c r="IV31" s="161">
        <f t="shared" si="15"/>
        <v>7.8692362131852572E-2</v>
      </c>
    </row>
    <row r="32" spans="2:256" x14ac:dyDescent="0.25">
      <c r="B32" s="172" t="s">
        <v>318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11">
        <f t="shared" si="7"/>
        <v>0</v>
      </c>
      <c r="AF32" s="161">
        <f t="shared" si="0"/>
        <v>0</v>
      </c>
      <c r="AH32" s="172" t="s">
        <v>318</v>
      </c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11">
        <f t="shared" si="8"/>
        <v>0</v>
      </c>
      <c r="BL32" s="161">
        <f t="shared" si="1"/>
        <v>0</v>
      </c>
      <c r="BN32" s="172" t="s">
        <v>318</v>
      </c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11">
        <f t="shared" si="9"/>
        <v>0</v>
      </c>
      <c r="CR32" s="161">
        <f t="shared" si="2"/>
        <v>0</v>
      </c>
      <c r="CT32" s="172" t="s">
        <v>318</v>
      </c>
      <c r="CU32" s="107"/>
      <c r="CV32" s="107"/>
      <c r="CW32" s="107"/>
      <c r="CX32" s="107"/>
      <c r="CY32" s="107"/>
      <c r="CZ32" s="107"/>
      <c r="DA32" s="107"/>
      <c r="DB32" s="107">
        <v>1</v>
      </c>
      <c r="DC32" s="107"/>
      <c r="DD32" s="107"/>
      <c r="DE32" s="107">
        <v>4</v>
      </c>
      <c r="DF32" s="107">
        <v>1</v>
      </c>
      <c r="DG32" s="107">
        <v>1</v>
      </c>
      <c r="DH32" s="107"/>
      <c r="DI32" s="107"/>
      <c r="DJ32" s="107"/>
      <c r="DK32" s="107"/>
      <c r="DL32" s="107">
        <v>1</v>
      </c>
      <c r="DM32" s="107">
        <v>5</v>
      </c>
      <c r="DN32" s="107"/>
      <c r="DO32" s="107"/>
      <c r="DP32" s="107"/>
      <c r="DQ32" s="107"/>
      <c r="DR32" s="107">
        <v>1</v>
      </c>
      <c r="DS32" s="107"/>
      <c r="DT32" s="107">
        <v>4</v>
      </c>
      <c r="DU32" s="107"/>
      <c r="DV32" s="107"/>
      <c r="DW32" s="111">
        <f t="shared" si="10"/>
        <v>18</v>
      </c>
      <c r="DX32" s="161">
        <f t="shared" si="3"/>
        <v>3.5386399826999824E-4</v>
      </c>
      <c r="DZ32" s="172" t="s">
        <v>318</v>
      </c>
      <c r="EA32" s="107">
        <v>0</v>
      </c>
      <c r="EB32" s="107">
        <v>0</v>
      </c>
      <c r="EC32" s="107">
        <v>0</v>
      </c>
      <c r="ED32" s="107">
        <v>0</v>
      </c>
      <c r="EE32" s="107">
        <v>0</v>
      </c>
      <c r="EF32" s="107">
        <v>0</v>
      </c>
      <c r="EG32" s="107">
        <v>0</v>
      </c>
      <c r="EH32" s="107">
        <v>0</v>
      </c>
      <c r="EI32" s="107">
        <v>0</v>
      </c>
      <c r="EJ32" s="107">
        <v>0</v>
      </c>
      <c r="EK32" s="107">
        <v>1</v>
      </c>
      <c r="EL32" s="107">
        <v>1</v>
      </c>
      <c r="EM32" s="107">
        <v>0</v>
      </c>
      <c r="EN32" s="107">
        <v>0</v>
      </c>
      <c r="EO32" s="107">
        <v>0</v>
      </c>
      <c r="EP32" s="107">
        <v>1</v>
      </c>
      <c r="EQ32" s="107">
        <v>1</v>
      </c>
      <c r="ER32" s="107">
        <v>1</v>
      </c>
      <c r="ES32" s="107">
        <v>1</v>
      </c>
      <c r="ET32" s="107">
        <v>1</v>
      </c>
      <c r="EU32" s="107">
        <v>0</v>
      </c>
      <c r="EV32" s="107">
        <v>1</v>
      </c>
      <c r="EW32" s="107">
        <v>0</v>
      </c>
      <c r="EX32" s="107">
        <v>1</v>
      </c>
      <c r="EY32" s="107">
        <v>0</v>
      </c>
      <c r="EZ32" s="107">
        <v>0</v>
      </c>
      <c r="FA32" s="107">
        <v>1</v>
      </c>
      <c r="FB32" s="107">
        <v>0</v>
      </c>
      <c r="FC32" s="111">
        <f t="shared" si="11"/>
        <v>10</v>
      </c>
      <c r="FD32" s="161">
        <f t="shared" si="4"/>
        <v>1.6902455926846171E-4</v>
      </c>
      <c r="FF32" s="172" t="s">
        <v>318</v>
      </c>
      <c r="FG32" s="107"/>
      <c r="FH32" s="107"/>
      <c r="FI32" s="107">
        <v>2</v>
      </c>
      <c r="FJ32" s="107"/>
      <c r="FK32" s="107"/>
      <c r="FL32" s="107">
        <v>2</v>
      </c>
      <c r="FM32" s="107"/>
      <c r="FN32" s="107"/>
      <c r="FO32" s="107"/>
      <c r="FP32" s="107"/>
      <c r="FQ32" s="107">
        <v>2</v>
      </c>
      <c r="FR32" s="107">
        <v>1</v>
      </c>
      <c r="FS32" s="107"/>
      <c r="FT32" s="107"/>
      <c r="FU32" s="107">
        <v>2</v>
      </c>
      <c r="FV32" s="107">
        <v>3</v>
      </c>
      <c r="FW32" s="107"/>
      <c r="FX32" s="107"/>
      <c r="FY32" s="107">
        <v>1</v>
      </c>
      <c r="FZ32" s="107"/>
      <c r="GA32" s="107"/>
      <c r="GB32" s="107"/>
      <c r="GC32" s="107"/>
      <c r="GD32" s="107"/>
      <c r="GE32" s="107"/>
      <c r="GF32" s="107">
        <v>2</v>
      </c>
      <c r="GG32" s="107"/>
      <c r="GH32" s="107"/>
      <c r="GI32" s="111">
        <f t="shared" si="12"/>
        <v>15</v>
      </c>
      <c r="GJ32" s="161">
        <f t="shared" si="5"/>
        <v>2.4211902571304053E-4</v>
      </c>
      <c r="GL32" s="172" t="s">
        <v>318</v>
      </c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>
        <v>1</v>
      </c>
      <c r="HE32" s="107">
        <v>1</v>
      </c>
      <c r="HF32" s="107"/>
      <c r="HG32" s="107"/>
      <c r="HH32" s="107"/>
      <c r="HI32" s="107">
        <v>2</v>
      </c>
      <c r="HJ32" s="107"/>
      <c r="HK32" s="107"/>
      <c r="HL32" s="107">
        <v>1</v>
      </c>
      <c r="HM32" s="107"/>
      <c r="HN32" s="107"/>
      <c r="HO32" s="111">
        <f t="shared" si="13"/>
        <v>5</v>
      </c>
      <c r="HP32" s="161">
        <f t="shared" si="6"/>
        <v>7.6072238197392243E-5</v>
      </c>
      <c r="HQ32" s="103"/>
      <c r="HR32" s="172" t="s">
        <v>318</v>
      </c>
      <c r="HS32" s="107"/>
      <c r="HT32" s="107">
        <v>1</v>
      </c>
      <c r="HU32" s="107"/>
      <c r="HV32" s="107"/>
      <c r="HW32" s="107"/>
      <c r="HX32" s="107"/>
      <c r="HY32" s="107">
        <v>2</v>
      </c>
      <c r="HZ32" s="107"/>
      <c r="IA32" s="107"/>
      <c r="IB32" s="107"/>
      <c r="IC32" s="107">
        <v>1</v>
      </c>
      <c r="ID32" s="107"/>
      <c r="IE32" s="107"/>
      <c r="IF32" s="107"/>
      <c r="IG32" s="107"/>
      <c r="IH32" s="107"/>
      <c r="II32" s="107"/>
      <c r="IJ32" s="107"/>
      <c r="IK32" s="107">
        <v>6</v>
      </c>
      <c r="IL32" s="107"/>
      <c r="IM32" s="107"/>
      <c r="IN32" s="107"/>
      <c r="IO32" s="107">
        <v>1</v>
      </c>
      <c r="IP32" s="107"/>
      <c r="IQ32" s="107"/>
      <c r="IR32" s="107">
        <v>1</v>
      </c>
      <c r="IS32" s="107"/>
      <c r="IT32" s="107"/>
      <c r="IU32" s="111">
        <f t="shared" si="14"/>
        <v>12</v>
      </c>
      <c r="IV32" s="161">
        <f t="shared" si="15"/>
        <v>1.6331863465621427E-4</v>
      </c>
    </row>
    <row r="33" spans="1:256" x14ac:dyDescent="0.25">
      <c r="B33" s="172" t="s">
        <v>321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11">
        <f t="shared" si="7"/>
        <v>0</v>
      </c>
      <c r="AF33" s="161">
        <f t="shared" si="0"/>
        <v>0</v>
      </c>
      <c r="AH33" s="172" t="s">
        <v>321</v>
      </c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11">
        <f t="shared" si="8"/>
        <v>0</v>
      </c>
      <c r="BL33" s="161">
        <f t="shared" si="1"/>
        <v>0</v>
      </c>
      <c r="BN33" s="172" t="s">
        <v>321</v>
      </c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11">
        <f t="shared" si="9"/>
        <v>0</v>
      </c>
      <c r="CR33" s="161">
        <f t="shared" si="2"/>
        <v>0</v>
      </c>
      <c r="CS33" s="103"/>
      <c r="CT33" s="172" t="s">
        <v>321</v>
      </c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11">
        <f t="shared" si="10"/>
        <v>0</v>
      </c>
      <c r="DX33" s="161">
        <f t="shared" si="3"/>
        <v>0</v>
      </c>
      <c r="DZ33" s="172" t="s">
        <v>321</v>
      </c>
      <c r="EA33" s="107">
        <v>0</v>
      </c>
      <c r="EB33" s="107">
        <v>0</v>
      </c>
      <c r="EC33" s="107">
        <v>0</v>
      </c>
      <c r="ED33" s="107">
        <v>0</v>
      </c>
      <c r="EE33" s="107">
        <v>0</v>
      </c>
      <c r="EF33" s="107">
        <v>0</v>
      </c>
      <c r="EG33" s="107">
        <v>0</v>
      </c>
      <c r="EH33" s="107">
        <v>0</v>
      </c>
      <c r="EI33" s="107">
        <v>0</v>
      </c>
      <c r="EJ33" s="107">
        <v>0</v>
      </c>
      <c r="EK33" s="107">
        <v>0</v>
      </c>
      <c r="EL33" s="107">
        <v>0</v>
      </c>
      <c r="EM33" s="107">
        <v>1</v>
      </c>
      <c r="EN33" s="107">
        <v>0</v>
      </c>
      <c r="EO33" s="107">
        <v>0</v>
      </c>
      <c r="EP33" s="107">
        <v>0</v>
      </c>
      <c r="EQ33" s="107">
        <v>0</v>
      </c>
      <c r="ER33" s="107">
        <v>0</v>
      </c>
      <c r="ES33" s="107">
        <v>0</v>
      </c>
      <c r="ET33" s="107">
        <v>0</v>
      </c>
      <c r="EU33" s="107">
        <v>0</v>
      </c>
      <c r="EV33" s="107">
        <v>0</v>
      </c>
      <c r="EW33" s="107">
        <v>0</v>
      </c>
      <c r="EX33" s="107">
        <v>0</v>
      </c>
      <c r="EY33" s="107">
        <v>0</v>
      </c>
      <c r="EZ33" s="107">
        <v>0</v>
      </c>
      <c r="FA33" s="107">
        <v>0</v>
      </c>
      <c r="FB33" s="107">
        <v>0</v>
      </c>
      <c r="FC33" s="111">
        <f t="shared" si="11"/>
        <v>1</v>
      </c>
      <c r="FD33" s="161">
        <f t="shared" si="4"/>
        <v>1.6902455926846171E-5</v>
      </c>
      <c r="FF33" s="172" t="s">
        <v>321</v>
      </c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>
        <v>1</v>
      </c>
      <c r="GG33" s="107"/>
      <c r="GH33" s="107"/>
      <c r="GI33" s="111">
        <f t="shared" si="12"/>
        <v>1</v>
      </c>
      <c r="GJ33" s="161">
        <f t="shared" si="5"/>
        <v>1.6141268380869368E-5</v>
      </c>
      <c r="GL33" s="172" t="s">
        <v>321</v>
      </c>
      <c r="GM33" s="107"/>
      <c r="GN33" s="107"/>
      <c r="GO33" s="107"/>
      <c r="GP33" s="107"/>
      <c r="GQ33" s="107">
        <v>1</v>
      </c>
      <c r="GR33" s="107"/>
      <c r="GS33" s="107"/>
      <c r="GT33" s="107"/>
      <c r="GU33" s="107">
        <v>1</v>
      </c>
      <c r="GV33" s="107"/>
      <c r="GW33" s="107">
        <v>2</v>
      </c>
      <c r="GX33" s="107"/>
      <c r="GY33" s="107"/>
      <c r="GZ33" s="107">
        <v>1</v>
      </c>
      <c r="HA33" s="107"/>
      <c r="HB33" s="107"/>
      <c r="HC33" s="107"/>
      <c r="HD33" s="107"/>
      <c r="HE33" s="107">
        <v>1</v>
      </c>
      <c r="HF33" s="107"/>
      <c r="HG33" s="107"/>
      <c r="HH33" s="107"/>
      <c r="HI33" s="107"/>
      <c r="HJ33" s="107"/>
      <c r="HK33" s="107"/>
      <c r="HL33" s="107"/>
      <c r="HM33" s="107"/>
      <c r="HN33" s="107"/>
      <c r="HO33" s="111">
        <f t="shared" si="13"/>
        <v>6</v>
      </c>
      <c r="HP33" s="161">
        <f t="shared" si="6"/>
        <v>9.1286685836870687E-5</v>
      </c>
      <c r="HQ33" s="103"/>
      <c r="HR33" s="172" t="s">
        <v>321</v>
      </c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  <c r="IU33" s="111">
        <f t="shared" si="14"/>
        <v>0</v>
      </c>
      <c r="IV33" s="161">
        <f t="shared" si="15"/>
        <v>0</v>
      </c>
    </row>
    <row r="34" spans="1:256" x14ac:dyDescent="0.25">
      <c r="B34" s="172" t="s">
        <v>315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11">
        <f t="shared" si="7"/>
        <v>0</v>
      </c>
      <c r="AF34" s="161">
        <f t="shared" si="0"/>
        <v>0</v>
      </c>
      <c r="AH34" s="172" t="s">
        <v>315</v>
      </c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11">
        <f t="shared" si="8"/>
        <v>0</v>
      </c>
      <c r="BL34" s="161">
        <f t="shared" si="1"/>
        <v>0</v>
      </c>
      <c r="BM34" s="96"/>
      <c r="BN34" s="172" t="s">
        <v>315</v>
      </c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11">
        <f t="shared" si="9"/>
        <v>0</v>
      </c>
      <c r="CR34" s="161">
        <f t="shared" si="2"/>
        <v>0</v>
      </c>
      <c r="CT34" s="172" t="s">
        <v>315</v>
      </c>
      <c r="CU34" s="107"/>
      <c r="CV34" s="107">
        <v>1</v>
      </c>
      <c r="CW34" s="107">
        <v>1</v>
      </c>
      <c r="CX34" s="107"/>
      <c r="CY34" s="107">
        <v>2</v>
      </c>
      <c r="CZ34" s="107">
        <v>2</v>
      </c>
      <c r="DA34" s="107">
        <v>6</v>
      </c>
      <c r="DB34" s="107">
        <v>1</v>
      </c>
      <c r="DC34" s="107">
        <v>8</v>
      </c>
      <c r="DD34" s="107">
        <v>1</v>
      </c>
      <c r="DE34" s="107">
        <v>13</v>
      </c>
      <c r="DF34" s="107">
        <v>8</v>
      </c>
      <c r="DG34" s="107"/>
      <c r="DH34" s="107">
        <v>11</v>
      </c>
      <c r="DI34" s="107">
        <v>4</v>
      </c>
      <c r="DJ34" s="107">
        <v>8</v>
      </c>
      <c r="DK34" s="107">
        <v>7</v>
      </c>
      <c r="DL34" s="107">
        <v>10</v>
      </c>
      <c r="DM34" s="107">
        <v>28</v>
      </c>
      <c r="DN34" s="107">
        <v>4</v>
      </c>
      <c r="DO34" s="107">
        <v>3</v>
      </c>
      <c r="DP34" s="107">
        <v>1</v>
      </c>
      <c r="DQ34" s="107">
        <v>13</v>
      </c>
      <c r="DR34" s="107">
        <v>5</v>
      </c>
      <c r="DS34" s="107">
        <v>2</v>
      </c>
      <c r="DT34" s="107">
        <v>32</v>
      </c>
      <c r="DU34" s="107"/>
      <c r="DV34" s="107"/>
      <c r="DW34" s="111">
        <f t="shared" si="10"/>
        <v>171</v>
      </c>
      <c r="DX34" s="161">
        <f t="shared" si="3"/>
        <v>3.3617079835649832E-3</v>
      </c>
      <c r="DZ34" s="172" t="s">
        <v>315</v>
      </c>
      <c r="EA34" s="107">
        <v>0</v>
      </c>
      <c r="EB34" s="107">
        <v>1</v>
      </c>
      <c r="EC34" s="107">
        <v>5</v>
      </c>
      <c r="ED34" s="107">
        <v>0</v>
      </c>
      <c r="EE34" s="107">
        <v>5</v>
      </c>
      <c r="EF34" s="107">
        <v>6</v>
      </c>
      <c r="EG34" s="107">
        <v>4</v>
      </c>
      <c r="EH34" s="107">
        <v>2</v>
      </c>
      <c r="EI34" s="107">
        <v>4</v>
      </c>
      <c r="EJ34" s="107">
        <v>3</v>
      </c>
      <c r="EK34" s="107">
        <v>11</v>
      </c>
      <c r="EL34" s="107">
        <v>3</v>
      </c>
      <c r="EM34" s="107">
        <v>0</v>
      </c>
      <c r="EN34" s="107">
        <v>0</v>
      </c>
      <c r="EO34" s="107">
        <v>5</v>
      </c>
      <c r="EP34" s="107">
        <v>9</v>
      </c>
      <c r="EQ34" s="107">
        <v>4</v>
      </c>
      <c r="ER34" s="107">
        <v>2</v>
      </c>
      <c r="ES34" s="107">
        <v>7</v>
      </c>
      <c r="ET34" s="107">
        <v>17</v>
      </c>
      <c r="EU34" s="107">
        <v>9</v>
      </c>
      <c r="EV34" s="107">
        <v>1</v>
      </c>
      <c r="EW34" s="107">
        <v>1</v>
      </c>
      <c r="EX34" s="107">
        <v>11</v>
      </c>
      <c r="EY34" s="107">
        <v>5</v>
      </c>
      <c r="EZ34" s="107">
        <v>0</v>
      </c>
      <c r="FA34" s="107">
        <v>10</v>
      </c>
      <c r="FB34" s="107">
        <v>0</v>
      </c>
      <c r="FC34" s="111">
        <f t="shared" si="11"/>
        <v>125</v>
      </c>
      <c r="FD34" s="161">
        <f t="shared" si="4"/>
        <v>2.1128069908557712E-3</v>
      </c>
      <c r="FF34" s="172" t="s">
        <v>315</v>
      </c>
      <c r="FG34" s="107"/>
      <c r="FH34" s="107"/>
      <c r="FI34" s="107">
        <v>1</v>
      </c>
      <c r="FJ34" s="107"/>
      <c r="FK34" s="107">
        <v>2</v>
      </c>
      <c r="FL34" s="107">
        <v>2</v>
      </c>
      <c r="FM34" s="107">
        <v>2</v>
      </c>
      <c r="FN34" s="107">
        <v>1</v>
      </c>
      <c r="FO34" s="107">
        <v>12</v>
      </c>
      <c r="FP34" s="107">
        <v>1</v>
      </c>
      <c r="FQ34" s="107">
        <v>15</v>
      </c>
      <c r="FR34" s="107">
        <v>2</v>
      </c>
      <c r="FS34" s="107"/>
      <c r="FT34" s="107">
        <v>1</v>
      </c>
      <c r="FU34" s="107">
        <v>1</v>
      </c>
      <c r="FV34" s="107"/>
      <c r="FW34" s="107">
        <v>2</v>
      </c>
      <c r="FX34" s="107">
        <v>6</v>
      </c>
      <c r="FY34" s="107">
        <v>8</v>
      </c>
      <c r="FZ34" s="107">
        <v>1</v>
      </c>
      <c r="GA34" s="107">
        <v>4</v>
      </c>
      <c r="GB34" s="107"/>
      <c r="GC34" s="107">
        <v>12</v>
      </c>
      <c r="GD34" s="107">
        <v>1</v>
      </c>
      <c r="GE34" s="107">
        <v>2</v>
      </c>
      <c r="GF34" s="107">
        <v>30</v>
      </c>
      <c r="GG34" s="107"/>
      <c r="GH34" s="107">
        <v>5</v>
      </c>
      <c r="GI34" s="111">
        <f t="shared" si="12"/>
        <v>111</v>
      </c>
      <c r="GJ34" s="161">
        <f t="shared" si="5"/>
        <v>1.7916807902765E-3</v>
      </c>
      <c r="GL34" s="172" t="s">
        <v>315</v>
      </c>
      <c r="GM34" s="107"/>
      <c r="GN34" s="107">
        <v>1</v>
      </c>
      <c r="GO34" s="107">
        <v>2</v>
      </c>
      <c r="GP34" s="107"/>
      <c r="GQ34" s="107">
        <v>4</v>
      </c>
      <c r="GR34" s="107">
        <v>14</v>
      </c>
      <c r="GS34" s="107">
        <v>4</v>
      </c>
      <c r="GT34" s="107">
        <v>1</v>
      </c>
      <c r="GU34" s="107">
        <v>2</v>
      </c>
      <c r="GV34" s="107">
        <v>3</v>
      </c>
      <c r="GW34" s="107">
        <v>13</v>
      </c>
      <c r="GX34" s="107">
        <v>2</v>
      </c>
      <c r="GY34" s="107"/>
      <c r="GZ34" s="107">
        <v>1</v>
      </c>
      <c r="HA34" s="107">
        <v>3</v>
      </c>
      <c r="HB34" s="107">
        <v>3</v>
      </c>
      <c r="HC34" s="107"/>
      <c r="HD34" s="107">
        <v>3</v>
      </c>
      <c r="HE34" s="107">
        <v>13</v>
      </c>
      <c r="HF34" s="107">
        <v>1</v>
      </c>
      <c r="HG34" s="107">
        <v>1</v>
      </c>
      <c r="HH34" s="107"/>
      <c r="HI34" s="107">
        <v>4</v>
      </c>
      <c r="HJ34" s="107">
        <v>3</v>
      </c>
      <c r="HK34" s="107">
        <v>3</v>
      </c>
      <c r="HL34" s="107">
        <v>16</v>
      </c>
      <c r="HM34" s="107"/>
      <c r="HN34" s="107"/>
      <c r="HO34" s="111">
        <f t="shared" si="13"/>
        <v>97</v>
      </c>
      <c r="HP34" s="161">
        <f t="shared" si="6"/>
        <v>1.4758014210294096E-3</v>
      </c>
      <c r="HQ34" s="103"/>
      <c r="HR34" s="172" t="s">
        <v>315</v>
      </c>
      <c r="HS34" s="107">
        <v>1</v>
      </c>
      <c r="HT34" s="107">
        <v>3</v>
      </c>
      <c r="HU34" s="107">
        <v>4</v>
      </c>
      <c r="HV34" s="107"/>
      <c r="HW34" s="107">
        <v>8</v>
      </c>
      <c r="HX34" s="107">
        <v>4</v>
      </c>
      <c r="HY34" s="107">
        <v>1</v>
      </c>
      <c r="HZ34" s="107"/>
      <c r="IA34" s="107">
        <v>2</v>
      </c>
      <c r="IB34" s="107">
        <v>2</v>
      </c>
      <c r="IC34" s="107">
        <v>18</v>
      </c>
      <c r="ID34" s="107">
        <v>1</v>
      </c>
      <c r="IE34" s="107"/>
      <c r="IF34" s="107">
        <v>3</v>
      </c>
      <c r="IG34" s="107"/>
      <c r="IH34" s="107">
        <v>4</v>
      </c>
      <c r="II34" s="107"/>
      <c r="IJ34" s="107">
        <v>5</v>
      </c>
      <c r="IK34" s="107">
        <v>12</v>
      </c>
      <c r="IL34" s="107">
        <v>2</v>
      </c>
      <c r="IM34" s="107">
        <v>3</v>
      </c>
      <c r="IN34" s="107">
        <v>1</v>
      </c>
      <c r="IO34" s="107">
        <v>11</v>
      </c>
      <c r="IP34" s="107">
        <v>9</v>
      </c>
      <c r="IQ34" s="107">
        <v>1</v>
      </c>
      <c r="IR34" s="107">
        <v>36</v>
      </c>
      <c r="IS34" s="107"/>
      <c r="IT34" s="107"/>
      <c r="IU34" s="111">
        <f t="shared" si="14"/>
        <v>131</v>
      </c>
      <c r="IV34" s="161">
        <f t="shared" si="15"/>
        <v>1.7828950949970058E-3</v>
      </c>
    </row>
    <row r="35" spans="1:256" x14ac:dyDescent="0.25">
      <c r="A35" s="94"/>
      <c r="B35" s="172" t="s">
        <v>96</v>
      </c>
      <c r="C35" s="107"/>
      <c r="D35" s="107"/>
      <c r="E35" s="107">
        <v>2</v>
      </c>
      <c r="F35" s="107"/>
      <c r="G35" s="107">
        <v>6</v>
      </c>
      <c r="H35" s="107">
        <v>2</v>
      </c>
      <c r="I35" s="107"/>
      <c r="J35" s="107"/>
      <c r="K35" s="107"/>
      <c r="L35" s="107"/>
      <c r="M35" s="107">
        <v>2</v>
      </c>
      <c r="N35" s="107"/>
      <c r="O35" s="107"/>
      <c r="P35" s="107">
        <v>1</v>
      </c>
      <c r="Q35" s="107"/>
      <c r="R35" s="107">
        <v>1</v>
      </c>
      <c r="S35" s="107"/>
      <c r="T35" s="107">
        <v>1</v>
      </c>
      <c r="U35" s="107">
        <v>4</v>
      </c>
      <c r="V35" s="107"/>
      <c r="W35" s="107"/>
      <c r="X35" s="107"/>
      <c r="Y35" s="107">
        <v>1</v>
      </c>
      <c r="Z35" s="107"/>
      <c r="AA35" s="107">
        <v>1</v>
      </c>
      <c r="AB35" s="107">
        <v>7</v>
      </c>
      <c r="AC35" s="107"/>
      <c r="AD35" s="107"/>
      <c r="AE35" s="111">
        <f t="shared" si="7"/>
        <v>28</v>
      </c>
      <c r="AF35" s="161">
        <f t="shared" si="0"/>
        <v>2.369868810833686E-3</v>
      </c>
      <c r="AH35" s="172" t="s">
        <v>96</v>
      </c>
      <c r="AI35" s="107"/>
      <c r="AJ35" s="107">
        <v>1</v>
      </c>
      <c r="AK35" s="107">
        <v>3</v>
      </c>
      <c r="AL35" s="107">
        <v>1</v>
      </c>
      <c r="AM35" s="107">
        <v>8</v>
      </c>
      <c r="AN35" s="107">
        <v>4</v>
      </c>
      <c r="AO35" s="107"/>
      <c r="AP35" s="107"/>
      <c r="AQ35" s="107">
        <v>1</v>
      </c>
      <c r="AR35" s="107"/>
      <c r="AS35" s="107">
        <v>2</v>
      </c>
      <c r="AT35" s="107"/>
      <c r="AU35" s="107"/>
      <c r="AV35" s="107">
        <v>3</v>
      </c>
      <c r="AW35" s="107">
        <v>3</v>
      </c>
      <c r="AX35" s="107">
        <v>10</v>
      </c>
      <c r="AY35" s="107">
        <v>1</v>
      </c>
      <c r="AZ35" s="107">
        <v>2</v>
      </c>
      <c r="BA35" s="107">
        <v>15</v>
      </c>
      <c r="BB35" s="107">
        <v>5</v>
      </c>
      <c r="BC35" s="107"/>
      <c r="BD35" s="107"/>
      <c r="BE35" s="107">
        <v>6</v>
      </c>
      <c r="BF35" s="107">
        <v>1</v>
      </c>
      <c r="BG35" s="107">
        <v>1</v>
      </c>
      <c r="BH35" s="107">
        <v>6</v>
      </c>
      <c r="BI35" s="107"/>
      <c r="BJ35" s="107"/>
      <c r="BK35" s="111">
        <f t="shared" si="8"/>
        <v>73</v>
      </c>
      <c r="BL35" s="161">
        <f t="shared" si="1"/>
        <v>1.7648196499371433E-3</v>
      </c>
      <c r="BM35" s="96"/>
      <c r="BN35" s="172" t="s">
        <v>96</v>
      </c>
      <c r="BO35" s="107"/>
      <c r="BP35" s="107">
        <v>10</v>
      </c>
      <c r="BQ35" s="107"/>
      <c r="BR35" s="107"/>
      <c r="BS35" s="107">
        <v>14</v>
      </c>
      <c r="BT35" s="107">
        <v>8</v>
      </c>
      <c r="BU35" s="107">
        <v>1</v>
      </c>
      <c r="BV35" s="107"/>
      <c r="BW35" s="107">
        <v>2</v>
      </c>
      <c r="BX35" s="107">
        <v>1</v>
      </c>
      <c r="BY35" s="107">
        <v>8</v>
      </c>
      <c r="BZ35" s="107">
        <v>1</v>
      </c>
      <c r="CA35" s="107">
        <v>4</v>
      </c>
      <c r="CB35" s="107"/>
      <c r="CC35" s="107">
        <v>7</v>
      </c>
      <c r="CD35" s="107">
        <v>6</v>
      </c>
      <c r="CE35" s="107">
        <v>1</v>
      </c>
      <c r="CF35" s="107">
        <v>8</v>
      </c>
      <c r="CG35" s="107">
        <v>31</v>
      </c>
      <c r="CH35" s="107">
        <v>5</v>
      </c>
      <c r="CI35" s="107"/>
      <c r="CJ35" s="107"/>
      <c r="CK35" s="107">
        <v>3</v>
      </c>
      <c r="CL35" s="107">
        <v>2</v>
      </c>
      <c r="CM35" s="107">
        <v>1</v>
      </c>
      <c r="CN35" s="107">
        <v>20</v>
      </c>
      <c r="CO35" s="107"/>
      <c r="CP35" s="107"/>
      <c r="CQ35" s="111">
        <f t="shared" si="9"/>
        <v>133</v>
      </c>
      <c r="CR35" s="161">
        <f t="shared" si="2"/>
        <v>1.8638414753776732E-3</v>
      </c>
      <c r="CT35" s="172" t="s">
        <v>96</v>
      </c>
      <c r="CU35" s="107"/>
      <c r="CV35" s="107"/>
      <c r="CW35" s="107">
        <v>1</v>
      </c>
      <c r="CX35" s="107"/>
      <c r="CY35" s="107"/>
      <c r="CZ35" s="107">
        <v>2</v>
      </c>
      <c r="DA35" s="107">
        <v>2</v>
      </c>
      <c r="DB35" s="107"/>
      <c r="DC35" s="107">
        <v>1</v>
      </c>
      <c r="DD35" s="107"/>
      <c r="DE35" s="107">
        <v>1</v>
      </c>
      <c r="DF35" s="107"/>
      <c r="DG35" s="107"/>
      <c r="DH35" s="107">
        <v>2</v>
      </c>
      <c r="DI35" s="107">
        <v>7</v>
      </c>
      <c r="DJ35" s="107">
        <v>2</v>
      </c>
      <c r="DK35" s="107"/>
      <c r="DL35" s="107">
        <v>2</v>
      </c>
      <c r="DM35" s="107">
        <v>20</v>
      </c>
      <c r="DN35" s="107">
        <v>3</v>
      </c>
      <c r="DO35" s="107"/>
      <c r="DP35" s="107"/>
      <c r="DQ35" s="107">
        <v>11</v>
      </c>
      <c r="DR35" s="107">
        <v>2</v>
      </c>
      <c r="DS35" s="107"/>
      <c r="DT35" s="107">
        <v>16</v>
      </c>
      <c r="DU35" s="107"/>
      <c r="DV35" s="107"/>
      <c r="DW35" s="111">
        <f t="shared" si="10"/>
        <v>72</v>
      </c>
      <c r="DX35" s="161">
        <f t="shared" si="3"/>
        <v>1.4154559930799929E-3</v>
      </c>
      <c r="DZ35" s="172" t="s">
        <v>96</v>
      </c>
      <c r="EA35" s="107">
        <v>0</v>
      </c>
      <c r="EB35" s="107">
        <v>0</v>
      </c>
      <c r="EC35" s="107">
        <v>0</v>
      </c>
      <c r="ED35" s="107">
        <v>0</v>
      </c>
      <c r="EE35" s="107">
        <v>6</v>
      </c>
      <c r="EF35" s="107">
        <v>5</v>
      </c>
      <c r="EG35" s="107">
        <v>0</v>
      </c>
      <c r="EH35" s="107">
        <v>2</v>
      </c>
      <c r="EI35" s="107">
        <v>0</v>
      </c>
      <c r="EJ35" s="107">
        <v>1</v>
      </c>
      <c r="EK35" s="107">
        <v>15</v>
      </c>
      <c r="EL35" s="107">
        <v>2</v>
      </c>
      <c r="EM35" s="107">
        <v>1</v>
      </c>
      <c r="EN35" s="107">
        <v>0</v>
      </c>
      <c r="EO35" s="107">
        <v>0</v>
      </c>
      <c r="EP35" s="107">
        <v>3</v>
      </c>
      <c r="EQ35" s="107">
        <v>4</v>
      </c>
      <c r="ER35" s="107">
        <v>0</v>
      </c>
      <c r="ES35" s="107">
        <v>5</v>
      </c>
      <c r="ET35" s="107">
        <v>7</v>
      </c>
      <c r="EU35" s="107">
        <v>1</v>
      </c>
      <c r="EV35" s="107">
        <v>0</v>
      </c>
      <c r="EW35" s="107">
        <v>0</v>
      </c>
      <c r="EX35" s="107">
        <v>5</v>
      </c>
      <c r="EY35" s="107">
        <v>4</v>
      </c>
      <c r="EZ35" s="107">
        <v>1</v>
      </c>
      <c r="FA35" s="107">
        <v>17</v>
      </c>
      <c r="FB35" s="107">
        <v>0</v>
      </c>
      <c r="FC35" s="111">
        <f t="shared" si="11"/>
        <v>79</v>
      </c>
      <c r="FD35" s="161">
        <f t="shared" si="4"/>
        <v>1.3352940182208475E-3</v>
      </c>
      <c r="FF35" s="172" t="s">
        <v>96</v>
      </c>
      <c r="FG35" s="107"/>
      <c r="FH35" s="107">
        <v>5</v>
      </c>
      <c r="FI35" s="107"/>
      <c r="FJ35" s="107"/>
      <c r="FK35" s="107">
        <v>10</v>
      </c>
      <c r="FL35" s="107">
        <v>7</v>
      </c>
      <c r="FM35" s="107"/>
      <c r="FN35" s="107">
        <v>1</v>
      </c>
      <c r="FO35" s="107">
        <v>7</v>
      </c>
      <c r="FP35" s="107">
        <v>2</v>
      </c>
      <c r="FQ35" s="107">
        <v>11</v>
      </c>
      <c r="FR35" s="107">
        <v>3</v>
      </c>
      <c r="FS35" s="107"/>
      <c r="FT35" s="107"/>
      <c r="FU35" s="107">
        <v>4</v>
      </c>
      <c r="FV35" s="107">
        <v>1</v>
      </c>
      <c r="FW35" s="107">
        <v>1</v>
      </c>
      <c r="FX35" s="107"/>
      <c r="FY35" s="107">
        <v>4</v>
      </c>
      <c r="FZ35" s="107">
        <v>1</v>
      </c>
      <c r="GA35" s="107"/>
      <c r="GB35" s="107"/>
      <c r="GC35" s="107">
        <v>2</v>
      </c>
      <c r="GD35" s="107">
        <v>6</v>
      </c>
      <c r="GE35" s="107">
        <v>2</v>
      </c>
      <c r="GF35" s="107">
        <v>13</v>
      </c>
      <c r="GG35" s="107"/>
      <c r="GH35" s="107"/>
      <c r="GI35" s="111">
        <f t="shared" si="12"/>
        <v>80</v>
      </c>
      <c r="GJ35" s="161">
        <f t="shared" si="5"/>
        <v>1.2913014704695495E-3</v>
      </c>
      <c r="GL35" s="172" t="s">
        <v>96</v>
      </c>
      <c r="GM35" s="107">
        <v>2</v>
      </c>
      <c r="GN35" s="107"/>
      <c r="GO35" s="107"/>
      <c r="GP35" s="107"/>
      <c r="GQ35" s="107">
        <v>16</v>
      </c>
      <c r="GR35" s="107">
        <v>9</v>
      </c>
      <c r="GS35" s="107">
        <v>1</v>
      </c>
      <c r="GT35" s="107">
        <v>1</v>
      </c>
      <c r="GU35" s="107">
        <v>2</v>
      </c>
      <c r="GV35" s="107">
        <v>2</v>
      </c>
      <c r="GW35" s="107">
        <v>9</v>
      </c>
      <c r="GX35" s="107"/>
      <c r="GY35" s="107">
        <v>1</v>
      </c>
      <c r="GZ35" s="107">
        <v>2</v>
      </c>
      <c r="HA35" s="107">
        <v>2</v>
      </c>
      <c r="HB35" s="107"/>
      <c r="HC35" s="107">
        <v>1</v>
      </c>
      <c r="HD35" s="107">
        <v>2</v>
      </c>
      <c r="HE35" s="107">
        <v>14</v>
      </c>
      <c r="HF35" s="107">
        <v>1</v>
      </c>
      <c r="HG35" s="107"/>
      <c r="HH35" s="107"/>
      <c r="HI35" s="107">
        <v>4</v>
      </c>
      <c r="HJ35" s="107">
        <v>1</v>
      </c>
      <c r="HK35" s="107">
        <v>1</v>
      </c>
      <c r="HL35" s="107">
        <v>22</v>
      </c>
      <c r="HM35" s="107"/>
      <c r="HN35" s="107"/>
      <c r="HO35" s="111">
        <f t="shared" si="13"/>
        <v>93</v>
      </c>
      <c r="HP35" s="161">
        <f t="shared" si="6"/>
        <v>1.4149436304714956E-3</v>
      </c>
      <c r="HQ35" s="103"/>
      <c r="HR35" s="172" t="s">
        <v>96</v>
      </c>
      <c r="HS35" s="107"/>
      <c r="HT35" s="107">
        <v>2</v>
      </c>
      <c r="HU35" s="107"/>
      <c r="HV35" s="107"/>
      <c r="HW35" s="107">
        <v>8</v>
      </c>
      <c r="HX35" s="107">
        <v>5</v>
      </c>
      <c r="HY35" s="107">
        <v>1</v>
      </c>
      <c r="HZ35" s="107">
        <v>1</v>
      </c>
      <c r="IA35" s="107">
        <v>2</v>
      </c>
      <c r="IB35" s="107">
        <v>1</v>
      </c>
      <c r="IC35" s="107">
        <v>8</v>
      </c>
      <c r="ID35" s="107">
        <v>1</v>
      </c>
      <c r="IE35" s="107"/>
      <c r="IF35" s="107">
        <v>3</v>
      </c>
      <c r="IG35" s="107">
        <v>3</v>
      </c>
      <c r="IH35" s="107">
        <v>5</v>
      </c>
      <c r="II35" s="107"/>
      <c r="IJ35" s="107">
        <v>3</v>
      </c>
      <c r="IK35" s="107">
        <v>22</v>
      </c>
      <c r="IL35" s="107">
        <v>1</v>
      </c>
      <c r="IM35" s="107"/>
      <c r="IN35" s="107"/>
      <c r="IO35" s="107">
        <v>4</v>
      </c>
      <c r="IP35" s="107">
        <v>3</v>
      </c>
      <c r="IQ35" s="107">
        <v>2</v>
      </c>
      <c r="IR35" s="107">
        <v>29</v>
      </c>
      <c r="IS35" s="107"/>
      <c r="IT35" s="107"/>
      <c r="IU35" s="111">
        <f t="shared" si="14"/>
        <v>104</v>
      </c>
      <c r="IV35" s="161">
        <f t="shared" si="15"/>
        <v>1.4154281670205238E-3</v>
      </c>
    </row>
    <row r="36" spans="1:256" x14ac:dyDescent="0.25">
      <c r="A36" s="94"/>
      <c r="B36" s="172" t="s">
        <v>101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>
        <v>1</v>
      </c>
      <c r="AA36" s="107"/>
      <c r="AB36" s="107"/>
      <c r="AC36" s="107"/>
      <c r="AD36" s="107"/>
      <c r="AE36" s="111">
        <f t="shared" si="7"/>
        <v>1</v>
      </c>
      <c r="AF36" s="161">
        <f t="shared" si="0"/>
        <v>8.4638171815488783E-5</v>
      </c>
      <c r="AH36" s="172" t="s">
        <v>101</v>
      </c>
      <c r="AI36" s="107"/>
      <c r="AJ36" s="107"/>
      <c r="AK36" s="107"/>
      <c r="AL36" s="107"/>
      <c r="AM36" s="107"/>
      <c r="AN36" s="107"/>
      <c r="AO36" s="107"/>
      <c r="AP36" s="107">
        <v>2</v>
      </c>
      <c r="AQ36" s="107"/>
      <c r="AR36" s="107"/>
      <c r="AS36" s="107">
        <v>3</v>
      </c>
      <c r="AT36" s="107"/>
      <c r="AU36" s="107"/>
      <c r="AV36" s="107"/>
      <c r="AW36" s="107"/>
      <c r="AX36" s="107"/>
      <c r="AY36" s="107"/>
      <c r="AZ36" s="107"/>
      <c r="BA36" s="107">
        <v>1</v>
      </c>
      <c r="BB36" s="107"/>
      <c r="BC36" s="107"/>
      <c r="BD36" s="107"/>
      <c r="BE36" s="107"/>
      <c r="BF36" s="107">
        <v>1</v>
      </c>
      <c r="BG36" s="107"/>
      <c r="BH36" s="107">
        <v>4</v>
      </c>
      <c r="BI36" s="107"/>
      <c r="BJ36" s="107"/>
      <c r="BK36" s="111">
        <f t="shared" si="8"/>
        <v>11</v>
      </c>
      <c r="BL36" s="161">
        <f t="shared" si="1"/>
        <v>2.6593172807272024E-4</v>
      </c>
      <c r="BM36" s="96"/>
      <c r="BN36" s="172" t="s">
        <v>101</v>
      </c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>
        <v>1</v>
      </c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>
        <v>1</v>
      </c>
      <c r="CM36" s="107"/>
      <c r="CN36" s="107"/>
      <c r="CO36" s="107"/>
      <c r="CP36" s="107"/>
      <c r="CQ36" s="111">
        <f t="shared" si="9"/>
        <v>2</v>
      </c>
      <c r="CR36" s="161">
        <f t="shared" si="2"/>
        <v>2.8027691359062753E-5</v>
      </c>
      <c r="CT36" s="172" t="s">
        <v>101</v>
      </c>
      <c r="CU36" s="107"/>
      <c r="CV36" s="107"/>
      <c r="CW36" s="107"/>
      <c r="CX36" s="107"/>
      <c r="CY36" s="107">
        <v>1</v>
      </c>
      <c r="CZ36" s="107"/>
      <c r="DA36" s="107"/>
      <c r="DB36" s="107"/>
      <c r="DC36" s="107">
        <v>1</v>
      </c>
      <c r="DD36" s="107"/>
      <c r="DE36" s="107">
        <v>1</v>
      </c>
      <c r="DF36" s="107"/>
      <c r="DG36" s="107"/>
      <c r="DH36" s="107"/>
      <c r="DI36" s="107"/>
      <c r="DJ36" s="107">
        <v>2</v>
      </c>
      <c r="DK36" s="107"/>
      <c r="DL36" s="107"/>
      <c r="DM36" s="107">
        <v>2</v>
      </c>
      <c r="DN36" s="107"/>
      <c r="DO36" s="107"/>
      <c r="DP36" s="107"/>
      <c r="DQ36" s="107"/>
      <c r="DR36" s="107">
        <v>2</v>
      </c>
      <c r="DS36" s="107">
        <v>1</v>
      </c>
      <c r="DT36" s="107"/>
      <c r="DU36" s="107"/>
      <c r="DV36" s="107"/>
      <c r="DW36" s="111">
        <f t="shared" si="10"/>
        <v>10</v>
      </c>
      <c r="DX36" s="161">
        <f t="shared" si="3"/>
        <v>1.9659111014999901E-4</v>
      </c>
      <c r="DZ36" s="172" t="s">
        <v>101</v>
      </c>
      <c r="EA36" s="107">
        <v>0</v>
      </c>
      <c r="EB36" s="107">
        <v>0</v>
      </c>
      <c r="EC36" s="107">
        <v>0</v>
      </c>
      <c r="ED36" s="107">
        <v>0</v>
      </c>
      <c r="EE36" s="107">
        <v>0</v>
      </c>
      <c r="EF36" s="107">
        <v>0</v>
      </c>
      <c r="EG36" s="107">
        <v>0</v>
      </c>
      <c r="EH36" s="107">
        <v>0</v>
      </c>
      <c r="EI36" s="107">
        <v>1</v>
      </c>
      <c r="EJ36" s="107">
        <v>0</v>
      </c>
      <c r="EK36" s="107">
        <v>0</v>
      </c>
      <c r="EL36" s="107">
        <v>0</v>
      </c>
      <c r="EM36" s="107">
        <v>0</v>
      </c>
      <c r="EN36" s="107">
        <v>0</v>
      </c>
      <c r="EO36" s="107">
        <v>0</v>
      </c>
      <c r="EP36" s="107">
        <v>0</v>
      </c>
      <c r="EQ36" s="107">
        <v>0</v>
      </c>
      <c r="ER36" s="107">
        <v>0</v>
      </c>
      <c r="ES36" s="107">
        <v>0</v>
      </c>
      <c r="ET36" s="107">
        <v>1</v>
      </c>
      <c r="EU36" s="107">
        <v>0</v>
      </c>
      <c r="EV36" s="107">
        <v>0</v>
      </c>
      <c r="EW36" s="107">
        <v>0</v>
      </c>
      <c r="EX36" s="107">
        <v>0</v>
      </c>
      <c r="EY36" s="107">
        <v>0</v>
      </c>
      <c r="EZ36" s="107">
        <v>0</v>
      </c>
      <c r="FA36" s="107">
        <v>0</v>
      </c>
      <c r="FB36" s="107">
        <v>0</v>
      </c>
      <c r="FC36" s="111">
        <f t="shared" si="11"/>
        <v>2</v>
      </c>
      <c r="FD36" s="161">
        <f t="shared" si="4"/>
        <v>3.3804911853692343E-5</v>
      </c>
      <c r="FF36" s="172" t="s">
        <v>101</v>
      </c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>
        <v>2</v>
      </c>
      <c r="GD36" s="107"/>
      <c r="GE36" s="107"/>
      <c r="GF36" s="107">
        <v>3</v>
      </c>
      <c r="GG36" s="107"/>
      <c r="GH36" s="107"/>
      <c r="GI36" s="111">
        <f t="shared" si="12"/>
        <v>5</v>
      </c>
      <c r="GJ36" s="161">
        <f t="shared" si="5"/>
        <v>8.0706341904346844E-5</v>
      </c>
      <c r="GL36" s="172" t="s">
        <v>101</v>
      </c>
      <c r="GM36" s="107"/>
      <c r="GN36" s="107"/>
      <c r="GO36" s="107"/>
      <c r="GP36" s="107"/>
      <c r="GQ36" s="107"/>
      <c r="GR36" s="107"/>
      <c r="GS36" s="107"/>
      <c r="GT36" s="107">
        <v>1</v>
      </c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>
        <v>1</v>
      </c>
      <c r="HK36" s="107"/>
      <c r="HL36" s="107">
        <v>3</v>
      </c>
      <c r="HM36" s="107"/>
      <c r="HN36" s="107"/>
      <c r="HO36" s="111">
        <f t="shared" si="13"/>
        <v>5</v>
      </c>
      <c r="HP36" s="161">
        <f t="shared" si="6"/>
        <v>7.6072238197392243E-5</v>
      </c>
      <c r="HQ36" s="103"/>
      <c r="HR36" s="172" t="s">
        <v>101</v>
      </c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>
        <v>1</v>
      </c>
      <c r="IQ36" s="107"/>
      <c r="IR36" s="107">
        <v>1</v>
      </c>
      <c r="IS36" s="107"/>
      <c r="IT36" s="107"/>
      <c r="IU36" s="111">
        <f t="shared" si="14"/>
        <v>2</v>
      </c>
      <c r="IV36" s="161">
        <f t="shared" si="15"/>
        <v>2.721977244270238E-5</v>
      </c>
    </row>
    <row r="37" spans="1:256" x14ac:dyDescent="0.25">
      <c r="A37" s="94"/>
      <c r="B37" s="172" t="s">
        <v>105</v>
      </c>
      <c r="C37" s="107"/>
      <c r="D37" s="107"/>
      <c r="E37" s="107"/>
      <c r="F37" s="107"/>
      <c r="G37" s="107">
        <v>2</v>
      </c>
      <c r="H37" s="107"/>
      <c r="I37" s="107">
        <v>2</v>
      </c>
      <c r="J37" s="107"/>
      <c r="K37" s="107">
        <v>1</v>
      </c>
      <c r="L37" s="107">
        <v>1</v>
      </c>
      <c r="M37" s="107">
        <v>2</v>
      </c>
      <c r="N37" s="107"/>
      <c r="O37" s="107"/>
      <c r="P37" s="107">
        <v>1</v>
      </c>
      <c r="Q37" s="107"/>
      <c r="R37" s="107">
        <v>1</v>
      </c>
      <c r="S37" s="107"/>
      <c r="T37" s="107">
        <v>1</v>
      </c>
      <c r="U37" s="107">
        <v>4</v>
      </c>
      <c r="V37" s="107">
        <v>2</v>
      </c>
      <c r="W37" s="107"/>
      <c r="X37" s="107"/>
      <c r="Y37" s="107">
        <v>2</v>
      </c>
      <c r="Z37" s="107"/>
      <c r="AA37" s="107"/>
      <c r="AB37" s="107">
        <v>4</v>
      </c>
      <c r="AC37" s="107"/>
      <c r="AD37" s="107"/>
      <c r="AE37" s="111">
        <f t="shared" si="7"/>
        <v>23</v>
      </c>
      <c r="AF37" s="161">
        <f t="shared" si="0"/>
        <v>1.9466779517562421E-3</v>
      </c>
      <c r="AH37" s="172" t="s">
        <v>105</v>
      </c>
      <c r="AI37" s="107"/>
      <c r="AJ37" s="107">
        <v>1</v>
      </c>
      <c r="AK37" s="107">
        <v>2</v>
      </c>
      <c r="AL37" s="107"/>
      <c r="AM37" s="107">
        <v>3</v>
      </c>
      <c r="AN37" s="107"/>
      <c r="AO37" s="107">
        <v>1</v>
      </c>
      <c r="AP37" s="107"/>
      <c r="AQ37" s="107">
        <v>1</v>
      </c>
      <c r="AR37" s="107"/>
      <c r="AS37" s="107">
        <v>4</v>
      </c>
      <c r="AT37" s="107"/>
      <c r="AU37" s="107"/>
      <c r="AV37" s="107">
        <v>1</v>
      </c>
      <c r="AW37" s="107">
        <v>1</v>
      </c>
      <c r="AX37" s="107"/>
      <c r="AY37" s="107"/>
      <c r="AZ37" s="107">
        <v>1</v>
      </c>
      <c r="BA37" s="107">
        <v>4</v>
      </c>
      <c r="BB37" s="107">
        <v>2</v>
      </c>
      <c r="BC37" s="107"/>
      <c r="BD37" s="107"/>
      <c r="BE37" s="107">
        <v>1</v>
      </c>
      <c r="BF37" s="107">
        <v>2</v>
      </c>
      <c r="BG37" s="107"/>
      <c r="BH37" s="107">
        <v>4</v>
      </c>
      <c r="BI37" s="107"/>
      <c r="BJ37" s="107"/>
      <c r="BK37" s="111">
        <f t="shared" si="8"/>
        <v>28</v>
      </c>
      <c r="BL37" s="161">
        <f t="shared" si="1"/>
        <v>6.7691712600328785E-4</v>
      </c>
      <c r="BM37" s="96"/>
      <c r="BN37" s="172" t="s">
        <v>105</v>
      </c>
      <c r="BO37" s="107"/>
      <c r="BP37" s="107"/>
      <c r="BQ37" s="107"/>
      <c r="BR37" s="107"/>
      <c r="BS37" s="107">
        <v>2</v>
      </c>
      <c r="BT37" s="107"/>
      <c r="BU37" s="107"/>
      <c r="BV37" s="107"/>
      <c r="BW37" s="107">
        <v>2</v>
      </c>
      <c r="BX37" s="107"/>
      <c r="BY37" s="107">
        <v>3</v>
      </c>
      <c r="BZ37" s="107"/>
      <c r="CA37" s="107"/>
      <c r="CB37" s="107"/>
      <c r="CC37" s="107"/>
      <c r="CD37" s="107">
        <v>2</v>
      </c>
      <c r="CE37" s="107">
        <v>1</v>
      </c>
      <c r="CF37" s="107"/>
      <c r="CG37" s="107">
        <v>1</v>
      </c>
      <c r="CH37" s="107">
        <v>2</v>
      </c>
      <c r="CI37" s="107"/>
      <c r="CJ37" s="107"/>
      <c r="CK37" s="107">
        <v>2</v>
      </c>
      <c r="CL37" s="107">
        <v>2</v>
      </c>
      <c r="CM37" s="107"/>
      <c r="CN37" s="107">
        <v>6</v>
      </c>
      <c r="CO37" s="107"/>
      <c r="CP37" s="107"/>
      <c r="CQ37" s="111">
        <f t="shared" si="9"/>
        <v>23</v>
      </c>
      <c r="CR37" s="161">
        <f t="shared" si="2"/>
        <v>3.2231845062922169E-4</v>
      </c>
      <c r="CT37" s="172" t="s">
        <v>105</v>
      </c>
      <c r="CU37" s="107"/>
      <c r="CV37" s="107"/>
      <c r="CW37" s="107"/>
      <c r="CX37" s="107"/>
      <c r="CY37" s="107"/>
      <c r="CZ37" s="107">
        <v>1</v>
      </c>
      <c r="DA37" s="107">
        <v>3</v>
      </c>
      <c r="DB37" s="107"/>
      <c r="DC37" s="107"/>
      <c r="DD37" s="107"/>
      <c r="DE37" s="107"/>
      <c r="DF37" s="107"/>
      <c r="DG37" s="107"/>
      <c r="DH37" s="107"/>
      <c r="DI37" s="107"/>
      <c r="DJ37" s="107">
        <v>1</v>
      </c>
      <c r="DK37" s="107"/>
      <c r="DL37" s="107">
        <v>1</v>
      </c>
      <c r="DM37" s="107">
        <v>1</v>
      </c>
      <c r="DN37" s="107"/>
      <c r="DO37" s="107"/>
      <c r="DP37" s="107"/>
      <c r="DQ37" s="107"/>
      <c r="DR37" s="107"/>
      <c r="DS37" s="107"/>
      <c r="DT37" s="107">
        <v>1</v>
      </c>
      <c r="DU37" s="107"/>
      <c r="DV37" s="107"/>
      <c r="DW37" s="111">
        <f t="shared" si="10"/>
        <v>8</v>
      </c>
      <c r="DX37" s="161">
        <f t="shared" si="3"/>
        <v>1.5727288811999922E-4</v>
      </c>
      <c r="DZ37" s="172" t="s">
        <v>105</v>
      </c>
      <c r="EA37" s="107">
        <v>0</v>
      </c>
      <c r="EB37" s="107">
        <v>0</v>
      </c>
      <c r="EC37" s="107">
        <v>1</v>
      </c>
      <c r="ED37" s="107">
        <v>0</v>
      </c>
      <c r="EE37" s="107">
        <v>0</v>
      </c>
      <c r="EF37" s="107">
        <v>0</v>
      </c>
      <c r="EG37" s="107">
        <v>2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07">
        <v>0</v>
      </c>
      <c r="EN37" s="107">
        <v>0</v>
      </c>
      <c r="EO37" s="107">
        <v>0</v>
      </c>
      <c r="EP37" s="107">
        <v>1</v>
      </c>
      <c r="EQ37" s="107">
        <v>0</v>
      </c>
      <c r="ER37" s="107">
        <v>0</v>
      </c>
      <c r="ES37" s="107">
        <v>1</v>
      </c>
      <c r="ET37" s="107">
        <v>6</v>
      </c>
      <c r="EU37" s="107">
        <v>0</v>
      </c>
      <c r="EV37" s="107">
        <v>0</v>
      </c>
      <c r="EW37" s="107">
        <v>0</v>
      </c>
      <c r="EX37" s="107">
        <v>1</v>
      </c>
      <c r="EY37" s="107">
        <v>0</v>
      </c>
      <c r="EZ37" s="107">
        <v>0</v>
      </c>
      <c r="FA37" s="107">
        <v>3</v>
      </c>
      <c r="FB37" s="107">
        <v>0</v>
      </c>
      <c r="FC37" s="111">
        <f t="shared" si="11"/>
        <v>15</v>
      </c>
      <c r="FD37" s="161">
        <f t="shared" si="4"/>
        <v>2.5353683890269254E-4</v>
      </c>
      <c r="FF37" s="172" t="s">
        <v>105</v>
      </c>
      <c r="FG37" s="107"/>
      <c r="FH37" s="107"/>
      <c r="FI37" s="107"/>
      <c r="FJ37" s="107"/>
      <c r="FK37" s="107">
        <v>2</v>
      </c>
      <c r="FL37" s="107"/>
      <c r="FM37" s="107"/>
      <c r="FN37" s="107"/>
      <c r="FO37" s="107"/>
      <c r="FP37" s="107"/>
      <c r="FQ37" s="107">
        <v>1</v>
      </c>
      <c r="FR37" s="107"/>
      <c r="FS37" s="107"/>
      <c r="FT37" s="107"/>
      <c r="FU37" s="107"/>
      <c r="FV37" s="107"/>
      <c r="FW37" s="107">
        <v>1</v>
      </c>
      <c r="FX37" s="107"/>
      <c r="FY37" s="107">
        <v>2</v>
      </c>
      <c r="FZ37" s="107"/>
      <c r="GA37" s="107"/>
      <c r="GB37" s="107"/>
      <c r="GC37" s="107">
        <v>1</v>
      </c>
      <c r="GD37" s="107"/>
      <c r="GE37" s="107"/>
      <c r="GF37" s="107">
        <v>3</v>
      </c>
      <c r="GG37" s="107"/>
      <c r="GH37" s="107"/>
      <c r="GI37" s="111">
        <f t="shared" si="12"/>
        <v>10</v>
      </c>
      <c r="GJ37" s="161">
        <f t="shared" si="5"/>
        <v>1.6141268380869369E-4</v>
      </c>
      <c r="GL37" s="172" t="s">
        <v>105</v>
      </c>
      <c r="GM37" s="107"/>
      <c r="GN37" s="107"/>
      <c r="GO37" s="107"/>
      <c r="GP37" s="107"/>
      <c r="GQ37" s="107"/>
      <c r="GR37" s="107"/>
      <c r="GS37" s="107"/>
      <c r="GT37" s="107"/>
      <c r="GU37" s="107"/>
      <c r="GV37" s="107"/>
      <c r="GW37" s="107">
        <v>1</v>
      </c>
      <c r="GX37" s="107"/>
      <c r="GY37" s="107"/>
      <c r="GZ37" s="107"/>
      <c r="HA37" s="107"/>
      <c r="HB37" s="107"/>
      <c r="HC37" s="107"/>
      <c r="HD37" s="107"/>
      <c r="HE37" s="107"/>
      <c r="HF37" s="107"/>
      <c r="HG37" s="107"/>
      <c r="HH37" s="107"/>
      <c r="HI37" s="107">
        <v>1</v>
      </c>
      <c r="HJ37" s="107"/>
      <c r="HK37" s="107"/>
      <c r="HL37" s="107">
        <v>1</v>
      </c>
      <c r="HM37" s="107"/>
      <c r="HN37" s="107"/>
      <c r="HO37" s="111">
        <f t="shared" si="13"/>
        <v>3</v>
      </c>
      <c r="HP37" s="161">
        <f t="shared" si="6"/>
        <v>4.5643342918435343E-5</v>
      </c>
      <c r="HQ37" s="103"/>
      <c r="HR37" s="172" t="s">
        <v>105</v>
      </c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>
        <v>1</v>
      </c>
      <c r="IK37" s="107"/>
      <c r="IL37" s="107"/>
      <c r="IM37" s="107"/>
      <c r="IN37" s="107"/>
      <c r="IO37" s="107">
        <v>1</v>
      </c>
      <c r="IP37" s="107"/>
      <c r="IQ37" s="107"/>
      <c r="IR37" s="107">
        <v>1</v>
      </c>
      <c r="IS37" s="107"/>
      <c r="IT37" s="107"/>
      <c r="IU37" s="111">
        <f t="shared" si="14"/>
        <v>3</v>
      </c>
      <c r="IV37" s="161">
        <f t="shared" si="15"/>
        <v>4.0829658664053568E-5</v>
      </c>
    </row>
    <row r="38" spans="1:256" x14ac:dyDescent="0.25">
      <c r="A38" s="94"/>
      <c r="B38" s="172" t="s">
        <v>99</v>
      </c>
      <c r="C38" s="107">
        <v>1</v>
      </c>
      <c r="D38" s="107">
        <v>3</v>
      </c>
      <c r="E38" s="107">
        <v>6</v>
      </c>
      <c r="F38" s="107"/>
      <c r="G38" s="107">
        <v>54</v>
      </c>
      <c r="H38" s="107">
        <v>34</v>
      </c>
      <c r="I38" s="107">
        <v>7</v>
      </c>
      <c r="J38" s="107">
        <v>4</v>
      </c>
      <c r="K38" s="107">
        <v>9</v>
      </c>
      <c r="L38" s="107">
        <v>19</v>
      </c>
      <c r="M38" s="107">
        <v>43</v>
      </c>
      <c r="N38" s="107">
        <v>1</v>
      </c>
      <c r="O38" s="107">
        <v>3</v>
      </c>
      <c r="P38" s="107">
        <v>21</v>
      </c>
      <c r="Q38" s="107">
        <v>17</v>
      </c>
      <c r="R38" s="107">
        <v>25</v>
      </c>
      <c r="S38" s="107">
        <v>9</v>
      </c>
      <c r="T38" s="107">
        <v>9</v>
      </c>
      <c r="U38" s="107">
        <v>78</v>
      </c>
      <c r="V38" s="107">
        <v>15</v>
      </c>
      <c r="W38" s="107">
        <v>1</v>
      </c>
      <c r="X38" s="107"/>
      <c r="Y38" s="107">
        <v>12</v>
      </c>
      <c r="Z38" s="107">
        <v>5</v>
      </c>
      <c r="AA38" s="107">
        <v>3</v>
      </c>
      <c r="AB38" s="107">
        <v>42</v>
      </c>
      <c r="AC38" s="107">
        <v>3</v>
      </c>
      <c r="AD38" s="107"/>
      <c r="AE38" s="111">
        <f t="shared" si="7"/>
        <v>424</v>
      </c>
      <c r="AF38" s="161">
        <f t="shared" si="0"/>
        <v>3.5886584849767242E-2</v>
      </c>
      <c r="AH38" s="172" t="s">
        <v>99</v>
      </c>
      <c r="AI38" s="107">
        <v>3</v>
      </c>
      <c r="AJ38" s="107">
        <v>25</v>
      </c>
      <c r="AK38" s="107">
        <v>34</v>
      </c>
      <c r="AL38" s="107"/>
      <c r="AM38" s="107">
        <v>112</v>
      </c>
      <c r="AN38" s="107">
        <v>100</v>
      </c>
      <c r="AO38" s="107">
        <v>27</v>
      </c>
      <c r="AP38" s="107">
        <v>19</v>
      </c>
      <c r="AQ38" s="107">
        <v>21</v>
      </c>
      <c r="AR38" s="107">
        <v>36</v>
      </c>
      <c r="AS38" s="107">
        <v>126</v>
      </c>
      <c r="AT38" s="107">
        <v>21</v>
      </c>
      <c r="AU38" s="107">
        <v>7</v>
      </c>
      <c r="AV38" s="107">
        <v>29</v>
      </c>
      <c r="AW38" s="107">
        <v>33</v>
      </c>
      <c r="AX38" s="107">
        <v>72</v>
      </c>
      <c r="AY38" s="107">
        <v>17</v>
      </c>
      <c r="AZ38" s="107">
        <v>31</v>
      </c>
      <c r="BA38" s="107">
        <v>151</v>
      </c>
      <c r="BB38" s="107">
        <v>64</v>
      </c>
      <c r="BC38" s="107">
        <v>2</v>
      </c>
      <c r="BD38" s="107"/>
      <c r="BE38" s="107">
        <v>58</v>
      </c>
      <c r="BF38" s="107">
        <v>18</v>
      </c>
      <c r="BG38" s="107">
        <v>12</v>
      </c>
      <c r="BH38" s="107">
        <v>168</v>
      </c>
      <c r="BI38" s="107">
        <v>12</v>
      </c>
      <c r="BJ38" s="107"/>
      <c r="BK38" s="111">
        <f t="shared" si="8"/>
        <v>1198</v>
      </c>
      <c r="BL38" s="161">
        <f t="shared" si="1"/>
        <v>2.8962382748283531E-2</v>
      </c>
      <c r="BM38" s="96"/>
      <c r="BN38" s="172" t="s">
        <v>99</v>
      </c>
      <c r="BO38" s="107">
        <v>7</v>
      </c>
      <c r="BP38" s="107">
        <v>48</v>
      </c>
      <c r="BQ38" s="107">
        <v>52</v>
      </c>
      <c r="BR38" s="107"/>
      <c r="BS38" s="107">
        <v>159</v>
      </c>
      <c r="BT38" s="107">
        <v>110</v>
      </c>
      <c r="BU38" s="107">
        <v>46</v>
      </c>
      <c r="BV38" s="107">
        <v>38</v>
      </c>
      <c r="BW38" s="107">
        <v>59</v>
      </c>
      <c r="BX38" s="107">
        <v>52</v>
      </c>
      <c r="BY38" s="107">
        <v>221</v>
      </c>
      <c r="BZ38" s="107">
        <v>28</v>
      </c>
      <c r="CA38" s="107">
        <v>19</v>
      </c>
      <c r="CB38" s="107">
        <v>53</v>
      </c>
      <c r="CC38" s="107">
        <v>118</v>
      </c>
      <c r="CD38" s="107">
        <v>141</v>
      </c>
      <c r="CE38" s="107">
        <v>30</v>
      </c>
      <c r="CF38" s="107">
        <v>72</v>
      </c>
      <c r="CG38" s="107">
        <v>333</v>
      </c>
      <c r="CH38" s="107">
        <v>73</v>
      </c>
      <c r="CI38" s="107">
        <v>5</v>
      </c>
      <c r="CJ38" s="107">
        <v>3</v>
      </c>
      <c r="CK38" s="107">
        <v>111</v>
      </c>
      <c r="CL38" s="107">
        <v>46</v>
      </c>
      <c r="CM38" s="107">
        <v>30</v>
      </c>
      <c r="CN38" s="107">
        <v>289</v>
      </c>
      <c r="CO38" s="107">
        <v>6</v>
      </c>
      <c r="CP38" s="107"/>
      <c r="CQ38" s="111">
        <f t="shared" si="9"/>
        <v>2149</v>
      </c>
      <c r="CR38" s="161">
        <f t="shared" si="2"/>
        <v>3.0115754365312931E-2</v>
      </c>
      <c r="CT38" s="172" t="s">
        <v>99</v>
      </c>
      <c r="CU38" s="107">
        <v>4</v>
      </c>
      <c r="CV38" s="107">
        <v>19</v>
      </c>
      <c r="CW38" s="107">
        <v>51</v>
      </c>
      <c r="CX38" s="107">
        <v>2</v>
      </c>
      <c r="CY38" s="107">
        <v>102</v>
      </c>
      <c r="CZ38" s="107">
        <v>94</v>
      </c>
      <c r="DA38" s="107">
        <v>30</v>
      </c>
      <c r="DB38" s="107">
        <v>26</v>
      </c>
      <c r="DC38" s="107">
        <v>34</v>
      </c>
      <c r="DD38" s="107">
        <v>25</v>
      </c>
      <c r="DE38" s="107">
        <v>169</v>
      </c>
      <c r="DF38" s="107">
        <v>22</v>
      </c>
      <c r="DG38" s="107">
        <v>16</v>
      </c>
      <c r="DH38" s="107">
        <v>29</v>
      </c>
      <c r="DI38" s="107">
        <v>86</v>
      </c>
      <c r="DJ38" s="107">
        <v>95</v>
      </c>
      <c r="DK38" s="107">
        <v>27</v>
      </c>
      <c r="DL38" s="107">
        <v>94</v>
      </c>
      <c r="DM38" s="107">
        <v>232</v>
      </c>
      <c r="DN38" s="107">
        <v>43</v>
      </c>
      <c r="DO38" s="107">
        <v>4</v>
      </c>
      <c r="DP38" s="107"/>
      <c r="DQ38" s="107">
        <v>116</v>
      </c>
      <c r="DR38" s="107">
        <v>47</v>
      </c>
      <c r="DS38" s="107">
        <v>12</v>
      </c>
      <c r="DT38" s="107">
        <v>280</v>
      </c>
      <c r="DU38" s="107">
        <v>6</v>
      </c>
      <c r="DV38" s="107">
        <v>1</v>
      </c>
      <c r="DW38" s="111">
        <f t="shared" si="10"/>
        <v>1666</v>
      </c>
      <c r="DX38" s="161">
        <f t="shared" si="3"/>
        <v>3.2752078950989839E-2</v>
      </c>
      <c r="DZ38" s="172" t="s">
        <v>99</v>
      </c>
      <c r="EA38" s="107">
        <v>4</v>
      </c>
      <c r="EB38" s="107">
        <v>20</v>
      </c>
      <c r="EC38" s="107">
        <v>33</v>
      </c>
      <c r="ED38" s="107">
        <v>0</v>
      </c>
      <c r="EE38" s="107">
        <v>135</v>
      </c>
      <c r="EF38" s="107">
        <v>91</v>
      </c>
      <c r="EG38" s="107">
        <v>15</v>
      </c>
      <c r="EH38" s="107">
        <v>35</v>
      </c>
      <c r="EI38" s="107">
        <v>38</v>
      </c>
      <c r="EJ38" s="107">
        <v>28</v>
      </c>
      <c r="EK38" s="107">
        <v>175</v>
      </c>
      <c r="EL38" s="107">
        <v>22</v>
      </c>
      <c r="EM38" s="107">
        <v>19</v>
      </c>
      <c r="EN38" s="107">
        <v>0</v>
      </c>
      <c r="EO38" s="107">
        <v>42</v>
      </c>
      <c r="EP38" s="107">
        <v>90</v>
      </c>
      <c r="EQ38" s="107">
        <v>121</v>
      </c>
      <c r="ER38" s="107">
        <v>68</v>
      </c>
      <c r="ES38" s="107">
        <v>49</v>
      </c>
      <c r="ET38" s="107">
        <v>235</v>
      </c>
      <c r="EU38" s="107">
        <v>53</v>
      </c>
      <c r="EV38" s="107">
        <v>9</v>
      </c>
      <c r="EW38" s="107">
        <v>0</v>
      </c>
      <c r="EX38" s="107">
        <v>125</v>
      </c>
      <c r="EY38" s="107">
        <v>32</v>
      </c>
      <c r="EZ38" s="107">
        <v>10</v>
      </c>
      <c r="FA38" s="107">
        <v>360</v>
      </c>
      <c r="FB38" s="107">
        <v>10</v>
      </c>
      <c r="FC38" s="111">
        <f t="shared" si="11"/>
        <v>1819</v>
      </c>
      <c r="FD38" s="161">
        <f t="shared" si="4"/>
        <v>3.0745567330933185E-2</v>
      </c>
      <c r="FF38" s="172" t="s">
        <v>99</v>
      </c>
      <c r="FG38" s="107">
        <v>1</v>
      </c>
      <c r="FH38" s="107">
        <v>20</v>
      </c>
      <c r="FI38" s="107">
        <v>32</v>
      </c>
      <c r="FJ38" s="107">
        <v>1</v>
      </c>
      <c r="FK38" s="107">
        <v>129</v>
      </c>
      <c r="FL38" s="107">
        <v>90</v>
      </c>
      <c r="FM38" s="107">
        <v>32</v>
      </c>
      <c r="FN38" s="107">
        <v>42</v>
      </c>
      <c r="FO38" s="107">
        <v>43</v>
      </c>
      <c r="FP38" s="107">
        <v>35</v>
      </c>
      <c r="FQ38" s="107">
        <v>293</v>
      </c>
      <c r="FR38" s="107">
        <v>26</v>
      </c>
      <c r="FS38" s="107">
        <v>8</v>
      </c>
      <c r="FT38" s="107">
        <v>32</v>
      </c>
      <c r="FU38" s="107">
        <v>91</v>
      </c>
      <c r="FV38" s="107">
        <v>95</v>
      </c>
      <c r="FW38" s="107">
        <v>45</v>
      </c>
      <c r="FX38" s="107">
        <v>46</v>
      </c>
      <c r="FY38" s="107">
        <v>293</v>
      </c>
      <c r="FZ38" s="107">
        <v>58</v>
      </c>
      <c r="GA38" s="107">
        <v>7</v>
      </c>
      <c r="GB38" s="107">
        <v>1</v>
      </c>
      <c r="GC38" s="107">
        <v>117</v>
      </c>
      <c r="GD38" s="107">
        <v>40</v>
      </c>
      <c r="GE38" s="107">
        <v>17</v>
      </c>
      <c r="GF38" s="107">
        <v>424</v>
      </c>
      <c r="GG38" s="107">
        <v>2</v>
      </c>
      <c r="GH38" s="107"/>
      <c r="GI38" s="111">
        <f t="shared" si="12"/>
        <v>2020</v>
      </c>
      <c r="GJ38" s="161">
        <f t="shared" si="5"/>
        <v>3.2605362129356122E-2</v>
      </c>
      <c r="GL38" s="172" t="s">
        <v>99</v>
      </c>
      <c r="GM38" s="107">
        <v>8</v>
      </c>
      <c r="GN38" s="107">
        <v>17</v>
      </c>
      <c r="GO38" s="107">
        <v>27</v>
      </c>
      <c r="GP38" s="107"/>
      <c r="GQ38" s="107">
        <v>106</v>
      </c>
      <c r="GR38" s="107">
        <v>119</v>
      </c>
      <c r="GS38" s="107">
        <v>16</v>
      </c>
      <c r="GT38" s="107">
        <v>32</v>
      </c>
      <c r="GU38" s="107">
        <v>66</v>
      </c>
      <c r="GV38" s="107">
        <v>57</v>
      </c>
      <c r="GW38" s="107">
        <v>363</v>
      </c>
      <c r="GX38" s="107">
        <v>26</v>
      </c>
      <c r="GY38" s="107">
        <v>9</v>
      </c>
      <c r="GZ38" s="107">
        <v>27</v>
      </c>
      <c r="HA38" s="107">
        <v>95</v>
      </c>
      <c r="HB38" s="107">
        <v>118</v>
      </c>
      <c r="HC38" s="107">
        <v>22</v>
      </c>
      <c r="HD38" s="107">
        <v>66</v>
      </c>
      <c r="HE38" s="107">
        <v>292</v>
      </c>
      <c r="HF38" s="107">
        <v>50</v>
      </c>
      <c r="HG38" s="107">
        <v>9</v>
      </c>
      <c r="HH38" s="107"/>
      <c r="HI38" s="107">
        <v>99</v>
      </c>
      <c r="HJ38" s="107">
        <v>48</v>
      </c>
      <c r="HK38" s="107">
        <v>25</v>
      </c>
      <c r="HL38" s="107">
        <v>442</v>
      </c>
      <c r="HM38" s="107">
        <v>7</v>
      </c>
      <c r="HN38" s="107"/>
      <c r="HO38" s="111">
        <f t="shared" si="13"/>
        <v>2146</v>
      </c>
      <c r="HP38" s="161">
        <f t="shared" si="6"/>
        <v>3.2650204634320751E-2</v>
      </c>
      <c r="HQ38" s="103"/>
      <c r="HR38" s="172" t="s">
        <v>99</v>
      </c>
      <c r="HS38" s="107">
        <v>1</v>
      </c>
      <c r="HT38" s="107">
        <v>8</v>
      </c>
      <c r="HU38" s="107">
        <v>29</v>
      </c>
      <c r="HV38" s="107">
        <v>1</v>
      </c>
      <c r="HW38" s="107">
        <v>110</v>
      </c>
      <c r="HX38" s="107">
        <v>137</v>
      </c>
      <c r="HY38" s="107">
        <v>28</v>
      </c>
      <c r="HZ38" s="107">
        <v>24</v>
      </c>
      <c r="IA38" s="107">
        <v>60</v>
      </c>
      <c r="IB38" s="107">
        <v>39</v>
      </c>
      <c r="IC38" s="107">
        <v>400</v>
      </c>
      <c r="ID38" s="107">
        <v>25</v>
      </c>
      <c r="IE38" s="107">
        <v>13</v>
      </c>
      <c r="IF38" s="107">
        <v>45</v>
      </c>
      <c r="IG38" s="107">
        <v>56</v>
      </c>
      <c r="IH38" s="107">
        <v>105</v>
      </c>
      <c r="II38" s="107">
        <v>49</v>
      </c>
      <c r="IJ38" s="107">
        <v>61</v>
      </c>
      <c r="IK38" s="107">
        <v>379</v>
      </c>
      <c r="IL38" s="107">
        <v>64</v>
      </c>
      <c r="IM38" s="107">
        <v>3</v>
      </c>
      <c r="IN38" s="107"/>
      <c r="IO38" s="107">
        <v>132</v>
      </c>
      <c r="IP38" s="107">
        <v>61</v>
      </c>
      <c r="IQ38" s="107">
        <v>26</v>
      </c>
      <c r="IR38" s="107">
        <v>578</v>
      </c>
      <c r="IS38" s="107">
        <v>5</v>
      </c>
      <c r="IT38" s="107">
        <v>4</v>
      </c>
      <c r="IU38" s="111">
        <f t="shared" si="14"/>
        <v>2443</v>
      </c>
      <c r="IV38" s="161">
        <f t="shared" si="15"/>
        <v>3.3248952038760958E-2</v>
      </c>
    </row>
    <row r="39" spans="1:256" x14ac:dyDescent="0.25">
      <c r="A39" s="94"/>
      <c r="B39" s="172" t="s">
        <v>107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11">
        <f t="shared" si="7"/>
        <v>0</v>
      </c>
      <c r="AF39" s="161">
        <f t="shared" si="0"/>
        <v>0</v>
      </c>
      <c r="AH39" s="172" t="s">
        <v>107</v>
      </c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11">
        <f t="shared" si="8"/>
        <v>0</v>
      </c>
      <c r="BL39" s="161">
        <f t="shared" si="1"/>
        <v>0</v>
      </c>
      <c r="BM39" s="96"/>
      <c r="BN39" s="172" t="s">
        <v>107</v>
      </c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11">
        <f t="shared" si="9"/>
        <v>0</v>
      </c>
      <c r="CR39" s="161">
        <f t="shared" si="2"/>
        <v>0</v>
      </c>
      <c r="CT39" s="172" t="s">
        <v>107</v>
      </c>
      <c r="CU39" s="107"/>
      <c r="CV39" s="107">
        <v>2</v>
      </c>
      <c r="CW39" s="107"/>
      <c r="CX39" s="107"/>
      <c r="CY39" s="107">
        <v>1</v>
      </c>
      <c r="CZ39" s="107">
        <v>1</v>
      </c>
      <c r="DA39" s="107">
        <v>2</v>
      </c>
      <c r="DB39" s="107"/>
      <c r="DC39" s="107"/>
      <c r="DD39" s="107"/>
      <c r="DE39" s="107">
        <v>1</v>
      </c>
      <c r="DF39" s="107"/>
      <c r="DG39" s="107"/>
      <c r="DH39" s="107"/>
      <c r="DI39" s="107"/>
      <c r="DJ39" s="107"/>
      <c r="DK39" s="107">
        <v>1</v>
      </c>
      <c r="DL39" s="107">
        <v>1</v>
      </c>
      <c r="DM39" s="107">
        <v>2</v>
      </c>
      <c r="DN39" s="107"/>
      <c r="DO39" s="107"/>
      <c r="DP39" s="107"/>
      <c r="DQ39" s="107"/>
      <c r="DR39" s="107"/>
      <c r="DS39" s="107"/>
      <c r="DT39" s="107">
        <v>5</v>
      </c>
      <c r="DU39" s="107"/>
      <c r="DV39" s="107"/>
      <c r="DW39" s="111">
        <f t="shared" si="10"/>
        <v>16</v>
      </c>
      <c r="DX39" s="161">
        <f t="shared" si="3"/>
        <v>3.1454577623999844E-4</v>
      </c>
      <c r="DZ39" s="172" t="s">
        <v>107</v>
      </c>
      <c r="EA39" s="107">
        <v>0</v>
      </c>
      <c r="EB39" s="107">
        <v>1</v>
      </c>
      <c r="EC39" s="107">
        <v>0</v>
      </c>
      <c r="ED39" s="107">
        <v>0</v>
      </c>
      <c r="EE39" s="107">
        <v>3</v>
      </c>
      <c r="EF39" s="107">
        <v>0</v>
      </c>
      <c r="EG39" s="107">
        <v>0</v>
      </c>
      <c r="EH39" s="107">
        <v>0</v>
      </c>
      <c r="EI39" s="107">
        <v>1</v>
      </c>
      <c r="EJ39" s="107">
        <v>2</v>
      </c>
      <c r="EK39" s="107">
        <v>3</v>
      </c>
      <c r="EL39" s="107">
        <v>0</v>
      </c>
      <c r="EM39" s="107">
        <v>0</v>
      </c>
      <c r="EN39" s="107">
        <v>0</v>
      </c>
      <c r="EO39" s="107">
        <v>0</v>
      </c>
      <c r="EP39" s="107">
        <v>0</v>
      </c>
      <c r="EQ39" s="107">
        <v>0</v>
      </c>
      <c r="ER39" s="107">
        <v>1</v>
      </c>
      <c r="ES39" s="107">
        <v>1</v>
      </c>
      <c r="ET39" s="107">
        <v>3</v>
      </c>
      <c r="EU39" s="107">
        <v>1</v>
      </c>
      <c r="EV39" s="107">
        <v>0</v>
      </c>
      <c r="EW39" s="107">
        <v>0</v>
      </c>
      <c r="EX39" s="107">
        <v>2</v>
      </c>
      <c r="EY39" s="107">
        <v>0</v>
      </c>
      <c r="EZ39" s="107">
        <v>0</v>
      </c>
      <c r="FA39" s="107">
        <v>4</v>
      </c>
      <c r="FB39" s="107">
        <v>0</v>
      </c>
      <c r="FC39" s="111">
        <f t="shared" si="11"/>
        <v>22</v>
      </c>
      <c r="FD39" s="161">
        <f t="shared" si="4"/>
        <v>3.7185403039061577E-4</v>
      </c>
      <c r="FF39" s="172" t="s">
        <v>107</v>
      </c>
      <c r="FG39" s="107"/>
      <c r="FH39" s="107">
        <v>1</v>
      </c>
      <c r="FI39" s="107"/>
      <c r="FJ39" s="107"/>
      <c r="FK39" s="107">
        <v>1</v>
      </c>
      <c r="FL39" s="107">
        <v>1</v>
      </c>
      <c r="FM39" s="107">
        <v>1</v>
      </c>
      <c r="FN39" s="107">
        <v>1</v>
      </c>
      <c r="FO39" s="107"/>
      <c r="FP39" s="107"/>
      <c r="FQ39" s="107">
        <v>3</v>
      </c>
      <c r="FR39" s="107">
        <v>1</v>
      </c>
      <c r="FS39" s="107"/>
      <c r="FT39" s="107"/>
      <c r="FU39" s="107"/>
      <c r="FV39" s="107"/>
      <c r="FW39" s="107"/>
      <c r="FX39" s="107"/>
      <c r="FY39" s="107">
        <v>6</v>
      </c>
      <c r="FZ39" s="107">
        <v>1</v>
      </c>
      <c r="GA39" s="107"/>
      <c r="GB39" s="107"/>
      <c r="GC39" s="107">
        <v>6</v>
      </c>
      <c r="GD39" s="107">
        <v>1</v>
      </c>
      <c r="GE39" s="107">
        <v>1</v>
      </c>
      <c r="GF39" s="107">
        <v>4</v>
      </c>
      <c r="GG39" s="107"/>
      <c r="GH39" s="107"/>
      <c r="GI39" s="111">
        <f t="shared" si="12"/>
        <v>28</v>
      </c>
      <c r="GJ39" s="161">
        <f t="shared" si="5"/>
        <v>4.5195551466434232E-4</v>
      </c>
      <c r="GL39" s="172" t="s">
        <v>107</v>
      </c>
      <c r="GM39" s="107"/>
      <c r="GN39" s="107"/>
      <c r="GO39" s="107">
        <v>1</v>
      </c>
      <c r="GP39" s="107"/>
      <c r="GQ39" s="107">
        <v>1</v>
      </c>
      <c r="GR39" s="107">
        <v>3</v>
      </c>
      <c r="GS39" s="107"/>
      <c r="GT39" s="107"/>
      <c r="GU39" s="107">
        <v>2</v>
      </c>
      <c r="GV39" s="107"/>
      <c r="GW39" s="107">
        <v>1</v>
      </c>
      <c r="GX39" s="107"/>
      <c r="GY39" s="107"/>
      <c r="GZ39" s="107"/>
      <c r="HA39" s="107"/>
      <c r="HB39" s="107"/>
      <c r="HC39" s="107"/>
      <c r="HD39" s="107">
        <v>2</v>
      </c>
      <c r="HE39" s="107">
        <v>2</v>
      </c>
      <c r="HF39" s="107">
        <v>1</v>
      </c>
      <c r="HG39" s="107"/>
      <c r="HH39" s="107"/>
      <c r="HI39" s="107">
        <v>1</v>
      </c>
      <c r="HJ39" s="107">
        <v>1</v>
      </c>
      <c r="HK39" s="107"/>
      <c r="HL39" s="107">
        <v>4</v>
      </c>
      <c r="HM39" s="107"/>
      <c r="HN39" s="107"/>
      <c r="HO39" s="111">
        <f t="shared" si="13"/>
        <v>19</v>
      </c>
      <c r="HP39" s="161">
        <f t="shared" si="6"/>
        <v>2.8907450515009054E-4</v>
      </c>
      <c r="HQ39" s="103"/>
      <c r="HR39" s="172" t="s">
        <v>107</v>
      </c>
      <c r="HS39" s="107"/>
      <c r="HT39" s="107">
        <v>1</v>
      </c>
      <c r="HU39" s="107"/>
      <c r="HV39" s="107"/>
      <c r="HW39" s="107"/>
      <c r="HX39" s="107"/>
      <c r="HY39" s="107"/>
      <c r="HZ39" s="107">
        <v>2</v>
      </c>
      <c r="IA39" s="107">
        <v>1</v>
      </c>
      <c r="IB39" s="107"/>
      <c r="IC39" s="107">
        <v>3</v>
      </c>
      <c r="ID39" s="107"/>
      <c r="IE39" s="107"/>
      <c r="IF39" s="107"/>
      <c r="IG39" s="107"/>
      <c r="IH39" s="107"/>
      <c r="II39" s="107"/>
      <c r="IJ39" s="107"/>
      <c r="IK39" s="107">
        <v>4</v>
      </c>
      <c r="IL39" s="107"/>
      <c r="IM39" s="107"/>
      <c r="IN39" s="107"/>
      <c r="IO39" s="107">
        <v>3</v>
      </c>
      <c r="IP39" s="107"/>
      <c r="IQ39" s="107"/>
      <c r="IR39" s="107">
        <v>1</v>
      </c>
      <c r="IS39" s="107"/>
      <c r="IT39" s="107"/>
      <c r="IU39" s="111">
        <f t="shared" si="14"/>
        <v>15</v>
      </c>
      <c r="IV39" s="161">
        <f t="shared" si="15"/>
        <v>2.0414829332026784E-4</v>
      </c>
    </row>
    <row r="40" spans="1:256" x14ac:dyDescent="0.25">
      <c r="A40" s="94"/>
      <c r="B40" s="172" t="s">
        <v>111</v>
      </c>
      <c r="C40" s="107"/>
      <c r="D40" s="107"/>
      <c r="E40" s="107"/>
      <c r="F40" s="107"/>
      <c r="G40" s="107">
        <v>4</v>
      </c>
      <c r="H40" s="107">
        <v>5</v>
      </c>
      <c r="I40" s="107">
        <v>3</v>
      </c>
      <c r="J40" s="107"/>
      <c r="K40" s="107">
        <v>1</v>
      </c>
      <c r="L40" s="107">
        <v>1</v>
      </c>
      <c r="M40" s="107">
        <v>3</v>
      </c>
      <c r="N40" s="107"/>
      <c r="O40" s="107"/>
      <c r="P40" s="107">
        <v>1</v>
      </c>
      <c r="Q40" s="107"/>
      <c r="R40" s="107">
        <v>7</v>
      </c>
      <c r="S40" s="107"/>
      <c r="T40" s="107"/>
      <c r="U40" s="107">
        <v>9</v>
      </c>
      <c r="V40" s="107">
        <v>1</v>
      </c>
      <c r="W40" s="107"/>
      <c r="X40" s="107"/>
      <c r="Y40" s="107">
        <v>4</v>
      </c>
      <c r="Z40" s="107">
        <v>2</v>
      </c>
      <c r="AA40" s="107"/>
      <c r="AB40" s="107">
        <v>5</v>
      </c>
      <c r="AC40" s="107">
        <v>2</v>
      </c>
      <c r="AD40" s="107"/>
      <c r="AE40" s="111">
        <f t="shared" si="7"/>
        <v>48</v>
      </c>
      <c r="AF40" s="161">
        <f t="shared" si="0"/>
        <v>4.062632247143462E-3</v>
      </c>
      <c r="AH40" s="172" t="s">
        <v>111</v>
      </c>
      <c r="AI40" s="107"/>
      <c r="AJ40" s="107"/>
      <c r="AK40" s="107"/>
      <c r="AL40" s="107"/>
      <c r="AM40" s="107">
        <v>1</v>
      </c>
      <c r="AN40" s="107">
        <v>1</v>
      </c>
      <c r="AO40" s="107"/>
      <c r="AP40" s="107"/>
      <c r="AQ40" s="107"/>
      <c r="AR40" s="107"/>
      <c r="AS40" s="107">
        <v>2</v>
      </c>
      <c r="AT40" s="107"/>
      <c r="AU40" s="107">
        <v>1</v>
      </c>
      <c r="AV40" s="107">
        <v>3</v>
      </c>
      <c r="AW40" s="107"/>
      <c r="AX40" s="107">
        <v>1</v>
      </c>
      <c r="AY40" s="107"/>
      <c r="AZ40" s="107"/>
      <c r="BA40" s="107"/>
      <c r="BB40" s="107"/>
      <c r="BC40" s="107"/>
      <c r="BD40" s="107"/>
      <c r="BE40" s="107">
        <v>1</v>
      </c>
      <c r="BF40" s="107"/>
      <c r="BG40" s="107"/>
      <c r="BH40" s="107"/>
      <c r="BI40" s="107"/>
      <c r="BJ40" s="107"/>
      <c r="BK40" s="111">
        <f t="shared" si="8"/>
        <v>10</v>
      </c>
      <c r="BL40" s="161">
        <f t="shared" si="1"/>
        <v>2.4175611642974568E-4</v>
      </c>
      <c r="BM40" s="96"/>
      <c r="BN40" s="172" t="s">
        <v>111</v>
      </c>
      <c r="BO40" s="107"/>
      <c r="BP40" s="107"/>
      <c r="BQ40" s="107"/>
      <c r="BR40" s="107"/>
      <c r="BS40" s="107"/>
      <c r="BT40" s="107"/>
      <c r="BU40" s="107">
        <v>1</v>
      </c>
      <c r="BV40" s="107"/>
      <c r="BW40" s="107"/>
      <c r="BX40" s="107"/>
      <c r="BY40" s="107">
        <v>1</v>
      </c>
      <c r="BZ40" s="107"/>
      <c r="CA40" s="107"/>
      <c r="CB40" s="107"/>
      <c r="CC40" s="107"/>
      <c r="CD40" s="107"/>
      <c r="CE40" s="107"/>
      <c r="CF40" s="107">
        <v>2</v>
      </c>
      <c r="CG40" s="107">
        <v>2</v>
      </c>
      <c r="CH40" s="107"/>
      <c r="CI40" s="107"/>
      <c r="CJ40" s="107"/>
      <c r="CK40" s="107"/>
      <c r="CL40" s="107"/>
      <c r="CM40" s="107"/>
      <c r="CN40" s="107">
        <v>1</v>
      </c>
      <c r="CO40" s="107"/>
      <c r="CP40" s="107"/>
      <c r="CQ40" s="111">
        <f t="shared" si="9"/>
        <v>7</v>
      </c>
      <c r="CR40" s="161">
        <f t="shared" si="2"/>
        <v>9.8096919756719643E-5</v>
      </c>
      <c r="CT40" s="172" t="s">
        <v>111</v>
      </c>
      <c r="CU40" s="107"/>
      <c r="CV40" s="107"/>
      <c r="CW40" s="107"/>
      <c r="CX40" s="107"/>
      <c r="CY40" s="107"/>
      <c r="CZ40" s="107">
        <v>1</v>
      </c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>
        <v>1</v>
      </c>
      <c r="DN40" s="107"/>
      <c r="DO40" s="107"/>
      <c r="DP40" s="107"/>
      <c r="DQ40" s="107">
        <v>1</v>
      </c>
      <c r="DR40" s="107"/>
      <c r="DS40" s="107"/>
      <c r="DT40" s="107">
        <v>1</v>
      </c>
      <c r="DU40" s="107"/>
      <c r="DV40" s="107"/>
      <c r="DW40" s="111">
        <f t="shared" si="10"/>
        <v>4</v>
      </c>
      <c r="DX40" s="161">
        <f t="shared" si="3"/>
        <v>7.8636444059999611E-5</v>
      </c>
      <c r="DZ40" s="172" t="s">
        <v>111</v>
      </c>
      <c r="EA40" s="107">
        <v>0</v>
      </c>
      <c r="EB40" s="107">
        <v>0</v>
      </c>
      <c r="EC40" s="107">
        <v>0</v>
      </c>
      <c r="ED40" s="107">
        <v>0</v>
      </c>
      <c r="EE40" s="107">
        <v>1</v>
      </c>
      <c r="EF40" s="107">
        <v>0</v>
      </c>
      <c r="EG40" s="107">
        <v>0</v>
      </c>
      <c r="EH40" s="107">
        <v>0</v>
      </c>
      <c r="EI40" s="107">
        <v>0</v>
      </c>
      <c r="EJ40" s="107">
        <v>0</v>
      </c>
      <c r="EK40" s="107">
        <v>0</v>
      </c>
      <c r="EL40" s="107">
        <v>0</v>
      </c>
      <c r="EM40" s="107">
        <v>0</v>
      </c>
      <c r="EN40" s="107">
        <v>0</v>
      </c>
      <c r="EO40" s="107">
        <v>0</v>
      </c>
      <c r="EP40" s="107">
        <v>0</v>
      </c>
      <c r="EQ40" s="107">
        <v>1</v>
      </c>
      <c r="ER40" s="107">
        <v>0</v>
      </c>
      <c r="ES40" s="107">
        <v>3</v>
      </c>
      <c r="ET40" s="107">
        <v>0</v>
      </c>
      <c r="EU40" s="107">
        <v>1</v>
      </c>
      <c r="EV40" s="107">
        <v>0</v>
      </c>
      <c r="EW40" s="107">
        <v>0</v>
      </c>
      <c r="EX40" s="107">
        <v>0</v>
      </c>
      <c r="EY40" s="107">
        <v>1</v>
      </c>
      <c r="EZ40" s="107">
        <v>0</v>
      </c>
      <c r="FA40" s="107">
        <v>3</v>
      </c>
      <c r="FB40" s="107">
        <v>0</v>
      </c>
      <c r="FC40" s="111">
        <f t="shared" si="11"/>
        <v>10</v>
      </c>
      <c r="FD40" s="161">
        <f t="shared" si="4"/>
        <v>1.6902455926846171E-4</v>
      </c>
      <c r="FF40" s="172" t="s">
        <v>111</v>
      </c>
      <c r="FG40" s="107"/>
      <c r="FH40" s="107"/>
      <c r="FI40" s="107"/>
      <c r="FJ40" s="107"/>
      <c r="FK40" s="107"/>
      <c r="FL40" s="107"/>
      <c r="FM40" s="107"/>
      <c r="FN40" s="107"/>
      <c r="FO40" s="107">
        <v>1</v>
      </c>
      <c r="FP40" s="107"/>
      <c r="FQ40" s="107">
        <v>5</v>
      </c>
      <c r="FR40" s="107"/>
      <c r="FS40" s="107"/>
      <c r="FT40" s="107"/>
      <c r="FU40" s="107">
        <v>2</v>
      </c>
      <c r="FV40" s="107"/>
      <c r="FW40" s="107"/>
      <c r="FX40" s="107">
        <v>1</v>
      </c>
      <c r="FY40" s="107">
        <v>1</v>
      </c>
      <c r="FZ40" s="107"/>
      <c r="GA40" s="107"/>
      <c r="GB40" s="107"/>
      <c r="GC40" s="107">
        <v>8</v>
      </c>
      <c r="GD40" s="107">
        <v>1</v>
      </c>
      <c r="GE40" s="107">
        <v>1</v>
      </c>
      <c r="GF40" s="107">
        <v>22</v>
      </c>
      <c r="GG40" s="107"/>
      <c r="GH40" s="107"/>
      <c r="GI40" s="111">
        <f t="shared" si="12"/>
        <v>42</v>
      </c>
      <c r="GJ40" s="161">
        <f t="shared" si="5"/>
        <v>6.7793327199651345E-4</v>
      </c>
      <c r="GL40" s="172" t="s">
        <v>111</v>
      </c>
      <c r="GM40" s="107"/>
      <c r="GN40" s="107"/>
      <c r="GO40" s="107"/>
      <c r="GP40" s="107"/>
      <c r="GQ40" s="107"/>
      <c r="GR40" s="107"/>
      <c r="GS40" s="107"/>
      <c r="GT40" s="107">
        <v>1</v>
      </c>
      <c r="GU40" s="107"/>
      <c r="GV40" s="107"/>
      <c r="GW40" s="107">
        <v>1</v>
      </c>
      <c r="GX40" s="107"/>
      <c r="GY40" s="107"/>
      <c r="GZ40" s="107"/>
      <c r="HA40" s="107"/>
      <c r="HB40" s="107"/>
      <c r="HC40" s="107"/>
      <c r="HD40" s="107">
        <v>2</v>
      </c>
      <c r="HE40" s="107">
        <v>1</v>
      </c>
      <c r="HF40" s="107"/>
      <c r="HG40" s="107"/>
      <c r="HH40" s="107"/>
      <c r="HI40" s="107"/>
      <c r="HJ40" s="107"/>
      <c r="HK40" s="107"/>
      <c r="HL40" s="107">
        <v>1</v>
      </c>
      <c r="HM40" s="107"/>
      <c r="HN40" s="107"/>
      <c r="HO40" s="111">
        <f t="shared" si="13"/>
        <v>6</v>
      </c>
      <c r="HP40" s="161">
        <f t="shared" si="6"/>
        <v>9.1286685836870687E-5</v>
      </c>
      <c r="HQ40" s="103"/>
      <c r="HR40" s="172" t="s">
        <v>111</v>
      </c>
      <c r="HS40" s="107"/>
      <c r="HT40" s="107"/>
      <c r="HU40" s="107"/>
      <c r="HV40" s="107"/>
      <c r="HW40" s="107"/>
      <c r="HX40" s="107"/>
      <c r="HY40" s="107"/>
      <c r="HZ40" s="107"/>
      <c r="IA40" s="107">
        <v>1</v>
      </c>
      <c r="IB40" s="107"/>
      <c r="IC40" s="107"/>
      <c r="ID40" s="107"/>
      <c r="IE40" s="107"/>
      <c r="IF40" s="107">
        <v>2</v>
      </c>
      <c r="IG40" s="107">
        <v>2</v>
      </c>
      <c r="IH40" s="107">
        <v>1</v>
      </c>
      <c r="II40" s="107"/>
      <c r="IJ40" s="107"/>
      <c r="IK40" s="107">
        <v>1</v>
      </c>
      <c r="IL40" s="107"/>
      <c r="IM40" s="107"/>
      <c r="IN40" s="107"/>
      <c r="IO40" s="107">
        <v>1</v>
      </c>
      <c r="IP40" s="107"/>
      <c r="IQ40" s="107"/>
      <c r="IR40" s="107">
        <v>1</v>
      </c>
      <c r="IS40" s="107"/>
      <c r="IT40" s="107"/>
      <c r="IU40" s="111">
        <f t="shared" si="14"/>
        <v>9</v>
      </c>
      <c r="IV40" s="161">
        <f t="shared" si="15"/>
        <v>1.224889759921607E-4</v>
      </c>
    </row>
    <row r="41" spans="1:256" s="103" customFormat="1" x14ac:dyDescent="0.25">
      <c r="B41" s="172" t="s">
        <v>317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11">
        <f t="shared" si="7"/>
        <v>0</v>
      </c>
      <c r="AF41" s="161">
        <f t="shared" si="0"/>
        <v>0</v>
      </c>
      <c r="AG41" s="113"/>
      <c r="AH41" s="172" t="s">
        <v>317</v>
      </c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11">
        <f t="shared" si="8"/>
        <v>0</v>
      </c>
      <c r="BL41" s="161">
        <f t="shared" si="1"/>
        <v>0</v>
      </c>
      <c r="BN41" s="172" t="s">
        <v>317</v>
      </c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11">
        <f t="shared" si="9"/>
        <v>0</v>
      </c>
      <c r="CR41" s="161">
        <f t="shared" si="2"/>
        <v>0</v>
      </c>
      <c r="CT41" s="172" t="s">
        <v>317</v>
      </c>
      <c r="CU41" s="107"/>
      <c r="CV41" s="107"/>
      <c r="CW41" s="107">
        <v>1</v>
      </c>
      <c r="CX41" s="107"/>
      <c r="CY41" s="107">
        <v>5</v>
      </c>
      <c r="CZ41" s="107">
        <v>4</v>
      </c>
      <c r="DA41" s="107"/>
      <c r="DB41" s="107">
        <v>2</v>
      </c>
      <c r="DC41" s="107"/>
      <c r="DD41" s="107"/>
      <c r="DE41" s="107">
        <v>3</v>
      </c>
      <c r="DF41" s="107">
        <v>1</v>
      </c>
      <c r="DG41" s="107"/>
      <c r="DH41" s="107">
        <v>2</v>
      </c>
      <c r="DI41" s="107"/>
      <c r="DJ41" s="107"/>
      <c r="DK41" s="107">
        <v>3</v>
      </c>
      <c r="DL41" s="107">
        <v>1</v>
      </c>
      <c r="DM41" s="107">
        <v>10</v>
      </c>
      <c r="DN41" s="107">
        <v>1</v>
      </c>
      <c r="DO41" s="107"/>
      <c r="DP41" s="107"/>
      <c r="DQ41" s="107">
        <v>1</v>
      </c>
      <c r="DR41" s="107"/>
      <c r="DS41" s="107"/>
      <c r="DT41" s="107">
        <v>10</v>
      </c>
      <c r="DU41" s="107"/>
      <c r="DV41" s="107"/>
      <c r="DW41" s="111">
        <f t="shared" si="10"/>
        <v>44</v>
      </c>
      <c r="DX41" s="161">
        <f t="shared" si="3"/>
        <v>8.6500088465999564E-4</v>
      </c>
      <c r="DZ41" s="172" t="s">
        <v>317</v>
      </c>
      <c r="EA41" s="107">
        <v>0</v>
      </c>
      <c r="EB41" s="107">
        <v>0</v>
      </c>
      <c r="EC41" s="107">
        <v>2</v>
      </c>
      <c r="ED41" s="107">
        <v>0</v>
      </c>
      <c r="EE41" s="107">
        <v>5</v>
      </c>
      <c r="EF41" s="107">
        <v>5</v>
      </c>
      <c r="EG41" s="107">
        <v>1</v>
      </c>
      <c r="EH41" s="107">
        <v>1</v>
      </c>
      <c r="EI41" s="107">
        <v>1</v>
      </c>
      <c r="EJ41" s="107">
        <v>1</v>
      </c>
      <c r="EK41" s="107">
        <v>3</v>
      </c>
      <c r="EL41" s="107">
        <v>1</v>
      </c>
      <c r="EM41" s="107">
        <v>0</v>
      </c>
      <c r="EN41" s="107">
        <v>0</v>
      </c>
      <c r="EO41" s="107">
        <v>1</v>
      </c>
      <c r="EP41" s="107">
        <v>7</v>
      </c>
      <c r="EQ41" s="107">
        <v>2</v>
      </c>
      <c r="ER41" s="107">
        <v>0</v>
      </c>
      <c r="ES41" s="107">
        <v>0</v>
      </c>
      <c r="ET41" s="107">
        <v>6</v>
      </c>
      <c r="EU41" s="107">
        <v>2</v>
      </c>
      <c r="EV41" s="107">
        <v>1</v>
      </c>
      <c r="EW41" s="107">
        <v>0</v>
      </c>
      <c r="EX41" s="107">
        <v>0</v>
      </c>
      <c r="EY41" s="107">
        <v>0</v>
      </c>
      <c r="EZ41" s="107">
        <v>0</v>
      </c>
      <c r="FA41" s="107">
        <v>20</v>
      </c>
      <c r="FB41" s="107">
        <v>0</v>
      </c>
      <c r="FC41" s="111">
        <f t="shared" si="11"/>
        <v>59</v>
      </c>
      <c r="FD41" s="161">
        <f t="shared" si="4"/>
        <v>9.9724489968392414E-4</v>
      </c>
      <c r="FF41" s="172" t="s">
        <v>317</v>
      </c>
      <c r="FG41" s="107"/>
      <c r="FH41" s="107"/>
      <c r="FI41" s="107">
        <v>5</v>
      </c>
      <c r="FJ41" s="107"/>
      <c r="FK41" s="107">
        <v>4</v>
      </c>
      <c r="FL41" s="107">
        <v>1</v>
      </c>
      <c r="FM41" s="107">
        <v>2</v>
      </c>
      <c r="FN41" s="107">
        <v>2</v>
      </c>
      <c r="FO41" s="107">
        <v>1</v>
      </c>
      <c r="FP41" s="107"/>
      <c r="FQ41" s="107">
        <v>6</v>
      </c>
      <c r="FR41" s="107">
        <v>1</v>
      </c>
      <c r="FS41" s="107"/>
      <c r="FT41" s="107"/>
      <c r="FU41" s="107">
        <v>1</v>
      </c>
      <c r="FV41" s="107">
        <v>2</v>
      </c>
      <c r="FW41" s="107">
        <v>1</v>
      </c>
      <c r="FX41" s="107">
        <v>1</v>
      </c>
      <c r="FY41" s="107">
        <v>6</v>
      </c>
      <c r="FZ41" s="107"/>
      <c r="GA41" s="107"/>
      <c r="GB41" s="107"/>
      <c r="GC41" s="107">
        <v>1</v>
      </c>
      <c r="GD41" s="107"/>
      <c r="GE41" s="107"/>
      <c r="GF41" s="107">
        <v>3</v>
      </c>
      <c r="GG41" s="107"/>
      <c r="GH41" s="107"/>
      <c r="GI41" s="111">
        <f t="shared" si="12"/>
        <v>37</v>
      </c>
      <c r="GJ41" s="161">
        <f t="shared" si="5"/>
        <v>5.9722693009216666E-4</v>
      </c>
      <c r="GL41" s="172" t="s">
        <v>317</v>
      </c>
      <c r="GM41" s="107"/>
      <c r="GN41" s="107"/>
      <c r="GO41" s="107">
        <v>2</v>
      </c>
      <c r="GP41" s="107"/>
      <c r="GQ41" s="107"/>
      <c r="GR41" s="107">
        <v>2</v>
      </c>
      <c r="GS41" s="107"/>
      <c r="GT41" s="107"/>
      <c r="GU41" s="107">
        <v>1</v>
      </c>
      <c r="GV41" s="107">
        <v>4</v>
      </c>
      <c r="GW41" s="107">
        <v>4</v>
      </c>
      <c r="GX41" s="107"/>
      <c r="GY41" s="107"/>
      <c r="GZ41" s="107">
        <v>1</v>
      </c>
      <c r="HA41" s="107"/>
      <c r="HB41" s="107">
        <v>5</v>
      </c>
      <c r="HC41" s="107">
        <v>1</v>
      </c>
      <c r="HD41" s="107">
        <v>4</v>
      </c>
      <c r="HE41" s="107">
        <v>6</v>
      </c>
      <c r="HF41" s="107">
        <v>8</v>
      </c>
      <c r="HG41" s="107"/>
      <c r="HH41" s="107"/>
      <c r="HI41" s="107">
        <v>3</v>
      </c>
      <c r="HJ41" s="107">
        <v>3</v>
      </c>
      <c r="HK41" s="107"/>
      <c r="HL41" s="107">
        <v>9</v>
      </c>
      <c r="HM41" s="107">
        <v>1</v>
      </c>
      <c r="HN41" s="107"/>
      <c r="HO41" s="111">
        <f t="shared" si="13"/>
        <v>54</v>
      </c>
      <c r="HP41" s="161">
        <f t="shared" si="6"/>
        <v>8.2158017253183618E-4</v>
      </c>
      <c r="HR41" s="172" t="s">
        <v>317</v>
      </c>
      <c r="HS41" s="107"/>
      <c r="HT41" s="107"/>
      <c r="HU41" s="107">
        <v>3</v>
      </c>
      <c r="HV41" s="107"/>
      <c r="HW41" s="107"/>
      <c r="HX41" s="107">
        <v>2</v>
      </c>
      <c r="HY41" s="107"/>
      <c r="HZ41" s="107"/>
      <c r="IA41" s="107">
        <v>1</v>
      </c>
      <c r="IB41" s="107"/>
      <c r="IC41" s="107">
        <v>8</v>
      </c>
      <c r="ID41" s="107">
        <v>1</v>
      </c>
      <c r="IE41" s="107"/>
      <c r="IF41" s="107"/>
      <c r="IG41" s="107">
        <v>3</v>
      </c>
      <c r="IH41" s="107">
        <v>1</v>
      </c>
      <c r="II41" s="107"/>
      <c r="IJ41" s="107">
        <v>6</v>
      </c>
      <c r="IK41" s="107">
        <v>5</v>
      </c>
      <c r="IL41" s="107"/>
      <c r="IM41" s="107"/>
      <c r="IN41" s="107"/>
      <c r="IO41" s="107">
        <v>1</v>
      </c>
      <c r="IP41" s="107"/>
      <c r="IQ41" s="107"/>
      <c r="IR41" s="107">
        <v>14</v>
      </c>
      <c r="IS41" s="107"/>
      <c r="IT41" s="107"/>
      <c r="IU41" s="111">
        <f t="shared" si="14"/>
        <v>45</v>
      </c>
      <c r="IV41" s="161">
        <f t="shared" si="15"/>
        <v>6.1244487996080352E-4</v>
      </c>
    </row>
    <row r="42" spans="1:256" x14ac:dyDescent="0.25">
      <c r="A42" s="94"/>
      <c r="B42" s="172" t="s">
        <v>87</v>
      </c>
      <c r="C42" s="107"/>
      <c r="D42" s="107">
        <v>9</v>
      </c>
      <c r="E42" s="107">
        <v>2</v>
      </c>
      <c r="F42" s="107"/>
      <c r="G42" s="107">
        <v>48</v>
      </c>
      <c r="H42" s="107">
        <v>23</v>
      </c>
      <c r="I42" s="107">
        <v>9</v>
      </c>
      <c r="J42" s="107">
        <v>13</v>
      </c>
      <c r="K42" s="107"/>
      <c r="L42" s="107">
        <v>18</v>
      </c>
      <c r="M42" s="107">
        <v>54</v>
      </c>
      <c r="N42" s="107">
        <v>7</v>
      </c>
      <c r="O42" s="107">
        <v>2</v>
      </c>
      <c r="P42" s="107">
        <v>6</v>
      </c>
      <c r="Q42" s="107">
        <v>16</v>
      </c>
      <c r="R42" s="107">
        <v>27</v>
      </c>
      <c r="S42" s="107">
        <v>15</v>
      </c>
      <c r="T42" s="107">
        <v>19</v>
      </c>
      <c r="U42" s="107">
        <v>148</v>
      </c>
      <c r="V42" s="107">
        <v>13</v>
      </c>
      <c r="W42" s="107">
        <v>2</v>
      </c>
      <c r="X42" s="107">
        <v>2</v>
      </c>
      <c r="Y42" s="107">
        <v>55</v>
      </c>
      <c r="Z42" s="107">
        <v>20</v>
      </c>
      <c r="AA42" s="107">
        <v>4</v>
      </c>
      <c r="AB42" s="107">
        <v>102</v>
      </c>
      <c r="AC42" s="107">
        <v>3</v>
      </c>
      <c r="AD42" s="107"/>
      <c r="AE42" s="111">
        <f>SUM(C42:AD42)</f>
        <v>617</v>
      </c>
      <c r="AF42" s="161">
        <f t="shared" si="0"/>
        <v>5.222175201015658E-2</v>
      </c>
      <c r="AH42" s="172" t="s">
        <v>87</v>
      </c>
      <c r="AI42" s="107">
        <v>1</v>
      </c>
      <c r="AJ42" s="107">
        <v>30</v>
      </c>
      <c r="AK42" s="107">
        <v>51</v>
      </c>
      <c r="AL42" s="107">
        <v>6</v>
      </c>
      <c r="AM42" s="107">
        <v>187</v>
      </c>
      <c r="AN42" s="107">
        <v>75</v>
      </c>
      <c r="AO42" s="107">
        <v>71</v>
      </c>
      <c r="AP42" s="107">
        <v>37</v>
      </c>
      <c r="AQ42" s="107">
        <v>55</v>
      </c>
      <c r="AR42" s="107">
        <v>59</v>
      </c>
      <c r="AS42" s="107">
        <v>146</v>
      </c>
      <c r="AT42" s="107">
        <v>28</v>
      </c>
      <c r="AU42" s="107">
        <v>7</v>
      </c>
      <c r="AV42" s="107">
        <v>50</v>
      </c>
      <c r="AW42" s="107">
        <v>30</v>
      </c>
      <c r="AX42" s="107">
        <v>137</v>
      </c>
      <c r="AY42" s="107">
        <v>24</v>
      </c>
      <c r="AZ42" s="107">
        <v>90</v>
      </c>
      <c r="BA42" s="107">
        <v>357</v>
      </c>
      <c r="BB42" s="107">
        <v>59</v>
      </c>
      <c r="BC42" s="107">
        <v>3</v>
      </c>
      <c r="BD42" s="107">
        <v>1</v>
      </c>
      <c r="BE42" s="107">
        <v>163</v>
      </c>
      <c r="BF42" s="107">
        <v>89</v>
      </c>
      <c r="BG42" s="107">
        <v>27</v>
      </c>
      <c r="BH42" s="107">
        <v>330</v>
      </c>
      <c r="BI42" s="107">
        <v>3</v>
      </c>
      <c r="BJ42" s="107"/>
      <c r="BK42" s="111">
        <f t="shared" si="8"/>
        <v>2116</v>
      </c>
      <c r="BL42" s="161">
        <f t="shared" si="1"/>
        <v>5.1155594236534187E-2</v>
      </c>
      <c r="BM42" s="96"/>
      <c r="BN42" s="172" t="s">
        <v>87</v>
      </c>
      <c r="BO42" s="107">
        <v>7</v>
      </c>
      <c r="BP42" s="107">
        <v>22</v>
      </c>
      <c r="BQ42" s="107">
        <v>47</v>
      </c>
      <c r="BR42" s="107">
        <v>4</v>
      </c>
      <c r="BS42" s="107">
        <v>254</v>
      </c>
      <c r="BT42" s="107">
        <v>143</v>
      </c>
      <c r="BU42" s="107">
        <v>80</v>
      </c>
      <c r="BV42" s="107">
        <v>51</v>
      </c>
      <c r="BW42" s="107">
        <v>69</v>
      </c>
      <c r="BX42" s="107">
        <v>79</v>
      </c>
      <c r="BY42" s="107">
        <v>236</v>
      </c>
      <c r="BZ42" s="107">
        <v>37</v>
      </c>
      <c r="CA42" s="107">
        <v>22</v>
      </c>
      <c r="CB42" s="107">
        <v>78</v>
      </c>
      <c r="CC42" s="107">
        <v>75</v>
      </c>
      <c r="CD42" s="107">
        <v>166</v>
      </c>
      <c r="CE42" s="107">
        <v>75</v>
      </c>
      <c r="CF42" s="107">
        <v>149</v>
      </c>
      <c r="CG42" s="107">
        <v>524</v>
      </c>
      <c r="CH42" s="107">
        <v>79</v>
      </c>
      <c r="CI42" s="107">
        <v>7</v>
      </c>
      <c r="CJ42" s="107"/>
      <c r="CK42" s="107">
        <v>152</v>
      </c>
      <c r="CL42" s="107">
        <v>100</v>
      </c>
      <c r="CM42" s="107">
        <v>27</v>
      </c>
      <c r="CN42" s="107">
        <v>586</v>
      </c>
      <c r="CO42" s="107">
        <v>5</v>
      </c>
      <c r="CP42" s="107"/>
      <c r="CQ42" s="111">
        <f t="shared" si="9"/>
        <v>3074</v>
      </c>
      <c r="CR42" s="161">
        <f t="shared" si="2"/>
        <v>4.3078561618879456E-2</v>
      </c>
      <c r="CT42" s="172" t="s">
        <v>87</v>
      </c>
      <c r="CU42" s="107">
        <v>3</v>
      </c>
      <c r="CV42" s="107">
        <v>22</v>
      </c>
      <c r="CW42" s="107">
        <v>31</v>
      </c>
      <c r="CX42" s="107"/>
      <c r="CY42" s="107">
        <v>140</v>
      </c>
      <c r="CZ42" s="107">
        <v>62</v>
      </c>
      <c r="DA42" s="107">
        <v>30</v>
      </c>
      <c r="DB42" s="107">
        <v>39</v>
      </c>
      <c r="DC42" s="107">
        <v>59</v>
      </c>
      <c r="DD42" s="107">
        <v>96</v>
      </c>
      <c r="DE42" s="107">
        <v>131</v>
      </c>
      <c r="DF42" s="107">
        <v>21</v>
      </c>
      <c r="DG42" s="107">
        <v>18</v>
      </c>
      <c r="DH42" s="107">
        <v>38</v>
      </c>
      <c r="DI42" s="107">
        <v>51</v>
      </c>
      <c r="DJ42" s="107">
        <v>82</v>
      </c>
      <c r="DK42" s="107">
        <v>35</v>
      </c>
      <c r="DL42" s="107">
        <v>106</v>
      </c>
      <c r="DM42" s="107">
        <v>356</v>
      </c>
      <c r="DN42" s="107">
        <v>35</v>
      </c>
      <c r="DO42" s="107">
        <v>11</v>
      </c>
      <c r="DP42" s="107"/>
      <c r="DQ42" s="107">
        <v>113</v>
      </c>
      <c r="DR42" s="107">
        <v>40</v>
      </c>
      <c r="DS42" s="107">
        <v>18</v>
      </c>
      <c r="DT42" s="107">
        <v>461</v>
      </c>
      <c r="DU42" s="107">
        <v>2</v>
      </c>
      <c r="DV42" s="107"/>
      <c r="DW42" s="111">
        <f t="shared" si="10"/>
        <v>2000</v>
      </c>
      <c r="DX42" s="161">
        <f t="shared" si="3"/>
        <v>3.9318222029999801E-2</v>
      </c>
      <c r="DZ42" s="172" t="s">
        <v>87</v>
      </c>
      <c r="EA42" s="107">
        <v>4</v>
      </c>
      <c r="EB42" s="107">
        <v>49</v>
      </c>
      <c r="EC42" s="107">
        <v>59</v>
      </c>
      <c r="ED42" s="107">
        <v>0</v>
      </c>
      <c r="EE42" s="107">
        <v>151</v>
      </c>
      <c r="EF42" s="107">
        <v>83</v>
      </c>
      <c r="EG42" s="107">
        <v>57</v>
      </c>
      <c r="EH42" s="107">
        <v>36</v>
      </c>
      <c r="EI42" s="107">
        <v>53</v>
      </c>
      <c r="EJ42" s="107">
        <v>28</v>
      </c>
      <c r="EK42" s="107">
        <v>174</v>
      </c>
      <c r="EL42" s="107">
        <v>35</v>
      </c>
      <c r="EM42" s="107">
        <v>15</v>
      </c>
      <c r="EN42" s="107">
        <v>0</v>
      </c>
      <c r="EO42" s="107">
        <v>55</v>
      </c>
      <c r="EP42" s="107">
        <v>64</v>
      </c>
      <c r="EQ42" s="107">
        <v>162</v>
      </c>
      <c r="ER42" s="107">
        <v>41</v>
      </c>
      <c r="ES42" s="107">
        <v>61</v>
      </c>
      <c r="ET42" s="107">
        <v>346</v>
      </c>
      <c r="EU42" s="107">
        <v>54</v>
      </c>
      <c r="EV42" s="107">
        <v>4</v>
      </c>
      <c r="EW42" s="107">
        <v>0</v>
      </c>
      <c r="EX42" s="107">
        <v>140</v>
      </c>
      <c r="EY42" s="107">
        <v>110</v>
      </c>
      <c r="EZ42" s="107">
        <v>14</v>
      </c>
      <c r="FA42" s="107">
        <v>378</v>
      </c>
      <c r="FB42" s="107">
        <v>2</v>
      </c>
      <c r="FC42" s="111">
        <f t="shared" si="11"/>
        <v>2175</v>
      </c>
      <c r="FD42" s="161">
        <f t="shared" si="4"/>
        <v>3.6762841640890422E-2</v>
      </c>
      <c r="FF42" s="172" t="s">
        <v>87</v>
      </c>
      <c r="FG42" s="107">
        <v>4</v>
      </c>
      <c r="FH42" s="107">
        <v>20</v>
      </c>
      <c r="FI42" s="107">
        <v>52</v>
      </c>
      <c r="FJ42" s="107">
        <v>3</v>
      </c>
      <c r="FK42" s="107">
        <v>130</v>
      </c>
      <c r="FL42" s="107">
        <v>59</v>
      </c>
      <c r="FM42" s="107">
        <v>65</v>
      </c>
      <c r="FN42" s="107">
        <v>34</v>
      </c>
      <c r="FO42" s="107">
        <v>59</v>
      </c>
      <c r="FP42" s="107">
        <v>53</v>
      </c>
      <c r="FQ42" s="107">
        <v>250</v>
      </c>
      <c r="FR42" s="107">
        <v>31</v>
      </c>
      <c r="FS42" s="107">
        <v>13</v>
      </c>
      <c r="FT42" s="107">
        <v>54</v>
      </c>
      <c r="FU42" s="107">
        <v>55</v>
      </c>
      <c r="FV42" s="107">
        <v>104</v>
      </c>
      <c r="FW42" s="107">
        <v>29</v>
      </c>
      <c r="FX42" s="107">
        <v>78</v>
      </c>
      <c r="FY42" s="107">
        <v>292</v>
      </c>
      <c r="FZ42" s="107">
        <v>50</v>
      </c>
      <c r="GA42" s="107">
        <v>5</v>
      </c>
      <c r="GB42" s="107">
        <v>1</v>
      </c>
      <c r="GC42" s="107">
        <v>126</v>
      </c>
      <c r="GD42" s="107">
        <v>48</v>
      </c>
      <c r="GE42" s="107">
        <v>21</v>
      </c>
      <c r="GF42" s="107">
        <v>472</v>
      </c>
      <c r="GG42" s="107">
        <v>2</v>
      </c>
      <c r="GH42" s="107"/>
      <c r="GI42" s="111">
        <f t="shared" si="12"/>
        <v>2110</v>
      </c>
      <c r="GJ42" s="161">
        <f t="shared" si="5"/>
        <v>3.4058076283634366E-2</v>
      </c>
      <c r="GL42" s="172" t="s">
        <v>87</v>
      </c>
      <c r="GM42" s="107">
        <v>9</v>
      </c>
      <c r="GN42" s="107">
        <v>27</v>
      </c>
      <c r="GO42" s="107">
        <v>51</v>
      </c>
      <c r="GP42" s="107"/>
      <c r="GQ42" s="107">
        <v>153</v>
      </c>
      <c r="GR42" s="107">
        <v>122</v>
      </c>
      <c r="GS42" s="107">
        <v>76</v>
      </c>
      <c r="GT42" s="107">
        <v>76</v>
      </c>
      <c r="GU42" s="107">
        <v>49</v>
      </c>
      <c r="GV42" s="107">
        <v>68</v>
      </c>
      <c r="GW42" s="107">
        <v>280</v>
      </c>
      <c r="GX42" s="107">
        <v>37</v>
      </c>
      <c r="GY42" s="107">
        <v>18</v>
      </c>
      <c r="GZ42" s="107">
        <v>48</v>
      </c>
      <c r="HA42" s="107">
        <v>54</v>
      </c>
      <c r="HB42" s="107">
        <v>132</v>
      </c>
      <c r="HC42" s="107">
        <v>26</v>
      </c>
      <c r="HD42" s="107">
        <v>115</v>
      </c>
      <c r="HE42" s="107">
        <v>479</v>
      </c>
      <c r="HF42" s="107">
        <v>45</v>
      </c>
      <c r="HG42" s="107">
        <v>7</v>
      </c>
      <c r="HH42" s="107">
        <v>2</v>
      </c>
      <c r="HI42" s="107">
        <v>178</v>
      </c>
      <c r="HJ42" s="107">
        <v>79</v>
      </c>
      <c r="HK42" s="107">
        <v>16</v>
      </c>
      <c r="HL42" s="107">
        <v>509</v>
      </c>
      <c r="HM42" s="107">
        <v>4</v>
      </c>
      <c r="HN42" s="107"/>
      <c r="HO42" s="111">
        <f t="shared" si="13"/>
        <v>2660</v>
      </c>
      <c r="HP42" s="161">
        <f t="shared" si="6"/>
        <v>4.0470430721012675E-2</v>
      </c>
      <c r="HQ42" s="103"/>
      <c r="HR42" s="172" t="s">
        <v>87</v>
      </c>
      <c r="HS42" s="107">
        <v>4</v>
      </c>
      <c r="HT42" s="107">
        <v>24</v>
      </c>
      <c r="HU42" s="107">
        <v>40</v>
      </c>
      <c r="HV42" s="107">
        <v>1</v>
      </c>
      <c r="HW42" s="107">
        <v>91</v>
      </c>
      <c r="HX42" s="107">
        <v>117</v>
      </c>
      <c r="HY42" s="107">
        <v>47</v>
      </c>
      <c r="HZ42" s="107">
        <v>26</v>
      </c>
      <c r="IA42" s="107">
        <v>52</v>
      </c>
      <c r="IB42" s="107">
        <v>41</v>
      </c>
      <c r="IC42" s="107">
        <v>268</v>
      </c>
      <c r="ID42" s="107">
        <v>12</v>
      </c>
      <c r="IE42" s="107">
        <v>11</v>
      </c>
      <c r="IF42" s="107">
        <v>22</v>
      </c>
      <c r="IG42" s="107">
        <v>53</v>
      </c>
      <c r="IH42" s="107">
        <v>94</v>
      </c>
      <c r="II42" s="107">
        <v>41</v>
      </c>
      <c r="IJ42" s="107">
        <v>55</v>
      </c>
      <c r="IK42" s="107">
        <v>481</v>
      </c>
      <c r="IL42" s="107">
        <v>45</v>
      </c>
      <c r="IM42" s="107">
        <v>3</v>
      </c>
      <c r="IN42" s="107">
        <v>6</v>
      </c>
      <c r="IO42" s="107">
        <v>93</v>
      </c>
      <c r="IP42" s="107">
        <v>50</v>
      </c>
      <c r="IQ42" s="107">
        <v>20</v>
      </c>
      <c r="IR42" s="107">
        <v>470</v>
      </c>
      <c r="IS42" s="107">
        <v>6</v>
      </c>
      <c r="IT42" s="107">
        <v>3</v>
      </c>
      <c r="IU42" s="111">
        <f t="shared" si="14"/>
        <v>2176</v>
      </c>
      <c r="IV42" s="161">
        <f t="shared" si="15"/>
        <v>2.9615112417660187E-2</v>
      </c>
    </row>
    <row r="43" spans="1:256" ht="15.75" thickBot="1" x14ac:dyDescent="0.3">
      <c r="B43" s="148" t="s">
        <v>50</v>
      </c>
      <c r="C43" s="150">
        <f t="shared" ref="C43:AE43" si="16">SUM(C4:C42)</f>
        <v>24</v>
      </c>
      <c r="D43" s="150">
        <f t="shared" si="16"/>
        <v>165</v>
      </c>
      <c r="E43" s="150">
        <f t="shared" si="16"/>
        <v>259</v>
      </c>
      <c r="F43" s="150">
        <f t="shared" si="16"/>
        <v>8</v>
      </c>
      <c r="G43" s="150">
        <f t="shared" si="16"/>
        <v>1084</v>
      </c>
      <c r="H43" s="150">
        <f t="shared" si="16"/>
        <v>635</v>
      </c>
      <c r="I43" s="150">
        <f t="shared" si="16"/>
        <v>460</v>
      </c>
      <c r="J43" s="150">
        <f t="shared" si="16"/>
        <v>241</v>
      </c>
      <c r="K43" s="150">
        <f t="shared" si="16"/>
        <v>278</v>
      </c>
      <c r="L43" s="150">
        <f t="shared" si="16"/>
        <v>562</v>
      </c>
      <c r="M43" s="150">
        <f t="shared" si="16"/>
        <v>944</v>
      </c>
      <c r="N43" s="150">
        <f t="shared" si="16"/>
        <v>195</v>
      </c>
      <c r="O43" s="150">
        <f t="shared" si="16"/>
        <v>111</v>
      </c>
      <c r="P43" s="150">
        <f t="shared" si="16"/>
        <v>309</v>
      </c>
      <c r="Q43" s="150">
        <f t="shared" si="16"/>
        <v>398</v>
      </c>
      <c r="R43" s="150">
        <f t="shared" si="16"/>
        <v>647</v>
      </c>
      <c r="S43" s="150">
        <f t="shared" si="16"/>
        <v>282</v>
      </c>
      <c r="T43" s="150">
        <f t="shared" si="16"/>
        <v>469</v>
      </c>
      <c r="U43" s="150">
        <f t="shared" si="16"/>
        <v>1587</v>
      </c>
      <c r="V43" s="150">
        <f t="shared" si="16"/>
        <v>449</v>
      </c>
      <c r="W43" s="150">
        <f t="shared" si="16"/>
        <v>71</v>
      </c>
      <c r="X43" s="150">
        <f t="shared" si="16"/>
        <v>8</v>
      </c>
      <c r="Y43" s="150">
        <f t="shared" si="16"/>
        <v>600</v>
      </c>
      <c r="Z43" s="150">
        <f t="shared" si="16"/>
        <v>294</v>
      </c>
      <c r="AA43" s="150">
        <f t="shared" si="16"/>
        <v>83</v>
      </c>
      <c r="AB43" s="150">
        <f t="shared" si="16"/>
        <v>1595</v>
      </c>
      <c r="AC43" s="150">
        <f t="shared" si="16"/>
        <v>57</v>
      </c>
      <c r="AD43" s="150">
        <f t="shared" si="16"/>
        <v>0</v>
      </c>
      <c r="AE43" s="150">
        <f t="shared" si="16"/>
        <v>11815</v>
      </c>
      <c r="AF43" s="162">
        <f t="shared" si="0"/>
        <v>1</v>
      </c>
      <c r="AH43" s="148" t="s">
        <v>50</v>
      </c>
      <c r="AI43" s="150">
        <f t="shared" ref="AI43:BK43" si="17">SUM(AI4:AI42)</f>
        <v>187</v>
      </c>
      <c r="AJ43" s="150">
        <f t="shared" si="17"/>
        <v>538</v>
      </c>
      <c r="AK43" s="150">
        <f t="shared" si="17"/>
        <v>1530</v>
      </c>
      <c r="AL43" s="150">
        <f t="shared" si="17"/>
        <v>108</v>
      </c>
      <c r="AM43" s="150">
        <f t="shared" si="17"/>
        <v>3124</v>
      </c>
      <c r="AN43" s="150">
        <f t="shared" si="17"/>
        <v>2109</v>
      </c>
      <c r="AO43" s="150">
        <f t="shared" si="17"/>
        <v>1365</v>
      </c>
      <c r="AP43" s="150">
        <f t="shared" si="17"/>
        <v>890</v>
      </c>
      <c r="AQ43" s="150">
        <f t="shared" si="17"/>
        <v>1291</v>
      </c>
      <c r="AR43" s="150">
        <f t="shared" si="17"/>
        <v>1416</v>
      </c>
      <c r="AS43" s="150">
        <f t="shared" si="17"/>
        <v>3096</v>
      </c>
      <c r="AT43" s="150">
        <f t="shared" si="17"/>
        <v>891</v>
      </c>
      <c r="AU43" s="150">
        <f t="shared" si="17"/>
        <v>330</v>
      </c>
      <c r="AV43" s="150">
        <f t="shared" si="17"/>
        <v>1111</v>
      </c>
      <c r="AW43" s="150">
        <f t="shared" si="17"/>
        <v>1160</v>
      </c>
      <c r="AX43" s="150">
        <f t="shared" si="17"/>
        <v>2279</v>
      </c>
      <c r="AY43" s="150">
        <f t="shared" si="17"/>
        <v>747</v>
      </c>
      <c r="AZ43" s="150">
        <f t="shared" si="17"/>
        <v>1793</v>
      </c>
      <c r="BA43" s="150">
        <f t="shared" si="17"/>
        <v>5760</v>
      </c>
      <c r="BB43" s="150">
        <f t="shared" si="17"/>
        <v>1975</v>
      </c>
      <c r="BC43" s="150">
        <f t="shared" si="17"/>
        <v>233</v>
      </c>
      <c r="BD43" s="150">
        <f t="shared" si="17"/>
        <v>31</v>
      </c>
      <c r="BE43" s="150">
        <f t="shared" si="17"/>
        <v>2257</v>
      </c>
      <c r="BF43" s="150">
        <f t="shared" si="17"/>
        <v>1175</v>
      </c>
      <c r="BG43" s="150">
        <f t="shared" si="17"/>
        <v>335</v>
      </c>
      <c r="BH43" s="150">
        <f t="shared" si="17"/>
        <v>5426</v>
      </c>
      <c r="BI43" s="150">
        <f t="shared" si="17"/>
        <v>205</v>
      </c>
      <c r="BJ43" s="150">
        <f t="shared" si="17"/>
        <v>2</v>
      </c>
      <c r="BK43" s="150">
        <f t="shared" si="17"/>
        <v>41364</v>
      </c>
      <c r="BL43" s="162">
        <f t="shared" si="1"/>
        <v>1</v>
      </c>
      <c r="BM43" s="96"/>
      <c r="BN43" s="148" t="s">
        <v>50</v>
      </c>
      <c r="BO43" s="150">
        <f t="shared" ref="BO43:CQ43" si="18">SUM(BO4:BO42)</f>
        <v>304</v>
      </c>
      <c r="BP43" s="150">
        <f t="shared" si="18"/>
        <v>871</v>
      </c>
      <c r="BQ43" s="150">
        <f t="shared" si="18"/>
        <v>2038</v>
      </c>
      <c r="BR43" s="150">
        <f t="shared" si="18"/>
        <v>116</v>
      </c>
      <c r="BS43" s="150">
        <f t="shared" si="18"/>
        <v>4504</v>
      </c>
      <c r="BT43" s="150">
        <f t="shared" si="18"/>
        <v>3315</v>
      </c>
      <c r="BU43" s="150">
        <f t="shared" si="18"/>
        <v>2115</v>
      </c>
      <c r="BV43" s="150">
        <f t="shared" si="18"/>
        <v>1552</v>
      </c>
      <c r="BW43" s="150">
        <f t="shared" si="18"/>
        <v>2214</v>
      </c>
      <c r="BX43" s="150">
        <f t="shared" si="18"/>
        <v>2015</v>
      </c>
      <c r="BY43" s="150">
        <f t="shared" si="18"/>
        <v>6045</v>
      </c>
      <c r="BZ43" s="150">
        <f t="shared" si="18"/>
        <v>1382</v>
      </c>
      <c r="CA43" s="150">
        <f t="shared" si="18"/>
        <v>668</v>
      </c>
      <c r="CB43" s="150">
        <f t="shared" si="18"/>
        <v>1991</v>
      </c>
      <c r="CC43" s="150">
        <f t="shared" si="18"/>
        <v>1855</v>
      </c>
      <c r="CD43" s="150">
        <f t="shared" si="18"/>
        <v>2834</v>
      </c>
      <c r="CE43" s="150">
        <f t="shared" si="18"/>
        <v>1114</v>
      </c>
      <c r="CF43" s="150">
        <f t="shared" si="18"/>
        <v>3410</v>
      </c>
      <c r="CG43" s="150">
        <f t="shared" si="18"/>
        <v>10603</v>
      </c>
      <c r="CH43" s="150">
        <f t="shared" si="18"/>
        <v>2474</v>
      </c>
      <c r="CI43" s="150">
        <f t="shared" si="18"/>
        <v>382</v>
      </c>
      <c r="CJ43" s="150">
        <f t="shared" si="18"/>
        <v>38</v>
      </c>
      <c r="CK43" s="150">
        <f t="shared" si="18"/>
        <v>4375</v>
      </c>
      <c r="CL43" s="150">
        <f t="shared" si="18"/>
        <v>2455</v>
      </c>
      <c r="CM43" s="150">
        <f t="shared" si="18"/>
        <v>557</v>
      </c>
      <c r="CN43" s="150">
        <f t="shared" si="18"/>
        <v>11813</v>
      </c>
      <c r="CO43" s="150">
        <f t="shared" si="18"/>
        <v>303</v>
      </c>
      <c r="CP43" s="150">
        <f t="shared" si="18"/>
        <v>15</v>
      </c>
      <c r="CQ43" s="150">
        <f t="shared" si="18"/>
        <v>71358</v>
      </c>
      <c r="CR43" s="162">
        <f t="shared" si="2"/>
        <v>1</v>
      </c>
      <c r="CT43" s="148" t="s">
        <v>50</v>
      </c>
      <c r="CU43" s="150">
        <f t="shared" ref="CU43:DW43" si="19">SUM(CU4:CU42)</f>
        <v>124</v>
      </c>
      <c r="CV43" s="150">
        <f t="shared" si="19"/>
        <v>520</v>
      </c>
      <c r="CW43" s="150">
        <f t="shared" si="19"/>
        <v>1203</v>
      </c>
      <c r="CX43" s="150">
        <f t="shared" si="19"/>
        <v>57</v>
      </c>
      <c r="CY43" s="150">
        <f t="shared" si="19"/>
        <v>2752</v>
      </c>
      <c r="CZ43" s="150">
        <f t="shared" si="19"/>
        <v>2168</v>
      </c>
      <c r="DA43" s="150">
        <f t="shared" si="19"/>
        <v>1256</v>
      </c>
      <c r="DB43" s="150">
        <f t="shared" si="19"/>
        <v>1200</v>
      </c>
      <c r="DC43" s="150">
        <f t="shared" si="19"/>
        <v>1519</v>
      </c>
      <c r="DD43" s="150">
        <f t="shared" si="19"/>
        <v>1217</v>
      </c>
      <c r="DE43" s="150">
        <f t="shared" si="19"/>
        <v>4595</v>
      </c>
      <c r="DF43" s="150">
        <f t="shared" si="19"/>
        <v>917</v>
      </c>
      <c r="DG43" s="150">
        <f t="shared" si="19"/>
        <v>457</v>
      </c>
      <c r="DH43" s="150">
        <f t="shared" si="19"/>
        <v>1204</v>
      </c>
      <c r="DI43" s="150">
        <f t="shared" si="19"/>
        <v>1406</v>
      </c>
      <c r="DJ43" s="150">
        <f t="shared" si="19"/>
        <v>1699</v>
      </c>
      <c r="DK43" s="150">
        <f t="shared" si="19"/>
        <v>1171</v>
      </c>
      <c r="DL43" s="150">
        <f t="shared" si="19"/>
        <v>2248</v>
      </c>
      <c r="DM43" s="150">
        <f t="shared" si="19"/>
        <v>7075</v>
      </c>
      <c r="DN43" s="150">
        <f t="shared" si="19"/>
        <v>1610</v>
      </c>
      <c r="DO43" s="150">
        <f t="shared" si="19"/>
        <v>332</v>
      </c>
      <c r="DP43" s="150">
        <f t="shared" si="19"/>
        <v>28</v>
      </c>
      <c r="DQ43" s="150">
        <f t="shared" si="19"/>
        <v>3566</v>
      </c>
      <c r="DR43" s="150">
        <f t="shared" si="19"/>
        <v>2072</v>
      </c>
      <c r="DS43" s="150">
        <f t="shared" si="19"/>
        <v>300</v>
      </c>
      <c r="DT43" s="150">
        <f t="shared" si="19"/>
        <v>9982</v>
      </c>
      <c r="DU43" s="150">
        <f t="shared" si="19"/>
        <v>168</v>
      </c>
      <c r="DV43" s="150">
        <f t="shared" si="19"/>
        <v>21</v>
      </c>
      <c r="DW43" s="150">
        <f t="shared" si="19"/>
        <v>50867</v>
      </c>
      <c r="DX43" s="162">
        <f t="shared" si="3"/>
        <v>1</v>
      </c>
      <c r="DZ43" s="148" t="s">
        <v>50</v>
      </c>
      <c r="EA43" s="150">
        <f t="shared" ref="EA43:FC43" si="20">SUM(EA4:EA42)</f>
        <v>272</v>
      </c>
      <c r="EB43" s="150">
        <f t="shared" si="20"/>
        <v>587</v>
      </c>
      <c r="EC43" s="150">
        <f t="shared" si="20"/>
        <v>1811</v>
      </c>
      <c r="ED43" s="150">
        <f t="shared" si="20"/>
        <v>75</v>
      </c>
      <c r="EE43" s="150">
        <f t="shared" si="20"/>
        <v>3053</v>
      </c>
      <c r="EF43" s="150">
        <f t="shared" si="20"/>
        <v>2273</v>
      </c>
      <c r="EG43" s="150">
        <f t="shared" si="20"/>
        <v>1463</v>
      </c>
      <c r="EH43" s="150">
        <f t="shared" si="20"/>
        <v>1313</v>
      </c>
      <c r="EI43" s="150">
        <f t="shared" si="20"/>
        <v>1854</v>
      </c>
      <c r="EJ43" s="150">
        <f t="shared" si="20"/>
        <v>1298</v>
      </c>
      <c r="EK43" s="150">
        <f t="shared" si="20"/>
        <v>5359</v>
      </c>
      <c r="EL43" s="150">
        <f t="shared" si="20"/>
        <v>1126</v>
      </c>
      <c r="EM43" s="150">
        <f t="shared" si="20"/>
        <v>496</v>
      </c>
      <c r="EN43" s="150">
        <f t="shared" si="20"/>
        <v>7</v>
      </c>
      <c r="EO43" s="150">
        <f t="shared" si="20"/>
        <v>1276</v>
      </c>
      <c r="EP43" s="150">
        <f t="shared" si="20"/>
        <v>1801</v>
      </c>
      <c r="EQ43" s="150">
        <f t="shared" si="20"/>
        <v>2371</v>
      </c>
      <c r="ER43" s="150">
        <f t="shared" si="20"/>
        <v>1199</v>
      </c>
      <c r="ES43" s="150">
        <f t="shared" si="20"/>
        <v>2833</v>
      </c>
      <c r="ET43" s="150">
        <f t="shared" si="20"/>
        <v>7217</v>
      </c>
      <c r="EU43" s="150">
        <f t="shared" si="20"/>
        <v>1824</v>
      </c>
      <c r="EV43" s="150">
        <f t="shared" si="20"/>
        <v>351</v>
      </c>
      <c r="EW43" s="150">
        <f t="shared" si="20"/>
        <v>72</v>
      </c>
      <c r="EX43" s="150">
        <f t="shared" si="20"/>
        <v>3971</v>
      </c>
      <c r="EY43" s="150">
        <f t="shared" si="20"/>
        <v>2180</v>
      </c>
      <c r="EZ43" s="150">
        <f t="shared" si="20"/>
        <v>379</v>
      </c>
      <c r="FA43" s="150">
        <f t="shared" si="20"/>
        <v>12492</v>
      </c>
      <c r="FB43" s="150">
        <f t="shared" si="20"/>
        <v>210</v>
      </c>
      <c r="FC43" s="150">
        <f t="shared" si="20"/>
        <v>59163</v>
      </c>
      <c r="FD43" s="162">
        <f t="shared" si="4"/>
        <v>1</v>
      </c>
      <c r="FF43" s="148" t="s">
        <v>50</v>
      </c>
      <c r="FG43" s="150">
        <f t="shared" ref="FG43:GI43" si="21">SUM(FG4:FG42)</f>
        <v>241</v>
      </c>
      <c r="FH43" s="150">
        <f t="shared" si="21"/>
        <v>597</v>
      </c>
      <c r="FI43" s="150">
        <f t="shared" si="21"/>
        <v>1893</v>
      </c>
      <c r="FJ43" s="150">
        <f t="shared" si="21"/>
        <v>96</v>
      </c>
      <c r="FK43" s="150">
        <f t="shared" si="21"/>
        <v>3121</v>
      </c>
      <c r="FL43" s="150">
        <f t="shared" si="21"/>
        <v>2640</v>
      </c>
      <c r="FM43" s="150">
        <f t="shared" si="21"/>
        <v>1478</v>
      </c>
      <c r="FN43" s="150">
        <f t="shared" si="21"/>
        <v>1340</v>
      </c>
      <c r="FO43" s="150">
        <f t="shared" si="21"/>
        <v>1732</v>
      </c>
      <c r="FP43" s="150">
        <f t="shared" si="21"/>
        <v>1334</v>
      </c>
      <c r="FQ43" s="150">
        <f t="shared" si="21"/>
        <v>6935</v>
      </c>
      <c r="FR43" s="150">
        <f t="shared" si="21"/>
        <v>998</v>
      </c>
      <c r="FS43" s="150">
        <f t="shared" si="21"/>
        <v>443</v>
      </c>
      <c r="FT43" s="150">
        <f t="shared" si="21"/>
        <v>1200</v>
      </c>
      <c r="FU43" s="150">
        <f t="shared" si="21"/>
        <v>1752</v>
      </c>
      <c r="FV43" s="150">
        <f t="shared" si="21"/>
        <v>2143</v>
      </c>
      <c r="FW43" s="150">
        <f t="shared" si="21"/>
        <v>1119</v>
      </c>
      <c r="FX43" s="150">
        <f t="shared" si="21"/>
        <v>2692</v>
      </c>
      <c r="FY43" s="150">
        <f t="shared" si="21"/>
        <v>7307</v>
      </c>
      <c r="FZ43" s="150">
        <f t="shared" si="21"/>
        <v>1869</v>
      </c>
      <c r="GA43" s="150">
        <f t="shared" si="21"/>
        <v>368</v>
      </c>
      <c r="GB43" s="150">
        <f t="shared" si="21"/>
        <v>48</v>
      </c>
      <c r="GC43" s="150">
        <f t="shared" si="21"/>
        <v>3775</v>
      </c>
      <c r="GD43" s="150">
        <f t="shared" si="21"/>
        <v>2231</v>
      </c>
      <c r="GE43" s="150">
        <f t="shared" si="21"/>
        <v>471</v>
      </c>
      <c r="GF43" s="150">
        <f t="shared" si="21"/>
        <v>13975</v>
      </c>
      <c r="GG43" s="150">
        <f t="shared" si="21"/>
        <v>150</v>
      </c>
      <c r="GH43" s="150">
        <f t="shared" si="21"/>
        <v>5</v>
      </c>
      <c r="GI43" s="150">
        <f t="shared" si="21"/>
        <v>61953</v>
      </c>
      <c r="GJ43" s="162">
        <f t="shared" si="5"/>
        <v>1</v>
      </c>
      <c r="GL43" s="148" t="s">
        <v>50</v>
      </c>
      <c r="GM43" s="150">
        <f t="shared" ref="GM43:HO43" si="22">SUM(GM4:GM42)</f>
        <v>246</v>
      </c>
      <c r="GN43" s="150">
        <f t="shared" si="22"/>
        <v>584</v>
      </c>
      <c r="GO43" s="150">
        <f t="shared" si="22"/>
        <v>1486</v>
      </c>
      <c r="GP43" s="150">
        <f t="shared" si="22"/>
        <v>110</v>
      </c>
      <c r="GQ43" s="150">
        <f t="shared" si="22"/>
        <v>3244</v>
      </c>
      <c r="GR43" s="150">
        <f t="shared" si="22"/>
        <v>3446</v>
      </c>
      <c r="GS43" s="150">
        <f t="shared" si="22"/>
        <v>1323</v>
      </c>
      <c r="GT43" s="150">
        <f t="shared" si="22"/>
        <v>1549</v>
      </c>
      <c r="GU43" s="150">
        <f t="shared" si="22"/>
        <v>1664</v>
      </c>
      <c r="GV43" s="150">
        <f t="shared" si="22"/>
        <v>1613</v>
      </c>
      <c r="GW43" s="150">
        <f t="shared" si="22"/>
        <v>8780</v>
      </c>
      <c r="GX43" s="150">
        <f t="shared" si="22"/>
        <v>1209</v>
      </c>
      <c r="GY43" s="150">
        <f t="shared" si="22"/>
        <v>516</v>
      </c>
      <c r="GZ43" s="150">
        <f t="shared" si="22"/>
        <v>1327</v>
      </c>
      <c r="HA43" s="150">
        <f t="shared" si="22"/>
        <v>1722</v>
      </c>
      <c r="HB43" s="150">
        <f t="shared" si="22"/>
        <v>2656</v>
      </c>
      <c r="HC43" s="150">
        <f t="shared" si="22"/>
        <v>978</v>
      </c>
      <c r="HD43" s="150">
        <f t="shared" si="22"/>
        <v>2777</v>
      </c>
      <c r="HE43" s="150">
        <f t="shared" si="22"/>
        <v>8243</v>
      </c>
      <c r="HF43" s="150">
        <f t="shared" si="22"/>
        <v>1589</v>
      </c>
      <c r="HG43" s="150">
        <f t="shared" si="22"/>
        <v>344</v>
      </c>
      <c r="HH43" s="150">
        <f t="shared" si="22"/>
        <v>51</v>
      </c>
      <c r="HI43" s="150">
        <f t="shared" si="22"/>
        <v>3275</v>
      </c>
      <c r="HJ43" s="150">
        <f t="shared" si="22"/>
        <v>2296</v>
      </c>
      <c r="HK43" s="150">
        <f t="shared" si="22"/>
        <v>556</v>
      </c>
      <c r="HL43" s="150">
        <f t="shared" si="22"/>
        <v>13934</v>
      </c>
      <c r="HM43" s="150">
        <f t="shared" si="22"/>
        <v>184</v>
      </c>
      <c r="HN43" s="150">
        <f t="shared" si="22"/>
        <v>25</v>
      </c>
      <c r="HO43" s="150">
        <f t="shared" si="22"/>
        <v>65727</v>
      </c>
      <c r="HP43" s="162">
        <f t="shared" si="6"/>
        <v>1</v>
      </c>
      <c r="HQ43" s="103"/>
      <c r="HR43" s="148" t="s">
        <v>50</v>
      </c>
      <c r="HS43" s="150">
        <f t="shared" ref="HS43:IV43" si="23">SUM(HS4:HS42)</f>
        <v>441</v>
      </c>
      <c r="HT43" s="150">
        <f t="shared" si="23"/>
        <v>637</v>
      </c>
      <c r="HU43" s="150">
        <f t="shared" si="23"/>
        <v>1213</v>
      </c>
      <c r="HV43" s="150">
        <f t="shared" si="23"/>
        <v>121</v>
      </c>
      <c r="HW43" s="150">
        <f t="shared" si="23"/>
        <v>2931</v>
      </c>
      <c r="HX43" s="150">
        <f t="shared" si="23"/>
        <v>3098</v>
      </c>
      <c r="HY43" s="150">
        <f t="shared" si="23"/>
        <v>1444</v>
      </c>
      <c r="HZ43" s="150">
        <f t="shared" si="23"/>
        <v>1450</v>
      </c>
      <c r="IA43" s="150">
        <f t="shared" si="23"/>
        <v>1915</v>
      </c>
      <c r="IB43" s="150">
        <f t="shared" si="23"/>
        <v>1589</v>
      </c>
      <c r="IC43" s="150">
        <f t="shared" si="23"/>
        <v>10916</v>
      </c>
      <c r="ID43" s="150">
        <f t="shared" si="23"/>
        <v>1107</v>
      </c>
      <c r="IE43" s="150">
        <f t="shared" si="23"/>
        <v>521</v>
      </c>
      <c r="IF43" s="150">
        <f t="shared" si="23"/>
        <v>1181</v>
      </c>
      <c r="IG43" s="150">
        <f t="shared" si="23"/>
        <v>1734</v>
      </c>
      <c r="IH43" s="150">
        <f t="shared" si="23"/>
        <v>2556</v>
      </c>
      <c r="II43" s="150">
        <f t="shared" si="23"/>
        <v>1158</v>
      </c>
      <c r="IJ43" s="150">
        <f t="shared" si="23"/>
        <v>3148</v>
      </c>
      <c r="IK43" s="150">
        <f t="shared" si="23"/>
        <v>9090</v>
      </c>
      <c r="IL43" s="150">
        <f t="shared" si="23"/>
        <v>1638</v>
      </c>
      <c r="IM43" s="150">
        <f t="shared" si="23"/>
        <v>388</v>
      </c>
      <c r="IN43" s="150">
        <f t="shared" si="23"/>
        <v>91</v>
      </c>
      <c r="IO43" s="150">
        <f t="shared" si="23"/>
        <v>3811</v>
      </c>
      <c r="IP43" s="150">
        <f t="shared" si="23"/>
        <v>2634</v>
      </c>
      <c r="IQ43" s="150">
        <f t="shared" si="23"/>
        <v>673</v>
      </c>
      <c r="IR43" s="150">
        <f t="shared" si="23"/>
        <v>17522</v>
      </c>
      <c r="IS43" s="150">
        <f t="shared" si="23"/>
        <v>293</v>
      </c>
      <c r="IT43" s="150">
        <f t="shared" si="23"/>
        <v>176</v>
      </c>
      <c r="IU43" s="150">
        <f t="shared" si="23"/>
        <v>73476</v>
      </c>
      <c r="IV43" s="162">
        <f t="shared" si="23"/>
        <v>1.0000000000000002</v>
      </c>
    </row>
    <row r="81" spans="32:96" s="2" customFormat="1" x14ac:dyDescent="0.25">
      <c r="AF81" s="93"/>
      <c r="AG81" s="93"/>
      <c r="BL81" s="93"/>
      <c r="CR81" s="93"/>
    </row>
  </sheetData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DX64"/>
  <sheetViews>
    <sheetView showGridLines="0" showRowColHeaders="0" zoomScale="85" zoomScaleNormal="85" workbookViewId="0"/>
  </sheetViews>
  <sheetFormatPr defaultRowHeight="15" x14ac:dyDescent="0.25"/>
  <cols>
    <col min="1" max="1" width="2" style="7" customWidth="1"/>
    <col min="2" max="2" width="34.140625" style="7" bestFit="1" customWidth="1"/>
    <col min="3" max="3" width="4.42578125" style="7" bestFit="1" customWidth="1"/>
    <col min="4" max="4" width="4.285156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4.5703125" style="7" bestFit="1" customWidth="1"/>
    <col min="9" max="9" width="4" style="7" bestFit="1" customWidth="1"/>
    <col min="10" max="10" width="5.140625" style="7" bestFit="1" customWidth="1"/>
    <col min="11" max="11" width="4" style="7" bestFit="1" customWidth="1"/>
    <col min="12" max="12" width="5" style="7" bestFit="1" customWidth="1"/>
    <col min="13" max="13" width="5.140625" style="7" bestFit="1" customWidth="1"/>
    <col min="14" max="14" width="5" style="7" bestFit="1" customWidth="1"/>
    <col min="15" max="15" width="6.5703125" style="7" bestFit="1" customWidth="1"/>
    <col min="16" max="16" width="8.140625" style="18" bestFit="1" customWidth="1"/>
    <col min="17" max="17" width="1.85546875" style="113" customWidth="1"/>
    <col min="18" max="18" width="34.140625" style="7" bestFit="1" customWidth="1"/>
    <col min="19" max="20" width="5" style="7" bestFit="1" customWidth="1"/>
    <col min="21" max="21" width="5.28515625" style="7" bestFit="1" customWidth="1"/>
    <col min="22" max="25" width="5" style="7" bestFit="1" customWidth="1"/>
    <col min="26" max="26" width="5.140625" style="7" bestFit="1" customWidth="1"/>
    <col min="27" max="28" width="5" style="7" bestFit="1" customWidth="1"/>
    <col min="29" max="29" width="5.140625" style="7" bestFit="1" customWidth="1"/>
    <col min="30" max="30" width="5" style="7" bestFit="1" customWidth="1"/>
    <col min="31" max="31" width="6.5703125" style="7" bestFit="1" customWidth="1"/>
    <col min="32" max="32" width="8.140625" style="18" bestFit="1" customWidth="1"/>
    <col min="33" max="33" width="3" style="7" customWidth="1"/>
    <col min="34" max="34" width="33.5703125" style="7" bestFit="1" customWidth="1"/>
    <col min="35" max="36" width="5" style="7" bestFit="1" customWidth="1"/>
    <col min="37" max="37" width="5.28515625" style="7" bestFit="1" customWidth="1"/>
    <col min="38" max="41" width="5" style="7" bestFit="1" customWidth="1"/>
    <col min="42" max="42" width="5.140625" style="7" bestFit="1" customWidth="1"/>
    <col min="43" max="44" width="5" style="7" bestFit="1" customWidth="1"/>
    <col min="45" max="45" width="5.140625" style="7" bestFit="1" customWidth="1"/>
    <col min="46" max="46" width="5" style="7" bestFit="1" customWidth="1"/>
    <col min="47" max="47" width="6.5703125" style="7" bestFit="1" customWidth="1"/>
    <col min="48" max="48" width="8.140625" style="18" bestFit="1" customWidth="1"/>
    <col min="49" max="49" width="2.85546875" style="7" customWidth="1"/>
    <col min="50" max="50" width="33.5703125" style="7" bestFit="1" customWidth="1"/>
    <col min="51" max="52" width="5" style="7" bestFit="1" customWidth="1"/>
    <col min="53" max="53" width="5.28515625" style="7" bestFit="1" customWidth="1"/>
    <col min="54" max="57" width="5" style="7" bestFit="1" customWidth="1"/>
    <col min="58" max="58" width="5.140625" style="7" bestFit="1" customWidth="1"/>
    <col min="59" max="60" width="5" style="7" bestFit="1" customWidth="1"/>
    <col min="61" max="61" width="5.140625" style="7" bestFit="1" customWidth="1"/>
    <col min="62" max="62" width="5" style="7" bestFit="1" customWidth="1"/>
    <col min="63" max="63" width="6.5703125" style="7" bestFit="1" customWidth="1"/>
    <col min="64" max="64" width="11.140625" style="7" bestFit="1" customWidth="1"/>
    <col min="65" max="65" width="2.85546875" style="103" customWidth="1"/>
    <col min="66" max="66" width="33.5703125" style="103" bestFit="1" customWidth="1"/>
    <col min="67" max="68" width="5" style="103" bestFit="1" customWidth="1"/>
    <col min="69" max="69" width="5.28515625" style="103" bestFit="1" customWidth="1"/>
    <col min="70" max="73" width="5" style="103" bestFit="1" customWidth="1"/>
    <col min="74" max="74" width="5.140625" style="103" bestFit="1" customWidth="1"/>
    <col min="75" max="76" width="5" style="103" bestFit="1" customWidth="1"/>
    <col min="77" max="77" width="5.140625" style="103" bestFit="1" customWidth="1"/>
    <col min="78" max="78" width="5.85546875" style="103" bestFit="1" customWidth="1"/>
    <col min="79" max="79" width="6.5703125" style="103" bestFit="1" customWidth="1"/>
    <col min="80" max="80" width="8.140625" style="103" bestFit="1" customWidth="1"/>
    <col min="81" max="81" width="2.28515625" style="7" customWidth="1"/>
    <col min="82" max="82" width="33.5703125" style="103" bestFit="1" customWidth="1"/>
    <col min="83" max="84" width="5" style="103" bestFit="1" customWidth="1"/>
    <col min="85" max="85" width="5.28515625" style="103" bestFit="1" customWidth="1"/>
    <col min="86" max="89" width="5" style="103" bestFit="1" customWidth="1"/>
    <col min="90" max="90" width="5.140625" style="103" bestFit="1" customWidth="1"/>
    <col min="91" max="92" width="5" style="103" bestFit="1" customWidth="1"/>
    <col min="93" max="93" width="5.140625" style="103" bestFit="1" customWidth="1"/>
    <col min="94" max="94" width="5.85546875" style="103" bestFit="1" customWidth="1"/>
    <col min="95" max="95" width="6.5703125" style="103" bestFit="1" customWidth="1"/>
    <col min="96" max="96" width="8.140625" style="103" bestFit="1" customWidth="1"/>
    <col min="97" max="97" width="2.28515625" style="103" customWidth="1"/>
    <col min="98" max="98" width="33.5703125" style="103" bestFit="1" customWidth="1"/>
    <col min="99" max="100" width="5" style="103" bestFit="1" customWidth="1"/>
    <col min="101" max="101" width="5.28515625" style="103" bestFit="1" customWidth="1"/>
    <col min="102" max="105" width="5" style="103" bestFit="1" customWidth="1"/>
    <col min="106" max="106" width="5.140625" style="103" bestFit="1" customWidth="1"/>
    <col min="107" max="108" width="5" style="103" bestFit="1" customWidth="1"/>
    <col min="109" max="109" width="5.140625" style="103" bestFit="1" customWidth="1"/>
    <col min="110" max="110" width="5.85546875" style="103" bestFit="1" customWidth="1"/>
    <col min="111" max="111" width="6.5703125" style="103" bestFit="1" customWidth="1"/>
    <col min="112" max="112" width="8.140625" style="103" bestFit="1" customWidth="1"/>
    <col min="113" max="113" width="1.7109375" style="7" customWidth="1"/>
    <col min="114" max="114" width="30.85546875" style="7" bestFit="1" customWidth="1"/>
    <col min="115" max="126" width="6.5703125" style="7" customWidth="1"/>
    <col min="127" max="16384" width="9.140625" style="7"/>
  </cols>
  <sheetData>
    <row r="1" spans="2:128" ht="15.75" thickBot="1" x14ac:dyDescent="0.3"/>
    <row r="2" spans="2:128" x14ac:dyDescent="0.25">
      <c r="B2" s="302" t="s">
        <v>146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4"/>
      <c r="R2" s="302" t="s">
        <v>147</v>
      </c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236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4"/>
      <c r="AX2" s="302" t="s">
        <v>312</v>
      </c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370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4"/>
      <c r="CD2" s="302" t="s">
        <v>390</v>
      </c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418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4"/>
      <c r="DJ2" s="302" t="s">
        <v>442</v>
      </c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</row>
    <row r="3" spans="2:128" x14ac:dyDescent="0.25">
      <c r="B3" s="169" t="s">
        <v>84</v>
      </c>
      <c r="C3" s="110" t="s">
        <v>0</v>
      </c>
      <c r="D3" s="110" t="s">
        <v>2</v>
      </c>
      <c r="E3" s="110" t="s">
        <v>3</v>
      </c>
      <c r="F3" s="110" t="s">
        <v>4</v>
      </c>
      <c r="G3" s="110" t="s">
        <v>5</v>
      </c>
      <c r="H3" s="110" t="s">
        <v>6</v>
      </c>
      <c r="I3" s="110" t="s">
        <v>7</v>
      </c>
      <c r="J3" s="110" t="s">
        <v>8</v>
      </c>
      <c r="K3" s="110" t="s">
        <v>9</v>
      </c>
      <c r="L3" s="110" t="s">
        <v>10</v>
      </c>
      <c r="M3" s="110" t="s">
        <v>11</v>
      </c>
      <c r="N3" s="110" t="s">
        <v>12</v>
      </c>
      <c r="O3" s="110" t="s">
        <v>13</v>
      </c>
      <c r="P3" s="173" t="s">
        <v>14</v>
      </c>
      <c r="R3" s="169" t="s">
        <v>84</v>
      </c>
      <c r="S3" s="110" t="s">
        <v>0</v>
      </c>
      <c r="T3" s="110" t="s">
        <v>2</v>
      </c>
      <c r="U3" s="110" t="s">
        <v>3</v>
      </c>
      <c r="V3" s="110" t="s">
        <v>4</v>
      </c>
      <c r="W3" s="110" t="s">
        <v>5</v>
      </c>
      <c r="X3" s="110" t="s">
        <v>6</v>
      </c>
      <c r="Y3" s="110" t="s">
        <v>7</v>
      </c>
      <c r="Z3" s="110" t="s">
        <v>8</v>
      </c>
      <c r="AA3" s="110" t="s">
        <v>9</v>
      </c>
      <c r="AB3" s="110" t="s">
        <v>10</v>
      </c>
      <c r="AC3" s="110" t="s">
        <v>11</v>
      </c>
      <c r="AD3" s="110" t="s">
        <v>12</v>
      </c>
      <c r="AE3" s="110" t="s">
        <v>13</v>
      </c>
      <c r="AF3" s="173" t="s">
        <v>14</v>
      </c>
      <c r="AH3" s="169" t="s">
        <v>84</v>
      </c>
      <c r="AI3" s="110" t="s">
        <v>0</v>
      </c>
      <c r="AJ3" s="110" t="s">
        <v>2</v>
      </c>
      <c r="AK3" s="110" t="s">
        <v>3</v>
      </c>
      <c r="AL3" s="110" t="s">
        <v>4</v>
      </c>
      <c r="AM3" s="110" t="s">
        <v>5</v>
      </c>
      <c r="AN3" s="110" t="s">
        <v>6</v>
      </c>
      <c r="AO3" s="110" t="s">
        <v>7</v>
      </c>
      <c r="AP3" s="110" t="s">
        <v>8</v>
      </c>
      <c r="AQ3" s="110" t="s">
        <v>9</v>
      </c>
      <c r="AR3" s="110" t="s">
        <v>10</v>
      </c>
      <c r="AS3" s="110" t="s">
        <v>11</v>
      </c>
      <c r="AT3" s="110" t="s">
        <v>12</v>
      </c>
      <c r="AU3" s="110" t="s">
        <v>13</v>
      </c>
      <c r="AV3" s="173" t="s">
        <v>14</v>
      </c>
      <c r="AX3" s="169" t="s">
        <v>84</v>
      </c>
      <c r="AY3" s="110" t="s">
        <v>0</v>
      </c>
      <c r="AZ3" s="110" t="s">
        <v>2</v>
      </c>
      <c r="BA3" s="110" t="s">
        <v>3</v>
      </c>
      <c r="BB3" s="110" t="s">
        <v>4</v>
      </c>
      <c r="BC3" s="110" t="s">
        <v>5</v>
      </c>
      <c r="BD3" s="110" t="s">
        <v>6</v>
      </c>
      <c r="BE3" s="110" t="s">
        <v>7</v>
      </c>
      <c r="BF3" s="110" t="s">
        <v>8</v>
      </c>
      <c r="BG3" s="110" t="s">
        <v>9</v>
      </c>
      <c r="BH3" s="110" t="s">
        <v>10</v>
      </c>
      <c r="BI3" s="110" t="s">
        <v>11</v>
      </c>
      <c r="BJ3" s="110" t="s">
        <v>12</v>
      </c>
      <c r="BK3" s="110" t="s">
        <v>13</v>
      </c>
      <c r="BL3" s="173" t="s">
        <v>14</v>
      </c>
      <c r="BN3" s="169" t="s">
        <v>84</v>
      </c>
      <c r="BO3" s="110" t="s">
        <v>0</v>
      </c>
      <c r="BP3" s="110" t="s">
        <v>2</v>
      </c>
      <c r="BQ3" s="110" t="s">
        <v>3</v>
      </c>
      <c r="BR3" s="110" t="s">
        <v>4</v>
      </c>
      <c r="BS3" s="110" t="s">
        <v>5</v>
      </c>
      <c r="BT3" s="110" t="s">
        <v>6</v>
      </c>
      <c r="BU3" s="110" t="s">
        <v>7</v>
      </c>
      <c r="BV3" s="110" t="s">
        <v>8</v>
      </c>
      <c r="BW3" s="110" t="s">
        <v>9</v>
      </c>
      <c r="BX3" s="110" t="s">
        <v>10</v>
      </c>
      <c r="BY3" s="110" t="s">
        <v>11</v>
      </c>
      <c r="BZ3" s="110" t="s">
        <v>12</v>
      </c>
      <c r="CA3" s="110" t="s">
        <v>13</v>
      </c>
      <c r="CB3" s="173" t="s">
        <v>14</v>
      </c>
      <c r="CD3" s="169" t="s">
        <v>84</v>
      </c>
      <c r="CE3" s="110" t="s">
        <v>0</v>
      </c>
      <c r="CF3" s="110" t="s">
        <v>2</v>
      </c>
      <c r="CG3" s="110" t="s">
        <v>3</v>
      </c>
      <c r="CH3" s="110" t="s">
        <v>4</v>
      </c>
      <c r="CI3" s="110" t="s">
        <v>5</v>
      </c>
      <c r="CJ3" s="110" t="s">
        <v>6</v>
      </c>
      <c r="CK3" s="110" t="s">
        <v>7</v>
      </c>
      <c r="CL3" s="110" t="s">
        <v>8</v>
      </c>
      <c r="CM3" s="110" t="s">
        <v>9</v>
      </c>
      <c r="CN3" s="110" t="s">
        <v>10</v>
      </c>
      <c r="CO3" s="110" t="s">
        <v>11</v>
      </c>
      <c r="CP3" s="110" t="s">
        <v>12</v>
      </c>
      <c r="CQ3" s="110" t="s">
        <v>13</v>
      </c>
      <c r="CR3" s="173" t="s">
        <v>14</v>
      </c>
      <c r="CT3" s="169" t="s">
        <v>84</v>
      </c>
      <c r="CU3" s="110" t="s">
        <v>0</v>
      </c>
      <c r="CV3" s="110" t="s">
        <v>2</v>
      </c>
      <c r="CW3" s="110" t="s">
        <v>3</v>
      </c>
      <c r="CX3" s="110" t="s">
        <v>4</v>
      </c>
      <c r="CY3" s="110" t="s">
        <v>5</v>
      </c>
      <c r="CZ3" s="110" t="s">
        <v>6</v>
      </c>
      <c r="DA3" s="110" t="s">
        <v>7</v>
      </c>
      <c r="DB3" s="110" t="s">
        <v>8</v>
      </c>
      <c r="DC3" s="110" t="s">
        <v>9</v>
      </c>
      <c r="DD3" s="110" t="s">
        <v>10</v>
      </c>
      <c r="DE3" s="110" t="s">
        <v>11</v>
      </c>
      <c r="DF3" s="110" t="s">
        <v>12</v>
      </c>
      <c r="DG3" s="110" t="s">
        <v>13</v>
      </c>
      <c r="DH3" s="173" t="s">
        <v>14</v>
      </c>
      <c r="DJ3" s="169" t="s">
        <v>84</v>
      </c>
      <c r="DK3" s="110" t="s">
        <v>0</v>
      </c>
      <c r="DL3" s="110" t="s">
        <v>2</v>
      </c>
      <c r="DM3" s="110" t="s">
        <v>3</v>
      </c>
      <c r="DN3" s="110" t="s">
        <v>4</v>
      </c>
      <c r="DO3" s="110" t="s">
        <v>5</v>
      </c>
      <c r="DP3" s="110" t="s">
        <v>6</v>
      </c>
      <c r="DQ3" s="110" t="s">
        <v>7</v>
      </c>
      <c r="DR3" s="110" t="s">
        <v>8</v>
      </c>
      <c r="DS3" s="110" t="s">
        <v>9</v>
      </c>
      <c r="DT3" s="110" t="s">
        <v>10</v>
      </c>
      <c r="DU3" s="110" t="s">
        <v>11</v>
      </c>
      <c r="DV3" s="110" t="s">
        <v>12</v>
      </c>
      <c r="DW3" s="110" t="s">
        <v>13</v>
      </c>
      <c r="DX3" s="173" t="s">
        <v>14</v>
      </c>
    </row>
    <row r="4" spans="2:128" x14ac:dyDescent="0.25">
      <c r="B4" s="154" t="s">
        <v>97</v>
      </c>
      <c r="C4" s="14">
        <v>38</v>
      </c>
      <c r="D4" s="14">
        <v>22</v>
      </c>
      <c r="E4" s="14">
        <v>8</v>
      </c>
      <c r="F4" s="14">
        <v>12</v>
      </c>
      <c r="G4" s="14">
        <v>27</v>
      </c>
      <c r="H4" s="14">
        <v>37</v>
      </c>
      <c r="I4" s="14">
        <v>21</v>
      </c>
      <c r="J4" s="14">
        <v>33</v>
      </c>
      <c r="K4" s="14">
        <v>14</v>
      </c>
      <c r="L4" s="107">
        <v>9</v>
      </c>
      <c r="M4" s="107">
        <v>7</v>
      </c>
      <c r="N4" s="107">
        <v>11</v>
      </c>
      <c r="O4" s="111">
        <f>SUM(C4:N4)</f>
        <v>239</v>
      </c>
      <c r="P4" s="174">
        <f t="shared" ref="P4:P43" si="0">O4/$O$43</f>
        <v>1.4420176179558344E-2</v>
      </c>
      <c r="R4" s="154" t="s">
        <v>97</v>
      </c>
      <c r="S4" s="14">
        <v>8</v>
      </c>
      <c r="T4" s="14">
        <v>8</v>
      </c>
      <c r="U4" s="14">
        <v>1</v>
      </c>
      <c r="V4" s="14">
        <v>1</v>
      </c>
      <c r="W4" s="14">
        <v>2</v>
      </c>
      <c r="X4" s="14">
        <v>4</v>
      </c>
      <c r="Y4" s="14">
        <v>5</v>
      </c>
      <c r="Z4" s="14">
        <v>1</v>
      </c>
      <c r="AA4" s="14">
        <v>3</v>
      </c>
      <c r="AB4" s="107">
        <v>1</v>
      </c>
      <c r="AC4" s="107">
        <v>1</v>
      </c>
      <c r="AD4" s="107">
        <v>4</v>
      </c>
      <c r="AE4" s="111">
        <f>SUM(S4:AD4)</f>
        <v>39</v>
      </c>
      <c r="AF4" s="174">
        <f t="shared" ref="AF4:AF43" si="1">AE4/$AE$43</f>
        <v>7.2423398328690808E-4</v>
      </c>
      <c r="AH4" s="177" t="s">
        <v>97</v>
      </c>
      <c r="AI4" s="14">
        <v>8</v>
      </c>
      <c r="AJ4" s="14">
        <v>4</v>
      </c>
      <c r="AK4" s="14">
        <v>1</v>
      </c>
      <c r="AL4" s="14">
        <v>5</v>
      </c>
      <c r="AM4" s="14">
        <v>3</v>
      </c>
      <c r="AN4" s="14">
        <v>3</v>
      </c>
      <c r="AO4" s="14">
        <v>2</v>
      </c>
      <c r="AP4" s="14">
        <v>4</v>
      </c>
      <c r="AQ4" s="14">
        <v>2</v>
      </c>
      <c r="AR4" s="107">
        <v>3</v>
      </c>
      <c r="AS4" s="107">
        <v>5</v>
      </c>
      <c r="AT4" s="107">
        <v>1</v>
      </c>
      <c r="AU4" s="111">
        <f>SUM(AI4:AT4)</f>
        <v>41</v>
      </c>
      <c r="AV4" s="174">
        <f t="shared" ref="AV4:AV43" si="2">AU4/$AU$43</f>
        <v>4.557986481679118E-4</v>
      </c>
      <c r="AX4" s="177" t="s">
        <v>97</v>
      </c>
      <c r="AY4" s="14">
        <v>2</v>
      </c>
      <c r="AZ4" s="14">
        <v>1</v>
      </c>
      <c r="BA4" s="14">
        <v>2</v>
      </c>
      <c r="BB4" s="14"/>
      <c r="BC4" s="14"/>
      <c r="BD4" s="14"/>
      <c r="BE4" s="14"/>
      <c r="BF4" s="14">
        <v>1</v>
      </c>
      <c r="BG4" s="14">
        <v>2</v>
      </c>
      <c r="BH4" s="107"/>
      <c r="BI4" s="107"/>
      <c r="BJ4" s="107"/>
      <c r="BK4" s="111">
        <f>SUM(AY4:BJ4)</f>
        <v>8</v>
      </c>
      <c r="BL4" s="174">
        <f t="shared" ref="BL4:BL43" si="3">BK4/$BK$43</f>
        <v>1.2761205933960759E-4</v>
      </c>
      <c r="BN4" s="154" t="s">
        <v>97</v>
      </c>
      <c r="BO4" s="14"/>
      <c r="BP4" s="14">
        <v>1</v>
      </c>
      <c r="BQ4" s="14"/>
      <c r="BR4" s="14"/>
      <c r="BS4" s="14"/>
      <c r="BT4" s="14">
        <v>2</v>
      </c>
      <c r="BU4" s="14"/>
      <c r="BV4" s="14">
        <v>1</v>
      </c>
      <c r="BW4" s="14">
        <v>1</v>
      </c>
      <c r="BX4" s="107">
        <v>2</v>
      </c>
      <c r="BY4" s="107">
        <v>5</v>
      </c>
      <c r="BZ4" s="107">
        <v>1</v>
      </c>
      <c r="CA4" s="111">
        <f>SUM(BO4:BZ4)</f>
        <v>13</v>
      </c>
      <c r="CB4" s="174">
        <f t="shared" ref="CB4:CB43" si="4">CA4/$CA$43</f>
        <v>1.9928258270227183E-4</v>
      </c>
      <c r="CD4" s="177" t="s">
        <v>97</v>
      </c>
      <c r="CE4" s="14"/>
      <c r="CF4" s="14"/>
      <c r="CG4" s="14"/>
      <c r="CH4" s="14"/>
      <c r="CI4" s="14">
        <v>2</v>
      </c>
      <c r="CJ4" s="14">
        <v>1</v>
      </c>
      <c r="CK4" s="14">
        <v>1</v>
      </c>
      <c r="CL4" s="14"/>
      <c r="CM4" s="14"/>
      <c r="CN4" s="107"/>
      <c r="CO4" s="107"/>
      <c r="CP4" s="107"/>
      <c r="CQ4" s="111">
        <f>SUM(CE4:CP4)</f>
        <v>4</v>
      </c>
      <c r="CR4" s="174">
        <f t="shared" ref="CR4:CR43" si="5">CQ4/$CQ$43</f>
        <v>5.2858313291222874E-5</v>
      </c>
      <c r="CT4" s="177" t="s">
        <v>97</v>
      </c>
      <c r="CU4" s="14"/>
      <c r="CV4" s="14"/>
      <c r="CW4" s="14"/>
      <c r="CX4" s="14">
        <v>2</v>
      </c>
      <c r="CY4" s="14">
        <v>2</v>
      </c>
      <c r="CZ4" s="14">
        <v>1</v>
      </c>
      <c r="DA4" s="14"/>
      <c r="DB4" s="14"/>
      <c r="DC4" s="14"/>
      <c r="DD4" s="107">
        <v>2</v>
      </c>
      <c r="DE4" s="107"/>
      <c r="DF4" s="107"/>
      <c r="DG4" s="111">
        <f>SUM(CU4:DF4)</f>
        <v>7</v>
      </c>
      <c r="DH4" s="174">
        <f t="shared" ref="DH4:DH43" si="6">DG4/$DG$43</f>
        <v>1.8309748633308048E-4</v>
      </c>
      <c r="DJ4" s="177" t="s">
        <v>97</v>
      </c>
      <c r="DK4" s="14"/>
      <c r="DL4" s="14"/>
      <c r="DM4" s="14"/>
      <c r="DN4" s="14">
        <v>2</v>
      </c>
      <c r="DO4" s="14">
        <v>2</v>
      </c>
      <c r="DP4" s="14">
        <v>1</v>
      </c>
      <c r="DQ4" s="14">
        <v>2</v>
      </c>
      <c r="DR4" s="14">
        <v>1</v>
      </c>
      <c r="DS4" s="14"/>
      <c r="DT4" s="107">
        <v>1</v>
      </c>
      <c r="DU4" s="107"/>
      <c r="DV4" s="107">
        <v>1</v>
      </c>
      <c r="DW4" s="111">
        <f>SUM(DK4:DV4)</f>
        <v>10</v>
      </c>
      <c r="DX4" s="174">
        <f>DW4/$DW$43</f>
        <v>2.3176045239640307E-4</v>
      </c>
    </row>
    <row r="5" spans="2:128" x14ac:dyDescent="0.25">
      <c r="B5" s="154" t="s">
        <v>316</v>
      </c>
      <c r="C5" s="15"/>
      <c r="D5" s="15"/>
      <c r="E5" s="14"/>
      <c r="F5" s="14"/>
      <c r="G5" s="14"/>
      <c r="H5" s="14"/>
      <c r="I5" s="14"/>
      <c r="J5" s="14"/>
      <c r="K5" s="14"/>
      <c r="L5" s="107"/>
      <c r="M5" s="107"/>
      <c r="N5" s="107"/>
      <c r="O5" s="111">
        <f t="shared" ref="O5:O41" si="7">SUM(C5:N5)</f>
        <v>0</v>
      </c>
      <c r="P5" s="174">
        <f t="shared" si="0"/>
        <v>0</v>
      </c>
      <c r="R5" s="154" t="s">
        <v>316</v>
      </c>
      <c r="S5" s="15"/>
      <c r="T5" s="15"/>
      <c r="U5" s="14"/>
      <c r="V5" s="14"/>
      <c r="W5" s="14"/>
      <c r="X5" s="14"/>
      <c r="Y5" s="14"/>
      <c r="Z5" s="14"/>
      <c r="AA5" s="14"/>
      <c r="AB5" s="107"/>
      <c r="AC5" s="107"/>
      <c r="AD5" s="107"/>
      <c r="AE5" s="111">
        <f t="shared" ref="AE5:AE41" si="8">SUM(S5:AD5)</f>
        <v>0</v>
      </c>
      <c r="AF5" s="174">
        <f t="shared" si="1"/>
        <v>0</v>
      </c>
      <c r="AH5" s="177" t="s">
        <v>316</v>
      </c>
      <c r="AI5" s="15"/>
      <c r="AJ5" s="15"/>
      <c r="AK5" s="14"/>
      <c r="AL5" s="14"/>
      <c r="AM5" s="14"/>
      <c r="AN5" s="14"/>
      <c r="AO5" s="14"/>
      <c r="AP5" s="14"/>
      <c r="AQ5" s="14"/>
      <c r="AR5" s="107"/>
      <c r="AS5" s="107"/>
      <c r="AT5" s="107"/>
      <c r="AU5" s="111">
        <f t="shared" ref="AU5:AU41" si="9">SUM(AI5:AT5)</f>
        <v>0</v>
      </c>
      <c r="AV5" s="174">
        <f t="shared" si="2"/>
        <v>0</v>
      </c>
      <c r="AX5" s="177" t="s">
        <v>316</v>
      </c>
      <c r="AY5" s="15">
        <v>5</v>
      </c>
      <c r="AZ5" s="15">
        <v>3</v>
      </c>
      <c r="BA5" s="14">
        <v>10</v>
      </c>
      <c r="BB5" s="14">
        <v>6</v>
      </c>
      <c r="BC5" s="14">
        <v>13</v>
      </c>
      <c r="BD5" s="14">
        <v>9</v>
      </c>
      <c r="BE5" s="14">
        <v>14</v>
      </c>
      <c r="BF5" s="14">
        <v>12</v>
      </c>
      <c r="BG5" s="14">
        <v>6</v>
      </c>
      <c r="BH5" s="107">
        <v>9</v>
      </c>
      <c r="BI5" s="107">
        <v>6</v>
      </c>
      <c r="BJ5" s="107">
        <v>5</v>
      </c>
      <c r="BK5" s="111">
        <f t="shared" ref="BK5:BK41" si="10">SUM(AY5:BJ5)</f>
        <v>98</v>
      </c>
      <c r="BL5" s="174">
        <f t="shared" si="3"/>
        <v>1.5632477269101931E-3</v>
      </c>
      <c r="BN5" s="154" t="s">
        <v>316</v>
      </c>
      <c r="BO5" s="15">
        <v>5</v>
      </c>
      <c r="BP5" s="15">
        <v>4</v>
      </c>
      <c r="BQ5" s="14">
        <v>5</v>
      </c>
      <c r="BR5" s="14">
        <v>7</v>
      </c>
      <c r="BS5" s="14">
        <v>21</v>
      </c>
      <c r="BT5" s="14">
        <v>21</v>
      </c>
      <c r="BU5" s="14">
        <v>15</v>
      </c>
      <c r="BV5" s="14">
        <v>7</v>
      </c>
      <c r="BW5" s="14">
        <v>7</v>
      </c>
      <c r="BX5" s="107">
        <v>2</v>
      </c>
      <c r="BY5" s="107">
        <v>46</v>
      </c>
      <c r="BZ5" s="107">
        <v>17</v>
      </c>
      <c r="CA5" s="111">
        <f t="shared" ref="CA5:CA41" si="11">SUM(BO5:BZ5)</f>
        <v>157</v>
      </c>
      <c r="CB5" s="174">
        <f t="shared" si="4"/>
        <v>2.4067204218658983E-3</v>
      </c>
      <c r="CD5" s="177" t="s">
        <v>316</v>
      </c>
      <c r="CE5" s="15">
        <v>11</v>
      </c>
      <c r="CF5" s="15">
        <v>5</v>
      </c>
      <c r="CG5" s="14">
        <v>6</v>
      </c>
      <c r="CH5" s="14">
        <v>3</v>
      </c>
      <c r="CI5" s="14">
        <v>6</v>
      </c>
      <c r="CJ5" s="14">
        <v>5</v>
      </c>
      <c r="CK5" s="14">
        <v>11</v>
      </c>
      <c r="CL5" s="14">
        <v>1</v>
      </c>
      <c r="CM5" s="14"/>
      <c r="CN5" s="107">
        <v>2</v>
      </c>
      <c r="CO5" s="107">
        <v>3</v>
      </c>
      <c r="CP5" s="107">
        <v>1</v>
      </c>
      <c r="CQ5" s="111">
        <f t="shared" ref="CQ5:CQ41" si="12">SUM(CE5:CP5)</f>
        <v>54</v>
      </c>
      <c r="CR5" s="174">
        <f t="shared" si="5"/>
        <v>7.1358722943150885E-4</v>
      </c>
      <c r="CT5" s="177" t="s">
        <v>316</v>
      </c>
      <c r="CU5" s="15">
        <v>1</v>
      </c>
      <c r="CV5" s="15">
        <v>3</v>
      </c>
      <c r="CW5" s="14">
        <v>2</v>
      </c>
      <c r="CX5" s="14">
        <v>5</v>
      </c>
      <c r="CY5" s="14">
        <v>6</v>
      </c>
      <c r="CZ5" s="14">
        <v>1</v>
      </c>
      <c r="DA5" s="14">
        <v>6</v>
      </c>
      <c r="DB5" s="14">
        <v>4</v>
      </c>
      <c r="DC5" s="14">
        <v>2</v>
      </c>
      <c r="DD5" s="107">
        <v>1</v>
      </c>
      <c r="DE5" s="107">
        <v>5</v>
      </c>
      <c r="DF5" s="107"/>
      <c r="DG5" s="111">
        <f t="shared" ref="DG5:DG42" si="13">SUM(CU5:DF5)</f>
        <v>36</v>
      </c>
      <c r="DH5" s="174">
        <f t="shared" si="6"/>
        <v>9.4164421542727102E-4</v>
      </c>
      <c r="DJ5" s="177" t="s">
        <v>316</v>
      </c>
      <c r="DK5" s="15">
        <v>3</v>
      </c>
      <c r="DL5" s="15">
        <v>3</v>
      </c>
      <c r="DM5" s="14"/>
      <c r="DN5" s="14">
        <v>3</v>
      </c>
      <c r="DO5" s="14">
        <v>2</v>
      </c>
      <c r="DP5" s="14">
        <v>4</v>
      </c>
      <c r="DQ5" s="14">
        <v>10</v>
      </c>
      <c r="DR5" s="14">
        <v>8</v>
      </c>
      <c r="DS5" s="14">
        <v>5</v>
      </c>
      <c r="DT5" s="107">
        <v>4</v>
      </c>
      <c r="DU5" s="107">
        <v>6</v>
      </c>
      <c r="DV5" s="107">
        <v>6</v>
      </c>
      <c r="DW5" s="111">
        <f t="shared" ref="DW5:DW42" si="14">SUM(DK5:DV5)</f>
        <v>54</v>
      </c>
      <c r="DX5" s="174">
        <f t="shared" ref="DX5:DX42" si="15">DW5/$DW$43</f>
        <v>1.2515064429405767E-3</v>
      </c>
    </row>
    <row r="6" spans="2:128" x14ac:dyDescent="0.25">
      <c r="B6" s="154" t="s">
        <v>319</v>
      </c>
      <c r="C6" s="14"/>
      <c r="D6" s="14"/>
      <c r="E6" s="14"/>
      <c r="F6" s="14"/>
      <c r="G6" s="14"/>
      <c r="H6" s="14"/>
      <c r="I6" s="14"/>
      <c r="J6" s="14"/>
      <c r="K6" s="14"/>
      <c r="L6" s="107"/>
      <c r="M6" s="107"/>
      <c r="N6" s="107"/>
      <c r="O6" s="111">
        <f t="shared" si="7"/>
        <v>0</v>
      </c>
      <c r="P6" s="174">
        <f t="shared" si="0"/>
        <v>0</v>
      </c>
      <c r="R6" s="154" t="s">
        <v>319</v>
      </c>
      <c r="S6" s="14"/>
      <c r="T6" s="14"/>
      <c r="U6" s="14"/>
      <c r="V6" s="14"/>
      <c r="W6" s="14"/>
      <c r="X6" s="14"/>
      <c r="Y6" s="14"/>
      <c r="Z6" s="14"/>
      <c r="AA6" s="14"/>
      <c r="AB6" s="107"/>
      <c r="AC6" s="107"/>
      <c r="AD6" s="107"/>
      <c r="AE6" s="111">
        <f t="shared" si="8"/>
        <v>0</v>
      </c>
      <c r="AF6" s="174">
        <f t="shared" si="1"/>
        <v>0</v>
      </c>
      <c r="AH6" s="177" t="s">
        <v>319</v>
      </c>
      <c r="AI6" s="14"/>
      <c r="AJ6" s="14"/>
      <c r="AK6" s="14"/>
      <c r="AL6" s="14"/>
      <c r="AM6" s="14"/>
      <c r="AN6" s="14"/>
      <c r="AO6" s="14"/>
      <c r="AP6" s="14"/>
      <c r="AQ6" s="14"/>
      <c r="AR6" s="107"/>
      <c r="AS6" s="107"/>
      <c r="AT6" s="107"/>
      <c r="AU6" s="111">
        <f t="shared" si="9"/>
        <v>0</v>
      </c>
      <c r="AV6" s="174">
        <f t="shared" si="2"/>
        <v>0</v>
      </c>
      <c r="AX6" s="177" t="s">
        <v>319</v>
      </c>
      <c r="AY6" s="14">
        <v>1</v>
      </c>
      <c r="AZ6" s="14">
        <v>1</v>
      </c>
      <c r="BA6" s="14">
        <v>3</v>
      </c>
      <c r="BB6" s="14">
        <v>1</v>
      </c>
      <c r="BC6" s="14">
        <v>3</v>
      </c>
      <c r="BD6" s="14">
        <v>5</v>
      </c>
      <c r="BE6" s="14">
        <v>7</v>
      </c>
      <c r="BF6" s="14"/>
      <c r="BG6" s="14"/>
      <c r="BH6" s="107">
        <v>1</v>
      </c>
      <c r="BI6" s="107"/>
      <c r="BJ6" s="107">
        <v>2</v>
      </c>
      <c r="BK6" s="111">
        <f t="shared" si="10"/>
        <v>24</v>
      </c>
      <c r="BL6" s="174">
        <f t="shared" si="3"/>
        <v>3.8283617801882278E-4</v>
      </c>
      <c r="BN6" s="154" t="s">
        <v>319</v>
      </c>
      <c r="BO6" s="14">
        <v>3</v>
      </c>
      <c r="BP6" s="14">
        <v>1</v>
      </c>
      <c r="BQ6" s="14">
        <v>2</v>
      </c>
      <c r="BR6" s="14">
        <v>2</v>
      </c>
      <c r="BS6" s="14">
        <v>6</v>
      </c>
      <c r="BT6" s="14">
        <v>5</v>
      </c>
      <c r="BU6" s="14">
        <v>6</v>
      </c>
      <c r="BV6" s="14">
        <v>3</v>
      </c>
      <c r="BW6" s="14">
        <v>2</v>
      </c>
      <c r="BX6" s="107">
        <v>2</v>
      </c>
      <c r="BY6" s="107">
        <v>15</v>
      </c>
      <c r="BZ6" s="107">
        <v>7</v>
      </c>
      <c r="CA6" s="111">
        <f t="shared" si="11"/>
        <v>54</v>
      </c>
      <c r="CB6" s="174">
        <f t="shared" si="4"/>
        <v>8.2778918968635983E-4</v>
      </c>
      <c r="CD6" s="177" t="s">
        <v>319</v>
      </c>
      <c r="CE6" s="14">
        <v>3</v>
      </c>
      <c r="CF6" s="14"/>
      <c r="CG6" s="14">
        <v>2</v>
      </c>
      <c r="CH6" s="14"/>
      <c r="CI6" s="14">
        <v>5</v>
      </c>
      <c r="CJ6" s="14">
        <v>3</v>
      </c>
      <c r="CK6" s="14"/>
      <c r="CL6" s="14"/>
      <c r="CM6" s="14"/>
      <c r="CN6" s="107">
        <v>2</v>
      </c>
      <c r="CO6" s="107">
        <v>2</v>
      </c>
      <c r="CP6" s="107"/>
      <c r="CQ6" s="111">
        <f t="shared" si="12"/>
        <v>17</v>
      </c>
      <c r="CR6" s="174">
        <f t="shared" si="5"/>
        <v>2.2464783148769724E-4</v>
      </c>
      <c r="CT6" s="177" t="s">
        <v>319</v>
      </c>
      <c r="CU6" s="14"/>
      <c r="CV6" s="14">
        <v>1</v>
      </c>
      <c r="CW6" s="14">
        <v>3</v>
      </c>
      <c r="CX6" s="14">
        <v>3</v>
      </c>
      <c r="CY6" s="14">
        <v>3</v>
      </c>
      <c r="CZ6" s="14">
        <v>1</v>
      </c>
      <c r="DA6" s="14">
        <v>2</v>
      </c>
      <c r="DB6" s="14">
        <v>3</v>
      </c>
      <c r="DC6" s="14">
        <v>1</v>
      </c>
      <c r="DD6" s="107"/>
      <c r="DE6" s="107">
        <v>2</v>
      </c>
      <c r="DF6" s="107"/>
      <c r="DG6" s="111">
        <f t="shared" si="13"/>
        <v>19</v>
      </c>
      <c r="DH6" s="174">
        <f t="shared" si="6"/>
        <v>4.9697889147550412E-4</v>
      </c>
      <c r="DJ6" s="177" t="s">
        <v>319</v>
      </c>
      <c r="DK6" s="14"/>
      <c r="DL6" s="14"/>
      <c r="DM6" s="14">
        <v>1</v>
      </c>
      <c r="DN6" s="14"/>
      <c r="DO6" s="14">
        <v>1</v>
      </c>
      <c r="DP6" s="14"/>
      <c r="DQ6" s="14">
        <v>1</v>
      </c>
      <c r="DR6" s="14">
        <v>4</v>
      </c>
      <c r="DS6" s="14">
        <v>3</v>
      </c>
      <c r="DT6" s="107">
        <v>1</v>
      </c>
      <c r="DU6" s="107">
        <v>2</v>
      </c>
      <c r="DV6" s="107"/>
      <c r="DW6" s="111">
        <f t="shared" si="14"/>
        <v>13</v>
      </c>
      <c r="DX6" s="174">
        <f t="shared" si="15"/>
        <v>3.01288588115324E-4</v>
      </c>
    </row>
    <row r="7" spans="2:128" x14ac:dyDescent="0.25">
      <c r="B7" s="154" t="s">
        <v>184</v>
      </c>
      <c r="C7" s="15"/>
      <c r="D7" s="15"/>
      <c r="E7" s="14"/>
      <c r="F7" s="14"/>
      <c r="G7" s="14"/>
      <c r="H7" s="14"/>
      <c r="I7" s="14"/>
      <c r="J7" s="14"/>
      <c r="K7" s="14"/>
      <c r="L7" s="107"/>
      <c r="M7" s="107"/>
      <c r="N7" s="107"/>
      <c r="O7" s="111">
        <f t="shared" si="7"/>
        <v>0</v>
      </c>
      <c r="P7" s="174">
        <f t="shared" si="0"/>
        <v>0</v>
      </c>
      <c r="R7" s="154" t="s">
        <v>184</v>
      </c>
      <c r="S7" s="15"/>
      <c r="T7" s="15"/>
      <c r="U7" s="14"/>
      <c r="V7" s="14"/>
      <c r="W7" s="14"/>
      <c r="X7" s="14"/>
      <c r="Y7" s="14"/>
      <c r="Z7" s="14"/>
      <c r="AA7" s="14"/>
      <c r="AB7" s="107"/>
      <c r="AC7" s="107"/>
      <c r="AD7" s="107"/>
      <c r="AE7" s="111">
        <f t="shared" si="8"/>
        <v>0</v>
      </c>
      <c r="AF7" s="174">
        <f t="shared" si="1"/>
        <v>0</v>
      </c>
      <c r="AH7" s="177" t="s">
        <v>184</v>
      </c>
      <c r="AI7" s="15"/>
      <c r="AJ7" s="15"/>
      <c r="AK7" s="14"/>
      <c r="AL7" s="14"/>
      <c r="AM7" s="14"/>
      <c r="AN7" s="14"/>
      <c r="AO7" s="14"/>
      <c r="AP7" s="14"/>
      <c r="AQ7" s="14"/>
      <c r="AR7" s="107"/>
      <c r="AS7" s="107"/>
      <c r="AT7" s="107"/>
      <c r="AU7" s="111">
        <f t="shared" si="9"/>
        <v>0</v>
      </c>
      <c r="AV7" s="174">
        <f t="shared" si="2"/>
        <v>0</v>
      </c>
      <c r="AX7" s="177" t="s">
        <v>184</v>
      </c>
      <c r="AY7" s="15"/>
      <c r="AZ7" s="15"/>
      <c r="BA7" s="14">
        <v>1</v>
      </c>
      <c r="BB7" s="14"/>
      <c r="BC7" s="14"/>
      <c r="BD7" s="14"/>
      <c r="BE7" s="14">
        <v>1</v>
      </c>
      <c r="BF7" s="14"/>
      <c r="BG7" s="14"/>
      <c r="BH7" s="107"/>
      <c r="BI7" s="107"/>
      <c r="BJ7" s="107"/>
      <c r="BK7" s="111">
        <f t="shared" si="10"/>
        <v>2</v>
      </c>
      <c r="BL7" s="174">
        <f t="shared" si="3"/>
        <v>3.1903014834901898E-5</v>
      </c>
      <c r="BN7" s="154" t="s">
        <v>184</v>
      </c>
      <c r="BO7" s="15"/>
      <c r="BP7" s="15"/>
      <c r="BQ7" s="14"/>
      <c r="BR7" s="14"/>
      <c r="BS7" s="14"/>
      <c r="BT7" s="14"/>
      <c r="BU7" s="14"/>
      <c r="BV7" s="14"/>
      <c r="BW7" s="14"/>
      <c r="BX7" s="107"/>
      <c r="BY7" s="107"/>
      <c r="BZ7" s="107"/>
      <c r="CA7" s="111">
        <f t="shared" si="11"/>
        <v>0</v>
      </c>
      <c r="CB7" s="174">
        <f t="shared" si="4"/>
        <v>0</v>
      </c>
      <c r="CD7" s="177" t="s">
        <v>184</v>
      </c>
      <c r="CE7" s="15"/>
      <c r="CF7" s="15"/>
      <c r="CG7" s="14"/>
      <c r="CH7" s="14"/>
      <c r="CI7" s="14"/>
      <c r="CJ7" s="14"/>
      <c r="CK7" s="14"/>
      <c r="CL7" s="14"/>
      <c r="CM7" s="14"/>
      <c r="CN7" s="107"/>
      <c r="CO7" s="107"/>
      <c r="CP7" s="107"/>
      <c r="CQ7" s="111">
        <f t="shared" si="12"/>
        <v>0</v>
      </c>
      <c r="CR7" s="174">
        <f t="shared" si="5"/>
        <v>0</v>
      </c>
      <c r="CT7" s="177" t="s">
        <v>184</v>
      </c>
      <c r="CU7" s="15"/>
      <c r="CV7" s="15"/>
      <c r="CW7" s="14"/>
      <c r="CX7" s="14"/>
      <c r="CY7" s="14"/>
      <c r="CZ7" s="14"/>
      <c r="DA7" s="14"/>
      <c r="DB7" s="14"/>
      <c r="DC7" s="14"/>
      <c r="DD7" s="107"/>
      <c r="DE7" s="107"/>
      <c r="DF7" s="107"/>
      <c r="DG7" s="111">
        <f t="shared" si="13"/>
        <v>0</v>
      </c>
      <c r="DH7" s="174">
        <f t="shared" si="6"/>
        <v>0</v>
      </c>
      <c r="DI7" s="103"/>
      <c r="DJ7" s="177" t="s">
        <v>184</v>
      </c>
      <c r="DK7" s="15"/>
      <c r="DL7" s="15"/>
      <c r="DM7" s="14"/>
      <c r="DN7" s="14"/>
      <c r="DO7" s="14"/>
      <c r="DP7" s="14"/>
      <c r="DQ7" s="14"/>
      <c r="DR7" s="14"/>
      <c r="DS7" s="14"/>
      <c r="DT7" s="107"/>
      <c r="DU7" s="107"/>
      <c r="DV7" s="107"/>
      <c r="DW7" s="111">
        <f t="shared" si="14"/>
        <v>0</v>
      </c>
      <c r="DX7" s="174">
        <f t="shared" si="15"/>
        <v>0</v>
      </c>
    </row>
    <row r="8" spans="2:128" x14ac:dyDescent="0.25">
      <c r="B8" s="154" t="s">
        <v>95</v>
      </c>
      <c r="C8" s="15">
        <v>2</v>
      </c>
      <c r="D8" s="15">
        <v>4</v>
      </c>
      <c r="E8" s="14">
        <v>2</v>
      </c>
      <c r="F8" s="14"/>
      <c r="G8" s="14">
        <v>1</v>
      </c>
      <c r="H8" s="14">
        <v>1</v>
      </c>
      <c r="I8" s="14">
        <v>4</v>
      </c>
      <c r="J8" s="14">
        <v>2</v>
      </c>
      <c r="K8" s="14">
        <v>1</v>
      </c>
      <c r="L8" s="107">
        <v>2</v>
      </c>
      <c r="M8" s="107">
        <v>3</v>
      </c>
      <c r="N8" s="107">
        <v>1</v>
      </c>
      <c r="O8" s="111">
        <f t="shared" si="7"/>
        <v>23</v>
      </c>
      <c r="P8" s="174">
        <f t="shared" si="0"/>
        <v>1.3877156992880414E-3</v>
      </c>
      <c r="R8" s="154" t="s">
        <v>95</v>
      </c>
      <c r="S8" s="15">
        <v>1</v>
      </c>
      <c r="T8" s="15">
        <v>1</v>
      </c>
      <c r="U8" s="14">
        <v>1</v>
      </c>
      <c r="V8" s="14">
        <v>1</v>
      </c>
      <c r="W8" s="14">
        <v>3</v>
      </c>
      <c r="X8" s="14">
        <v>3</v>
      </c>
      <c r="Y8" s="14">
        <v>1</v>
      </c>
      <c r="Z8" s="14">
        <v>2</v>
      </c>
      <c r="AA8" s="14">
        <v>3</v>
      </c>
      <c r="AB8" s="107">
        <v>4</v>
      </c>
      <c r="AC8" s="107">
        <v>6</v>
      </c>
      <c r="AD8" s="107">
        <v>2</v>
      </c>
      <c r="AE8" s="111">
        <f t="shared" si="8"/>
        <v>28</v>
      </c>
      <c r="AF8" s="174">
        <f t="shared" si="1"/>
        <v>5.1996285979572887E-4</v>
      </c>
      <c r="AH8" s="177" t="s">
        <v>95</v>
      </c>
      <c r="AI8" s="15">
        <v>6</v>
      </c>
      <c r="AJ8" s="15">
        <v>4</v>
      </c>
      <c r="AK8" s="14">
        <v>7</v>
      </c>
      <c r="AL8" s="14">
        <v>4</v>
      </c>
      <c r="AM8" s="14">
        <v>2</v>
      </c>
      <c r="AN8" s="14">
        <v>1</v>
      </c>
      <c r="AO8" s="14">
        <v>3</v>
      </c>
      <c r="AP8" s="14">
        <v>3</v>
      </c>
      <c r="AQ8" s="14">
        <v>1</v>
      </c>
      <c r="AR8" s="107">
        <v>1</v>
      </c>
      <c r="AS8" s="107">
        <v>2</v>
      </c>
      <c r="AT8" s="107">
        <v>3</v>
      </c>
      <c r="AU8" s="111">
        <f t="shared" si="9"/>
        <v>37</v>
      </c>
      <c r="AV8" s="174">
        <f t="shared" si="2"/>
        <v>4.1133048737104235E-4</v>
      </c>
      <c r="AX8" s="177" t="s">
        <v>95</v>
      </c>
      <c r="AY8" s="15">
        <v>1</v>
      </c>
      <c r="AZ8" s="15"/>
      <c r="BA8" s="14">
        <v>1</v>
      </c>
      <c r="BB8" s="14"/>
      <c r="BC8" s="14"/>
      <c r="BD8" s="14">
        <v>1</v>
      </c>
      <c r="BE8" s="14"/>
      <c r="BF8" s="14"/>
      <c r="BG8" s="14">
        <v>1</v>
      </c>
      <c r="BH8" s="107"/>
      <c r="BI8" s="107">
        <v>1</v>
      </c>
      <c r="BJ8" s="107"/>
      <c r="BK8" s="111">
        <f t="shared" si="10"/>
        <v>5</v>
      </c>
      <c r="BL8" s="174">
        <f t="shared" si="3"/>
        <v>7.9757537087254746E-5</v>
      </c>
      <c r="BN8" s="154" t="s">
        <v>95</v>
      </c>
      <c r="BO8" s="15"/>
      <c r="BP8" s="15"/>
      <c r="BQ8" s="14">
        <v>1</v>
      </c>
      <c r="BR8" s="14"/>
      <c r="BS8" s="14"/>
      <c r="BT8" s="14">
        <v>1</v>
      </c>
      <c r="BU8" s="14"/>
      <c r="BV8" s="14">
        <v>1</v>
      </c>
      <c r="BW8" s="14"/>
      <c r="BX8" s="107"/>
      <c r="BY8" s="107">
        <v>5</v>
      </c>
      <c r="BZ8" s="107">
        <v>2</v>
      </c>
      <c r="CA8" s="111">
        <f t="shared" si="11"/>
        <v>10</v>
      </c>
      <c r="CB8" s="174">
        <f t="shared" si="4"/>
        <v>1.5329429438636294E-4</v>
      </c>
      <c r="CD8" s="177" t="s">
        <v>95</v>
      </c>
      <c r="CE8" s="15"/>
      <c r="CF8" s="15">
        <v>1</v>
      </c>
      <c r="CG8" s="14">
        <v>1</v>
      </c>
      <c r="CH8" s="14"/>
      <c r="CI8" s="14">
        <v>1</v>
      </c>
      <c r="CJ8" s="14"/>
      <c r="CK8" s="14"/>
      <c r="CL8" s="14"/>
      <c r="CM8" s="14"/>
      <c r="CN8" s="107"/>
      <c r="CO8" s="107"/>
      <c r="CP8" s="107"/>
      <c r="CQ8" s="111">
        <f t="shared" si="12"/>
        <v>3</v>
      </c>
      <c r="CR8" s="174">
        <f t="shared" si="5"/>
        <v>3.9643734968417161E-5</v>
      </c>
      <c r="CT8" s="177" t="s">
        <v>95</v>
      </c>
      <c r="CU8" s="15"/>
      <c r="CV8" s="15">
        <v>1</v>
      </c>
      <c r="CW8" s="14">
        <v>1</v>
      </c>
      <c r="CX8" s="14"/>
      <c r="CY8" s="14">
        <v>1</v>
      </c>
      <c r="CZ8" s="14">
        <v>1</v>
      </c>
      <c r="DA8" s="14">
        <v>1</v>
      </c>
      <c r="DB8" s="14">
        <v>1</v>
      </c>
      <c r="DC8" s="14">
        <v>1</v>
      </c>
      <c r="DD8" s="107">
        <v>1</v>
      </c>
      <c r="DE8" s="107">
        <v>1</v>
      </c>
      <c r="DF8" s="107"/>
      <c r="DG8" s="111">
        <f t="shared" si="13"/>
        <v>9</v>
      </c>
      <c r="DH8" s="174">
        <f t="shared" si="6"/>
        <v>2.3541105385681775E-4</v>
      </c>
      <c r="DI8" s="103"/>
      <c r="DJ8" s="177" t="s">
        <v>95</v>
      </c>
      <c r="DK8" s="15"/>
      <c r="DL8" s="15"/>
      <c r="DM8" s="14">
        <v>1</v>
      </c>
      <c r="DN8" s="14"/>
      <c r="DO8" s="14"/>
      <c r="DP8" s="14"/>
      <c r="DQ8" s="14">
        <v>1</v>
      </c>
      <c r="DR8" s="14"/>
      <c r="DS8" s="14"/>
      <c r="DT8" s="107"/>
      <c r="DU8" s="107"/>
      <c r="DV8" s="107"/>
      <c r="DW8" s="111">
        <f t="shared" si="14"/>
        <v>2</v>
      </c>
      <c r="DX8" s="174">
        <f t="shared" si="15"/>
        <v>4.6352090479280616E-5</v>
      </c>
    </row>
    <row r="9" spans="2:128" x14ac:dyDescent="0.25">
      <c r="B9" s="154" t="s">
        <v>94</v>
      </c>
      <c r="C9" s="15"/>
      <c r="D9" s="15"/>
      <c r="E9" s="14"/>
      <c r="F9" s="14"/>
      <c r="G9" s="14"/>
      <c r="H9" s="14">
        <v>1</v>
      </c>
      <c r="I9" s="14"/>
      <c r="J9" s="14"/>
      <c r="K9" s="14">
        <v>1</v>
      </c>
      <c r="L9" s="107"/>
      <c r="M9" s="107"/>
      <c r="N9" s="107"/>
      <c r="O9" s="111">
        <f t="shared" si="7"/>
        <v>2</v>
      </c>
      <c r="P9" s="174">
        <f t="shared" si="0"/>
        <v>1.2067093037287318E-4</v>
      </c>
      <c r="R9" s="154" t="s">
        <v>94</v>
      </c>
      <c r="S9" s="15"/>
      <c r="T9" s="15"/>
      <c r="U9" s="14"/>
      <c r="V9" s="14"/>
      <c r="W9" s="14"/>
      <c r="X9" s="14"/>
      <c r="Y9" s="14"/>
      <c r="Z9" s="14"/>
      <c r="AA9" s="14"/>
      <c r="AB9" s="107">
        <v>1</v>
      </c>
      <c r="AC9" s="107">
        <v>1</v>
      </c>
      <c r="AD9" s="107"/>
      <c r="AE9" s="111">
        <f t="shared" si="8"/>
        <v>2</v>
      </c>
      <c r="AF9" s="174">
        <f t="shared" si="1"/>
        <v>3.7140204271123495E-5</v>
      </c>
      <c r="AH9" s="177" t="s">
        <v>94</v>
      </c>
      <c r="AI9" s="15">
        <v>1</v>
      </c>
      <c r="AJ9" s="15">
        <v>1</v>
      </c>
      <c r="AK9" s="14"/>
      <c r="AL9" s="14"/>
      <c r="AM9" s="14"/>
      <c r="AN9" s="14">
        <v>1</v>
      </c>
      <c r="AO9" s="14">
        <v>1</v>
      </c>
      <c r="AP9" s="14">
        <v>1</v>
      </c>
      <c r="AQ9" s="14"/>
      <c r="AR9" s="107">
        <v>2</v>
      </c>
      <c r="AS9" s="107"/>
      <c r="AT9" s="107">
        <v>2</v>
      </c>
      <c r="AU9" s="111">
        <f t="shared" si="9"/>
        <v>9</v>
      </c>
      <c r="AV9" s="174">
        <f t="shared" si="2"/>
        <v>1.0005336179295624E-4</v>
      </c>
      <c r="AX9" s="177" t="s">
        <v>94</v>
      </c>
      <c r="AY9" s="15"/>
      <c r="AZ9" s="15"/>
      <c r="BA9" s="14"/>
      <c r="BB9" s="14"/>
      <c r="BC9" s="14">
        <v>1</v>
      </c>
      <c r="BD9" s="14"/>
      <c r="BE9" s="14"/>
      <c r="BF9" s="14"/>
      <c r="BG9" s="14"/>
      <c r="BH9" s="107"/>
      <c r="BI9" s="107"/>
      <c r="BJ9" s="107"/>
      <c r="BK9" s="111">
        <f t="shared" si="10"/>
        <v>1</v>
      </c>
      <c r="BL9" s="174">
        <f t="shared" si="3"/>
        <v>1.5951507417450949E-5</v>
      </c>
      <c r="BN9" s="154" t="s">
        <v>94</v>
      </c>
      <c r="BO9" s="15"/>
      <c r="BP9" s="15"/>
      <c r="BQ9" s="14"/>
      <c r="BR9" s="14"/>
      <c r="BS9" s="14"/>
      <c r="BT9" s="14"/>
      <c r="BU9" s="14"/>
      <c r="BV9" s="14"/>
      <c r="BW9" s="14"/>
      <c r="BX9" s="107"/>
      <c r="BY9" s="107"/>
      <c r="BZ9" s="107"/>
      <c r="CA9" s="111">
        <f t="shared" si="11"/>
        <v>0</v>
      </c>
      <c r="CB9" s="174">
        <f t="shared" si="4"/>
        <v>0</v>
      </c>
      <c r="CD9" s="177" t="s">
        <v>94</v>
      </c>
      <c r="CE9" s="15"/>
      <c r="CF9" s="15"/>
      <c r="CG9" s="14"/>
      <c r="CH9" s="14"/>
      <c r="CI9" s="14"/>
      <c r="CJ9" s="14"/>
      <c r="CK9" s="14"/>
      <c r="CL9" s="14"/>
      <c r="CM9" s="14">
        <v>1</v>
      </c>
      <c r="CN9" s="107"/>
      <c r="CO9" s="107"/>
      <c r="CP9" s="107"/>
      <c r="CQ9" s="111">
        <f t="shared" si="12"/>
        <v>1</v>
      </c>
      <c r="CR9" s="174">
        <f t="shared" si="5"/>
        <v>1.3214578322805718E-5</v>
      </c>
      <c r="CT9" s="177" t="s">
        <v>94</v>
      </c>
      <c r="CU9" s="15"/>
      <c r="CV9" s="15"/>
      <c r="CW9" s="14"/>
      <c r="CX9" s="14"/>
      <c r="CY9" s="14"/>
      <c r="CZ9" s="14"/>
      <c r="DA9" s="14"/>
      <c r="DB9" s="14"/>
      <c r="DC9" s="14"/>
      <c r="DD9" s="107"/>
      <c r="DE9" s="107"/>
      <c r="DF9" s="107"/>
      <c r="DG9" s="111">
        <f t="shared" si="13"/>
        <v>0</v>
      </c>
      <c r="DH9" s="174">
        <f t="shared" si="6"/>
        <v>0</v>
      </c>
      <c r="DI9" s="103"/>
      <c r="DJ9" s="177" t="s">
        <v>94</v>
      </c>
      <c r="DK9" s="15"/>
      <c r="DL9" s="15"/>
      <c r="DM9" s="14"/>
      <c r="DN9" s="14"/>
      <c r="DO9" s="14"/>
      <c r="DP9" s="14"/>
      <c r="DQ9" s="14"/>
      <c r="DR9" s="14"/>
      <c r="DS9" s="14"/>
      <c r="DT9" s="107"/>
      <c r="DU9" s="107"/>
      <c r="DV9" s="107"/>
      <c r="DW9" s="111">
        <f t="shared" si="14"/>
        <v>0</v>
      </c>
      <c r="DX9" s="174">
        <f t="shared" si="15"/>
        <v>0</v>
      </c>
    </row>
    <row r="10" spans="2:128" x14ac:dyDescent="0.25">
      <c r="B10" s="154" t="s">
        <v>109</v>
      </c>
      <c r="C10" s="14">
        <v>1</v>
      </c>
      <c r="D10" s="14">
        <v>2</v>
      </c>
      <c r="E10" s="14">
        <v>5</v>
      </c>
      <c r="F10" s="14">
        <v>1</v>
      </c>
      <c r="G10" s="14"/>
      <c r="H10" s="14">
        <v>2</v>
      </c>
      <c r="I10" s="14">
        <v>5</v>
      </c>
      <c r="J10" s="14">
        <v>2</v>
      </c>
      <c r="K10" s="14"/>
      <c r="L10" s="107">
        <v>1</v>
      </c>
      <c r="M10" s="107">
        <v>2</v>
      </c>
      <c r="N10" s="107">
        <v>1</v>
      </c>
      <c r="O10" s="111">
        <f t="shared" si="7"/>
        <v>22</v>
      </c>
      <c r="P10" s="174">
        <f t="shared" si="0"/>
        <v>1.3273802341016048E-3</v>
      </c>
      <c r="R10" s="154" t="s">
        <v>109</v>
      </c>
      <c r="S10" s="14">
        <v>1</v>
      </c>
      <c r="T10" s="14">
        <v>3</v>
      </c>
      <c r="U10" s="14">
        <v>1</v>
      </c>
      <c r="V10" s="14">
        <v>4</v>
      </c>
      <c r="W10" s="14">
        <v>5</v>
      </c>
      <c r="X10" s="14">
        <v>3</v>
      </c>
      <c r="Y10" s="14">
        <v>3</v>
      </c>
      <c r="Z10" s="14">
        <v>4</v>
      </c>
      <c r="AA10" s="14">
        <v>6</v>
      </c>
      <c r="AB10" s="107">
        <v>7</v>
      </c>
      <c r="AC10" s="107">
        <v>6</v>
      </c>
      <c r="AD10" s="107">
        <v>2</v>
      </c>
      <c r="AE10" s="111">
        <f t="shared" si="8"/>
        <v>45</v>
      </c>
      <c r="AF10" s="174">
        <f t="shared" si="1"/>
        <v>8.3565459610027853E-4</v>
      </c>
      <c r="AH10" s="177" t="s">
        <v>109</v>
      </c>
      <c r="AI10" s="14">
        <v>4</v>
      </c>
      <c r="AJ10" s="14">
        <v>9</v>
      </c>
      <c r="AK10" s="14">
        <v>5</v>
      </c>
      <c r="AL10" s="14">
        <v>5</v>
      </c>
      <c r="AM10" s="14">
        <v>1</v>
      </c>
      <c r="AN10" s="14">
        <v>1</v>
      </c>
      <c r="AO10" s="14">
        <v>8</v>
      </c>
      <c r="AP10" s="14">
        <v>2</v>
      </c>
      <c r="AQ10" s="14">
        <v>2</v>
      </c>
      <c r="AR10" s="107">
        <v>3</v>
      </c>
      <c r="AS10" s="107">
        <v>2</v>
      </c>
      <c r="AT10" s="107">
        <v>1</v>
      </c>
      <c r="AU10" s="111">
        <f t="shared" si="9"/>
        <v>43</v>
      </c>
      <c r="AV10" s="174">
        <f t="shared" si="2"/>
        <v>4.780327285663465E-4</v>
      </c>
      <c r="AX10" s="177" t="s">
        <v>109</v>
      </c>
      <c r="AY10" s="14"/>
      <c r="AZ10" s="14"/>
      <c r="BA10" s="14">
        <v>1</v>
      </c>
      <c r="BB10" s="14"/>
      <c r="BC10" s="14">
        <v>2</v>
      </c>
      <c r="BD10" s="14">
        <v>2</v>
      </c>
      <c r="BE10" s="14">
        <v>1</v>
      </c>
      <c r="BF10" s="14"/>
      <c r="BG10" s="14">
        <v>1</v>
      </c>
      <c r="BH10" s="107">
        <v>2</v>
      </c>
      <c r="BI10" s="107"/>
      <c r="BJ10" s="107">
        <v>3</v>
      </c>
      <c r="BK10" s="111">
        <f t="shared" si="10"/>
        <v>12</v>
      </c>
      <c r="BL10" s="174">
        <f t="shared" si="3"/>
        <v>1.9141808900941139E-4</v>
      </c>
      <c r="BN10" s="154" t="s">
        <v>109</v>
      </c>
      <c r="BO10" s="14">
        <v>2</v>
      </c>
      <c r="BP10" s="14"/>
      <c r="BQ10" s="14"/>
      <c r="BR10" s="14"/>
      <c r="BS10" s="14"/>
      <c r="BT10" s="14">
        <v>2</v>
      </c>
      <c r="BU10" s="14"/>
      <c r="BV10" s="14">
        <v>1</v>
      </c>
      <c r="BW10" s="14"/>
      <c r="BX10" s="107">
        <v>1</v>
      </c>
      <c r="BY10" s="107"/>
      <c r="BZ10" s="107">
        <v>1</v>
      </c>
      <c r="CA10" s="111">
        <f t="shared" si="11"/>
        <v>7</v>
      </c>
      <c r="CB10" s="174">
        <f t="shared" si="4"/>
        <v>1.0730600607045405E-4</v>
      </c>
      <c r="CD10" s="177" t="s">
        <v>109</v>
      </c>
      <c r="CE10" s="14"/>
      <c r="CF10" s="14"/>
      <c r="CG10" s="14">
        <v>1</v>
      </c>
      <c r="CH10" s="14">
        <v>1</v>
      </c>
      <c r="CI10" s="14"/>
      <c r="CJ10" s="14">
        <v>1</v>
      </c>
      <c r="CK10" s="14">
        <v>1</v>
      </c>
      <c r="CL10" s="14"/>
      <c r="CM10" s="14"/>
      <c r="CN10" s="107"/>
      <c r="CO10" s="107"/>
      <c r="CP10" s="107">
        <v>2</v>
      </c>
      <c r="CQ10" s="111">
        <f t="shared" si="12"/>
        <v>6</v>
      </c>
      <c r="CR10" s="174">
        <f t="shared" si="5"/>
        <v>7.9287469936834321E-5</v>
      </c>
      <c r="CT10" s="177" t="s">
        <v>109</v>
      </c>
      <c r="CU10" s="14"/>
      <c r="CV10" s="14"/>
      <c r="CW10" s="14"/>
      <c r="CX10" s="14"/>
      <c r="CY10" s="14"/>
      <c r="CZ10" s="14"/>
      <c r="DA10" s="14">
        <v>1</v>
      </c>
      <c r="DB10" s="14">
        <v>1</v>
      </c>
      <c r="DC10" s="14">
        <v>2</v>
      </c>
      <c r="DD10" s="107"/>
      <c r="DE10" s="107"/>
      <c r="DF10" s="107"/>
      <c r="DG10" s="111">
        <f t="shared" si="13"/>
        <v>4</v>
      </c>
      <c r="DH10" s="174">
        <f t="shared" si="6"/>
        <v>1.0462713504747456E-4</v>
      </c>
      <c r="DI10" s="103"/>
      <c r="DJ10" s="177" t="s">
        <v>109</v>
      </c>
      <c r="DK10" s="14"/>
      <c r="DL10" s="14"/>
      <c r="DM10" s="14"/>
      <c r="DN10" s="14"/>
      <c r="DO10" s="14">
        <v>1</v>
      </c>
      <c r="DP10" s="14"/>
      <c r="DQ10" s="14"/>
      <c r="DR10" s="14"/>
      <c r="DS10" s="14"/>
      <c r="DT10" s="107">
        <v>1</v>
      </c>
      <c r="DU10" s="107"/>
      <c r="DV10" s="107">
        <v>3</v>
      </c>
      <c r="DW10" s="111">
        <f t="shared" si="14"/>
        <v>5</v>
      </c>
      <c r="DX10" s="174">
        <f t="shared" si="15"/>
        <v>1.1588022619820154E-4</v>
      </c>
    </row>
    <row r="11" spans="2:128" x14ac:dyDescent="0.25">
      <c r="B11" s="154" t="s">
        <v>85</v>
      </c>
      <c r="C11" s="15">
        <v>148</v>
      </c>
      <c r="D11" s="15">
        <v>190</v>
      </c>
      <c r="E11" s="14">
        <v>234</v>
      </c>
      <c r="F11" s="14">
        <v>248</v>
      </c>
      <c r="G11" s="14">
        <v>407</v>
      </c>
      <c r="H11" s="14">
        <v>469</v>
      </c>
      <c r="I11" s="14">
        <v>431</v>
      </c>
      <c r="J11" s="14">
        <v>602</v>
      </c>
      <c r="K11" s="14">
        <v>552</v>
      </c>
      <c r="L11" s="107">
        <v>643</v>
      </c>
      <c r="M11" s="107">
        <v>630</v>
      </c>
      <c r="N11" s="107">
        <v>647</v>
      </c>
      <c r="O11" s="111">
        <f t="shared" si="7"/>
        <v>5201</v>
      </c>
      <c r="P11" s="174">
        <f t="shared" si="0"/>
        <v>0.31380475443465672</v>
      </c>
      <c r="R11" s="154" t="s">
        <v>85</v>
      </c>
      <c r="S11" s="15">
        <v>753</v>
      </c>
      <c r="T11" s="15">
        <v>573</v>
      </c>
      <c r="U11" s="14">
        <v>806</v>
      </c>
      <c r="V11" s="14">
        <v>1267</v>
      </c>
      <c r="W11" s="14">
        <v>1437</v>
      </c>
      <c r="X11" s="14">
        <v>1406</v>
      </c>
      <c r="Y11" s="14">
        <v>1476</v>
      </c>
      <c r="Z11" s="14">
        <v>1504</v>
      </c>
      <c r="AA11" s="14">
        <v>1422</v>
      </c>
      <c r="AB11" s="107">
        <v>1239</v>
      </c>
      <c r="AC11" s="107">
        <v>1133</v>
      </c>
      <c r="AD11" s="107">
        <v>855</v>
      </c>
      <c r="AE11" s="111">
        <f t="shared" si="8"/>
        <v>13871</v>
      </c>
      <c r="AF11" s="174">
        <f t="shared" si="1"/>
        <v>0.25758588672237698</v>
      </c>
      <c r="AH11" s="177" t="s">
        <v>85</v>
      </c>
      <c r="AI11" s="15">
        <v>2377</v>
      </c>
      <c r="AJ11" s="15">
        <v>1707</v>
      </c>
      <c r="AK11" s="14">
        <v>1634</v>
      </c>
      <c r="AL11" s="14">
        <v>1173</v>
      </c>
      <c r="AM11" s="14">
        <v>1112</v>
      </c>
      <c r="AN11" s="14">
        <v>720</v>
      </c>
      <c r="AO11" s="14">
        <v>769</v>
      </c>
      <c r="AP11" s="14">
        <v>989</v>
      </c>
      <c r="AQ11" s="14">
        <v>533</v>
      </c>
      <c r="AR11" s="107">
        <v>696</v>
      </c>
      <c r="AS11" s="107">
        <v>499</v>
      </c>
      <c r="AT11" s="107">
        <v>370</v>
      </c>
      <c r="AU11" s="111">
        <f t="shared" si="9"/>
        <v>12579</v>
      </c>
      <c r="AV11" s="174">
        <f t="shared" si="2"/>
        <v>0.13984124866595518</v>
      </c>
      <c r="AX11" s="177" t="s">
        <v>85</v>
      </c>
      <c r="AY11" s="15">
        <v>405</v>
      </c>
      <c r="AZ11" s="15">
        <v>185</v>
      </c>
      <c r="BA11" s="14">
        <v>170</v>
      </c>
      <c r="BB11" s="14">
        <v>192</v>
      </c>
      <c r="BC11" s="14">
        <v>138</v>
      </c>
      <c r="BD11" s="14">
        <v>202</v>
      </c>
      <c r="BE11" s="14">
        <v>197</v>
      </c>
      <c r="BF11" s="14">
        <v>161</v>
      </c>
      <c r="BG11" s="14">
        <v>191</v>
      </c>
      <c r="BH11" s="107">
        <v>167</v>
      </c>
      <c r="BI11" s="107">
        <v>138</v>
      </c>
      <c r="BJ11" s="107">
        <v>121</v>
      </c>
      <c r="BK11" s="111">
        <f t="shared" si="10"/>
        <v>2267</v>
      </c>
      <c r="BL11" s="174">
        <f t="shared" si="3"/>
        <v>3.6162067315361299E-2</v>
      </c>
      <c r="BN11" s="154" t="s">
        <v>85</v>
      </c>
      <c r="BO11" s="15">
        <v>257</v>
      </c>
      <c r="BP11" s="15">
        <v>189</v>
      </c>
      <c r="BQ11" s="14">
        <v>129</v>
      </c>
      <c r="BR11" s="14">
        <v>96</v>
      </c>
      <c r="BS11" s="14">
        <v>105</v>
      </c>
      <c r="BT11" s="14">
        <v>109</v>
      </c>
      <c r="BU11" s="14">
        <v>108</v>
      </c>
      <c r="BV11" s="14">
        <v>127</v>
      </c>
      <c r="BW11" s="14">
        <v>211</v>
      </c>
      <c r="BX11" s="107">
        <v>68</v>
      </c>
      <c r="BY11" s="107">
        <v>10</v>
      </c>
      <c r="BZ11" s="107"/>
      <c r="CA11" s="111">
        <f t="shared" si="11"/>
        <v>1409</v>
      </c>
      <c r="CB11" s="174">
        <f t="shared" si="4"/>
        <v>2.1599166079038539E-2</v>
      </c>
      <c r="CD11" s="177" t="s">
        <v>85</v>
      </c>
      <c r="CE11" s="15"/>
      <c r="CF11" s="15">
        <v>2</v>
      </c>
      <c r="CG11" s="14"/>
      <c r="CH11" s="14"/>
      <c r="CI11" s="14"/>
      <c r="CJ11" s="14">
        <v>1</v>
      </c>
      <c r="CK11" s="14"/>
      <c r="CL11" s="14"/>
      <c r="CM11" s="14"/>
      <c r="CN11" s="107"/>
      <c r="CO11" s="107"/>
      <c r="CP11" s="107"/>
      <c r="CQ11" s="111">
        <f t="shared" si="12"/>
        <v>3</v>
      </c>
      <c r="CR11" s="174">
        <f t="shared" si="5"/>
        <v>3.9643734968417161E-5</v>
      </c>
      <c r="CT11" s="177" t="s">
        <v>85</v>
      </c>
      <c r="CU11" s="15"/>
      <c r="CV11" s="15">
        <v>1</v>
      </c>
      <c r="CW11" s="14"/>
      <c r="CX11" s="14"/>
      <c r="CY11" s="14"/>
      <c r="CZ11" s="14">
        <v>1</v>
      </c>
      <c r="DA11" s="14"/>
      <c r="DB11" s="14"/>
      <c r="DC11" s="14"/>
      <c r="DD11" s="107"/>
      <c r="DE11" s="107">
        <v>3</v>
      </c>
      <c r="DF11" s="107"/>
      <c r="DG11" s="111">
        <f t="shared" si="13"/>
        <v>5</v>
      </c>
      <c r="DH11" s="174">
        <f t="shared" si="6"/>
        <v>1.3078391880934321E-4</v>
      </c>
      <c r="DI11" s="103"/>
      <c r="DJ11" s="177" t="s">
        <v>85</v>
      </c>
      <c r="DK11" s="15"/>
      <c r="DL11" s="15"/>
      <c r="DM11" s="14"/>
      <c r="DN11" s="14"/>
      <c r="DO11" s="14"/>
      <c r="DP11" s="14"/>
      <c r="DQ11" s="14"/>
      <c r="DR11" s="14"/>
      <c r="DS11" s="14"/>
      <c r="DT11" s="107"/>
      <c r="DU11" s="107"/>
      <c r="DV11" s="107"/>
      <c r="DW11" s="111">
        <f t="shared" si="14"/>
        <v>0</v>
      </c>
      <c r="DX11" s="174">
        <f t="shared" si="15"/>
        <v>0</v>
      </c>
    </row>
    <row r="12" spans="2:128" x14ac:dyDescent="0.25">
      <c r="B12" s="154" t="s">
        <v>93</v>
      </c>
      <c r="C12" s="15"/>
      <c r="D12" s="15"/>
      <c r="E12" s="14"/>
      <c r="F12" s="14"/>
      <c r="G12" s="14"/>
      <c r="H12" s="14"/>
      <c r="I12" s="14"/>
      <c r="J12" s="14"/>
      <c r="K12" s="14"/>
      <c r="L12" s="107"/>
      <c r="M12" s="107"/>
      <c r="N12" s="107"/>
      <c r="O12" s="111">
        <f t="shared" si="7"/>
        <v>0</v>
      </c>
      <c r="P12" s="174">
        <f t="shared" si="0"/>
        <v>0</v>
      </c>
      <c r="R12" s="154" t="s">
        <v>93</v>
      </c>
      <c r="S12" s="15"/>
      <c r="T12" s="15"/>
      <c r="U12" s="14"/>
      <c r="V12" s="14"/>
      <c r="W12" s="14"/>
      <c r="X12" s="14"/>
      <c r="Y12" s="14"/>
      <c r="Z12" s="14"/>
      <c r="AA12" s="14"/>
      <c r="AB12" s="107">
        <v>4</v>
      </c>
      <c r="AC12" s="107">
        <v>1</v>
      </c>
      <c r="AD12" s="107">
        <v>2</v>
      </c>
      <c r="AE12" s="111">
        <f t="shared" si="8"/>
        <v>7</v>
      </c>
      <c r="AF12" s="174">
        <f t="shared" si="1"/>
        <v>1.2999071494893222E-4</v>
      </c>
      <c r="AH12" s="177" t="s">
        <v>93</v>
      </c>
      <c r="AI12" s="15">
        <v>4</v>
      </c>
      <c r="AJ12" s="15">
        <v>3</v>
      </c>
      <c r="AK12" s="14">
        <v>5</v>
      </c>
      <c r="AL12" s="14">
        <v>2</v>
      </c>
      <c r="AM12" s="14">
        <v>1</v>
      </c>
      <c r="AN12" s="14">
        <v>1</v>
      </c>
      <c r="AO12" s="14">
        <v>3</v>
      </c>
      <c r="AP12" s="14"/>
      <c r="AQ12" s="14"/>
      <c r="AR12" s="107">
        <v>2</v>
      </c>
      <c r="AS12" s="107"/>
      <c r="AT12" s="107"/>
      <c r="AU12" s="111">
        <f t="shared" si="9"/>
        <v>21</v>
      </c>
      <c r="AV12" s="174">
        <f t="shared" si="2"/>
        <v>2.3345784418356456E-4</v>
      </c>
      <c r="AX12" s="177" t="s">
        <v>93</v>
      </c>
      <c r="AY12" s="15">
        <v>1</v>
      </c>
      <c r="AZ12" s="15">
        <v>3</v>
      </c>
      <c r="BA12" s="14">
        <v>1</v>
      </c>
      <c r="BB12" s="14"/>
      <c r="BC12" s="14"/>
      <c r="BD12" s="14"/>
      <c r="BE12" s="14">
        <v>1</v>
      </c>
      <c r="BF12" s="14"/>
      <c r="BG12" s="14"/>
      <c r="BH12" s="107"/>
      <c r="BI12" s="107">
        <v>1</v>
      </c>
      <c r="BJ12" s="107"/>
      <c r="BK12" s="111">
        <f t="shared" si="10"/>
        <v>7</v>
      </c>
      <c r="BL12" s="174">
        <f t="shared" si="3"/>
        <v>1.1166055192215664E-4</v>
      </c>
      <c r="BN12" s="154" t="s">
        <v>93</v>
      </c>
      <c r="BO12" s="15"/>
      <c r="BP12" s="15"/>
      <c r="BQ12" s="14"/>
      <c r="BR12" s="14"/>
      <c r="BS12" s="14"/>
      <c r="BT12" s="14"/>
      <c r="BU12" s="14"/>
      <c r="BV12" s="14">
        <v>1</v>
      </c>
      <c r="BW12" s="14"/>
      <c r="BX12" s="107"/>
      <c r="BY12" s="107">
        <v>1</v>
      </c>
      <c r="BZ12" s="107"/>
      <c r="CA12" s="111">
        <f t="shared" si="11"/>
        <v>2</v>
      </c>
      <c r="CB12" s="174">
        <f t="shared" si="4"/>
        <v>3.065885887727259E-5</v>
      </c>
      <c r="CD12" s="177" t="s">
        <v>93</v>
      </c>
      <c r="CE12" s="15"/>
      <c r="CF12" s="15"/>
      <c r="CG12" s="14"/>
      <c r="CH12" s="14"/>
      <c r="CI12" s="14"/>
      <c r="CJ12" s="14"/>
      <c r="CK12" s="14"/>
      <c r="CL12" s="14"/>
      <c r="CM12" s="14"/>
      <c r="CN12" s="107"/>
      <c r="CO12" s="107">
        <v>1</v>
      </c>
      <c r="CP12" s="107"/>
      <c r="CQ12" s="111">
        <f t="shared" si="12"/>
        <v>1</v>
      </c>
      <c r="CR12" s="174">
        <f t="shared" si="5"/>
        <v>1.3214578322805718E-5</v>
      </c>
      <c r="CT12" s="177" t="s">
        <v>93</v>
      </c>
      <c r="CU12" s="15"/>
      <c r="CV12" s="15"/>
      <c r="CW12" s="14"/>
      <c r="CX12" s="14"/>
      <c r="CY12" s="14"/>
      <c r="CZ12" s="14"/>
      <c r="DA12" s="14"/>
      <c r="DB12" s="14"/>
      <c r="DC12" s="14"/>
      <c r="DD12" s="107"/>
      <c r="DE12" s="107"/>
      <c r="DF12" s="107"/>
      <c r="DG12" s="111">
        <f t="shared" si="13"/>
        <v>0</v>
      </c>
      <c r="DH12" s="174">
        <f t="shared" si="6"/>
        <v>0</v>
      </c>
      <c r="DI12" s="103"/>
      <c r="DJ12" s="177" t="s">
        <v>93</v>
      </c>
      <c r="DK12" s="15"/>
      <c r="DL12" s="15"/>
      <c r="DM12" s="14"/>
      <c r="DN12" s="14"/>
      <c r="DO12" s="14"/>
      <c r="DP12" s="14"/>
      <c r="DQ12" s="14"/>
      <c r="DR12" s="14"/>
      <c r="DS12" s="14"/>
      <c r="DT12" s="107"/>
      <c r="DU12" s="107"/>
      <c r="DV12" s="107"/>
      <c r="DW12" s="111">
        <f t="shared" si="14"/>
        <v>0</v>
      </c>
      <c r="DX12" s="174">
        <f t="shared" si="15"/>
        <v>0</v>
      </c>
    </row>
    <row r="13" spans="2:128" x14ac:dyDescent="0.25">
      <c r="B13" s="154" t="s">
        <v>98</v>
      </c>
      <c r="C13" s="14"/>
      <c r="D13" s="14"/>
      <c r="E13" s="14"/>
      <c r="F13" s="14"/>
      <c r="G13" s="14"/>
      <c r="H13" s="14"/>
      <c r="I13" s="14"/>
      <c r="J13" s="14"/>
      <c r="K13" s="14"/>
      <c r="L13" s="107"/>
      <c r="M13" s="107"/>
      <c r="N13" s="107"/>
      <c r="O13" s="111">
        <f t="shared" si="7"/>
        <v>0</v>
      </c>
      <c r="P13" s="174">
        <f t="shared" si="0"/>
        <v>0</v>
      </c>
      <c r="R13" s="154" t="s">
        <v>98</v>
      </c>
      <c r="S13" s="14"/>
      <c r="T13" s="14"/>
      <c r="U13" s="14"/>
      <c r="V13" s="14"/>
      <c r="W13" s="14"/>
      <c r="X13" s="14"/>
      <c r="Y13" s="14"/>
      <c r="Z13" s="14"/>
      <c r="AA13" s="14"/>
      <c r="AB13" s="107"/>
      <c r="AC13" s="107">
        <v>1</v>
      </c>
      <c r="AD13" s="107"/>
      <c r="AE13" s="111">
        <f t="shared" si="8"/>
        <v>1</v>
      </c>
      <c r="AF13" s="174">
        <f t="shared" si="1"/>
        <v>1.8570102135561747E-5</v>
      </c>
      <c r="AH13" s="177" t="s">
        <v>98</v>
      </c>
      <c r="AI13" s="14">
        <v>3</v>
      </c>
      <c r="AJ13" s="14">
        <v>1</v>
      </c>
      <c r="AK13" s="14">
        <v>1</v>
      </c>
      <c r="AL13" s="14"/>
      <c r="AM13" s="14"/>
      <c r="AN13" s="14"/>
      <c r="AO13" s="14"/>
      <c r="AP13" s="14"/>
      <c r="AQ13" s="14"/>
      <c r="AR13" s="107">
        <v>1</v>
      </c>
      <c r="AS13" s="107"/>
      <c r="AT13" s="107"/>
      <c r="AU13" s="111">
        <f t="shared" si="9"/>
        <v>6</v>
      </c>
      <c r="AV13" s="174">
        <f t="shared" si="2"/>
        <v>6.6702241195304166E-5</v>
      </c>
      <c r="AX13" s="177" t="s">
        <v>98</v>
      </c>
      <c r="AY13" s="14">
        <v>1</v>
      </c>
      <c r="AZ13" s="14"/>
      <c r="BA13" s="14">
        <v>2</v>
      </c>
      <c r="BB13" s="14"/>
      <c r="BC13" s="14"/>
      <c r="BD13" s="14"/>
      <c r="BE13" s="14"/>
      <c r="BF13" s="14"/>
      <c r="BG13" s="14"/>
      <c r="BH13" s="107">
        <v>2</v>
      </c>
      <c r="BI13" s="107"/>
      <c r="BJ13" s="107"/>
      <c r="BK13" s="111">
        <f t="shared" si="10"/>
        <v>5</v>
      </c>
      <c r="BL13" s="174">
        <f t="shared" si="3"/>
        <v>7.9757537087254746E-5</v>
      </c>
      <c r="BN13" s="154" t="s">
        <v>98</v>
      </c>
      <c r="BO13" s="14"/>
      <c r="BP13" s="14"/>
      <c r="BQ13" s="14"/>
      <c r="BR13" s="14"/>
      <c r="BS13" s="14"/>
      <c r="BT13" s="14"/>
      <c r="BU13" s="14"/>
      <c r="BV13" s="14"/>
      <c r="BW13" s="14"/>
      <c r="BX13" s="107"/>
      <c r="BY13" s="107"/>
      <c r="BZ13" s="107"/>
      <c r="CA13" s="111">
        <f t="shared" si="11"/>
        <v>0</v>
      </c>
      <c r="CB13" s="174">
        <f t="shared" si="4"/>
        <v>0</v>
      </c>
      <c r="CD13" s="177" t="s">
        <v>98</v>
      </c>
      <c r="CE13" s="14"/>
      <c r="CF13" s="14"/>
      <c r="CG13" s="14"/>
      <c r="CH13" s="14"/>
      <c r="CI13" s="14"/>
      <c r="CJ13" s="14"/>
      <c r="CK13" s="14"/>
      <c r="CL13" s="14"/>
      <c r="CM13" s="14"/>
      <c r="CN13" s="107"/>
      <c r="CO13" s="107"/>
      <c r="CP13" s="107"/>
      <c r="CQ13" s="111">
        <f t="shared" si="12"/>
        <v>0</v>
      </c>
      <c r="CR13" s="174">
        <f t="shared" si="5"/>
        <v>0</v>
      </c>
      <c r="CT13" s="177" t="s">
        <v>98</v>
      </c>
      <c r="CU13" s="14"/>
      <c r="CV13" s="14"/>
      <c r="CW13" s="14"/>
      <c r="CX13" s="14"/>
      <c r="CY13" s="14"/>
      <c r="CZ13" s="14"/>
      <c r="DA13" s="14"/>
      <c r="DB13" s="14"/>
      <c r="DC13" s="14"/>
      <c r="DD13" s="107"/>
      <c r="DE13" s="107"/>
      <c r="DF13" s="107"/>
      <c r="DG13" s="111">
        <f t="shared" si="13"/>
        <v>0</v>
      </c>
      <c r="DH13" s="174">
        <f t="shared" si="6"/>
        <v>0</v>
      </c>
      <c r="DI13" s="103"/>
      <c r="DJ13" s="177" t="s">
        <v>98</v>
      </c>
      <c r="DK13" s="14"/>
      <c r="DL13" s="14"/>
      <c r="DM13" s="14"/>
      <c r="DN13" s="14"/>
      <c r="DO13" s="14"/>
      <c r="DP13" s="14"/>
      <c r="DQ13" s="14"/>
      <c r="DR13" s="14"/>
      <c r="DS13" s="14"/>
      <c r="DT13" s="107"/>
      <c r="DU13" s="107"/>
      <c r="DV13" s="107"/>
      <c r="DW13" s="111">
        <f t="shared" si="14"/>
        <v>0</v>
      </c>
      <c r="DX13" s="174">
        <f t="shared" si="15"/>
        <v>0</v>
      </c>
    </row>
    <row r="14" spans="2:128" x14ac:dyDescent="0.25">
      <c r="B14" s="154" t="s">
        <v>104</v>
      </c>
      <c r="C14" s="15"/>
      <c r="D14" s="15"/>
      <c r="E14" s="14"/>
      <c r="F14" s="14"/>
      <c r="G14" s="14"/>
      <c r="H14" s="14"/>
      <c r="I14" s="14"/>
      <c r="J14" s="14"/>
      <c r="K14" s="14"/>
      <c r="L14" s="107"/>
      <c r="M14" s="107"/>
      <c r="N14" s="107">
        <v>1</v>
      </c>
      <c r="O14" s="111">
        <f t="shared" si="7"/>
        <v>1</v>
      </c>
      <c r="P14" s="174">
        <f t="shared" si="0"/>
        <v>6.033546518643659E-5</v>
      </c>
      <c r="R14" s="154" t="s">
        <v>104</v>
      </c>
      <c r="S14" s="15"/>
      <c r="T14" s="15"/>
      <c r="U14" s="14"/>
      <c r="V14" s="14">
        <v>1</v>
      </c>
      <c r="W14" s="14">
        <v>1</v>
      </c>
      <c r="X14" s="14">
        <v>1</v>
      </c>
      <c r="Y14" s="14">
        <v>2</v>
      </c>
      <c r="Z14" s="14">
        <v>2</v>
      </c>
      <c r="AA14" s="14">
        <v>3</v>
      </c>
      <c r="AB14" s="107">
        <v>1</v>
      </c>
      <c r="AC14" s="107">
        <v>1</v>
      </c>
      <c r="AD14" s="107">
        <v>3</v>
      </c>
      <c r="AE14" s="111">
        <f t="shared" si="8"/>
        <v>15</v>
      </c>
      <c r="AF14" s="174">
        <f t="shared" si="1"/>
        <v>2.785515320334262E-4</v>
      </c>
      <c r="AH14" s="177" t="s">
        <v>104</v>
      </c>
      <c r="AI14" s="15">
        <v>2</v>
      </c>
      <c r="AJ14" s="15">
        <v>2</v>
      </c>
      <c r="AK14" s="14">
        <v>3</v>
      </c>
      <c r="AL14" s="14"/>
      <c r="AM14" s="14">
        <v>1</v>
      </c>
      <c r="AN14" s="14"/>
      <c r="AO14" s="14">
        <v>3</v>
      </c>
      <c r="AP14" s="14">
        <v>1</v>
      </c>
      <c r="AQ14" s="14"/>
      <c r="AR14" s="107"/>
      <c r="AS14" s="107">
        <v>2</v>
      </c>
      <c r="AT14" s="107"/>
      <c r="AU14" s="111">
        <f t="shared" si="9"/>
        <v>14</v>
      </c>
      <c r="AV14" s="174">
        <f t="shared" si="2"/>
        <v>1.5563856278904303E-4</v>
      </c>
      <c r="AX14" s="177" t="s">
        <v>104</v>
      </c>
      <c r="AY14" s="15">
        <v>2</v>
      </c>
      <c r="AZ14" s="15">
        <v>1</v>
      </c>
      <c r="BA14" s="14"/>
      <c r="BB14" s="14"/>
      <c r="BC14" s="14"/>
      <c r="BD14" s="14"/>
      <c r="BE14" s="14">
        <v>1</v>
      </c>
      <c r="BF14" s="14">
        <v>1</v>
      </c>
      <c r="BG14" s="14"/>
      <c r="BH14" s="107"/>
      <c r="BI14" s="107"/>
      <c r="BJ14" s="107"/>
      <c r="BK14" s="111">
        <f t="shared" si="10"/>
        <v>5</v>
      </c>
      <c r="BL14" s="174">
        <f t="shared" si="3"/>
        <v>7.9757537087254746E-5</v>
      </c>
      <c r="BN14" s="154" t="s">
        <v>104</v>
      </c>
      <c r="BO14" s="15"/>
      <c r="BP14" s="15">
        <v>1</v>
      </c>
      <c r="BQ14" s="14"/>
      <c r="BR14" s="14"/>
      <c r="BS14" s="14"/>
      <c r="BT14" s="14"/>
      <c r="BU14" s="14">
        <v>1</v>
      </c>
      <c r="BV14" s="14"/>
      <c r="BW14" s="14"/>
      <c r="BX14" s="107"/>
      <c r="BY14" s="107">
        <v>2</v>
      </c>
      <c r="BZ14" s="107"/>
      <c r="CA14" s="111">
        <f t="shared" si="11"/>
        <v>4</v>
      </c>
      <c r="CB14" s="174">
        <f t="shared" si="4"/>
        <v>6.131771775454518E-5</v>
      </c>
      <c r="CD14" s="177" t="s">
        <v>104</v>
      </c>
      <c r="CE14" s="15">
        <v>1</v>
      </c>
      <c r="CF14" s="15"/>
      <c r="CG14" s="14"/>
      <c r="CH14" s="14">
        <v>1</v>
      </c>
      <c r="CI14" s="14"/>
      <c r="CJ14" s="14"/>
      <c r="CK14" s="14"/>
      <c r="CL14" s="14"/>
      <c r="CM14" s="14"/>
      <c r="CN14" s="107">
        <v>1</v>
      </c>
      <c r="CO14" s="107"/>
      <c r="CP14" s="107"/>
      <c r="CQ14" s="111">
        <f t="shared" si="12"/>
        <v>3</v>
      </c>
      <c r="CR14" s="174">
        <f t="shared" si="5"/>
        <v>3.9643734968417161E-5</v>
      </c>
      <c r="CT14" s="177" t="s">
        <v>104</v>
      </c>
      <c r="CU14" s="15"/>
      <c r="CV14" s="15"/>
      <c r="CW14" s="14"/>
      <c r="CX14" s="14"/>
      <c r="CY14" s="14"/>
      <c r="CZ14" s="14"/>
      <c r="DA14" s="14">
        <v>1</v>
      </c>
      <c r="DB14" s="14"/>
      <c r="DC14" s="14"/>
      <c r="DD14" s="107"/>
      <c r="DE14" s="107"/>
      <c r="DF14" s="107"/>
      <c r="DG14" s="111">
        <f t="shared" si="13"/>
        <v>1</v>
      </c>
      <c r="DH14" s="174">
        <f t="shared" si="6"/>
        <v>2.615678376186864E-5</v>
      </c>
      <c r="DI14" s="103"/>
      <c r="DJ14" s="177" t="s">
        <v>104</v>
      </c>
      <c r="DK14" s="15"/>
      <c r="DL14" s="15"/>
      <c r="DM14" s="14"/>
      <c r="DN14" s="14"/>
      <c r="DO14" s="14"/>
      <c r="DP14" s="14"/>
      <c r="DQ14" s="14"/>
      <c r="DR14" s="14"/>
      <c r="DS14" s="14">
        <v>1</v>
      </c>
      <c r="DT14" s="107"/>
      <c r="DU14" s="107"/>
      <c r="DV14" s="107"/>
      <c r="DW14" s="111">
        <f t="shared" si="14"/>
        <v>1</v>
      </c>
      <c r="DX14" s="174">
        <f t="shared" si="15"/>
        <v>2.3176045239640308E-5</v>
      </c>
    </row>
    <row r="15" spans="2:128" x14ac:dyDescent="0.25">
      <c r="B15" s="154" t="s">
        <v>103</v>
      </c>
      <c r="C15" s="14"/>
      <c r="D15" s="14"/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/>
      <c r="K15" s="14">
        <v>3</v>
      </c>
      <c r="L15" s="107">
        <v>1</v>
      </c>
      <c r="M15" s="107"/>
      <c r="N15" s="107"/>
      <c r="O15" s="111">
        <f t="shared" si="7"/>
        <v>9</v>
      </c>
      <c r="P15" s="174">
        <f t="shared" si="0"/>
        <v>5.4301918667792924E-4</v>
      </c>
      <c r="R15" s="154" t="s">
        <v>103</v>
      </c>
      <c r="S15" s="14"/>
      <c r="T15" s="14"/>
      <c r="U15" s="14"/>
      <c r="V15" s="14"/>
      <c r="W15" s="14"/>
      <c r="X15" s="14"/>
      <c r="Y15" s="14">
        <v>1</v>
      </c>
      <c r="Z15" s="14"/>
      <c r="AA15" s="14"/>
      <c r="AB15" s="107">
        <v>1</v>
      </c>
      <c r="AC15" s="107">
        <v>1</v>
      </c>
      <c r="AD15" s="107">
        <v>1</v>
      </c>
      <c r="AE15" s="111">
        <f t="shared" si="8"/>
        <v>4</v>
      </c>
      <c r="AF15" s="174">
        <f t="shared" si="1"/>
        <v>7.4280408542246989E-5</v>
      </c>
      <c r="AH15" s="177" t="s">
        <v>103</v>
      </c>
      <c r="AI15" s="14">
        <v>1</v>
      </c>
      <c r="AJ15" s="14"/>
      <c r="AK15" s="14">
        <v>4</v>
      </c>
      <c r="AL15" s="14">
        <v>1</v>
      </c>
      <c r="AM15" s="14"/>
      <c r="AN15" s="14"/>
      <c r="AO15" s="14"/>
      <c r="AP15" s="14"/>
      <c r="AQ15" s="14"/>
      <c r="AR15" s="107">
        <v>1</v>
      </c>
      <c r="AS15" s="107"/>
      <c r="AT15" s="107"/>
      <c r="AU15" s="111">
        <f t="shared" si="9"/>
        <v>7</v>
      </c>
      <c r="AV15" s="174">
        <f t="shared" si="2"/>
        <v>7.7819281394521516E-5</v>
      </c>
      <c r="AX15" s="177" t="s">
        <v>103</v>
      </c>
      <c r="AY15" s="14"/>
      <c r="AZ15" s="14">
        <v>1</v>
      </c>
      <c r="BA15" s="14"/>
      <c r="BB15" s="14"/>
      <c r="BC15" s="14"/>
      <c r="BD15" s="14">
        <v>2</v>
      </c>
      <c r="BE15" s="14">
        <v>1</v>
      </c>
      <c r="BF15" s="14">
        <v>2</v>
      </c>
      <c r="BG15" s="14"/>
      <c r="BH15" s="107"/>
      <c r="BI15" s="107"/>
      <c r="BJ15" s="107"/>
      <c r="BK15" s="111">
        <f t="shared" si="10"/>
        <v>6</v>
      </c>
      <c r="BL15" s="174">
        <f t="shared" si="3"/>
        <v>9.5709044504705695E-5</v>
      </c>
      <c r="BN15" s="154" t="s">
        <v>103</v>
      </c>
      <c r="BO15" s="14"/>
      <c r="BP15" s="14"/>
      <c r="BQ15" s="14"/>
      <c r="BR15" s="14">
        <v>1</v>
      </c>
      <c r="BS15" s="14"/>
      <c r="BT15" s="14">
        <v>2</v>
      </c>
      <c r="BU15" s="14"/>
      <c r="BV15" s="14"/>
      <c r="BW15" s="14"/>
      <c r="BX15" s="107"/>
      <c r="BY15" s="107">
        <v>1</v>
      </c>
      <c r="BZ15" s="107"/>
      <c r="CA15" s="111">
        <f t="shared" si="11"/>
        <v>4</v>
      </c>
      <c r="CB15" s="174">
        <f t="shared" si="4"/>
        <v>6.131771775454518E-5</v>
      </c>
      <c r="CD15" s="177" t="s">
        <v>103</v>
      </c>
      <c r="CE15" s="14"/>
      <c r="CF15" s="14"/>
      <c r="CG15" s="14"/>
      <c r="CH15" s="14"/>
      <c r="CI15" s="14"/>
      <c r="CJ15" s="14"/>
      <c r="CK15" s="14"/>
      <c r="CL15" s="14"/>
      <c r="CM15" s="14"/>
      <c r="CN15" s="107"/>
      <c r="CO15" s="107"/>
      <c r="CP15" s="107"/>
      <c r="CQ15" s="111">
        <f t="shared" si="12"/>
        <v>0</v>
      </c>
      <c r="CR15" s="174">
        <f t="shared" si="5"/>
        <v>0</v>
      </c>
      <c r="CT15" s="177" t="s">
        <v>103</v>
      </c>
      <c r="CU15" s="14"/>
      <c r="CV15" s="14"/>
      <c r="CW15" s="14"/>
      <c r="CX15" s="14"/>
      <c r="CY15" s="14"/>
      <c r="CZ15" s="14"/>
      <c r="DA15" s="14"/>
      <c r="DB15" s="14"/>
      <c r="DC15" s="14">
        <v>1</v>
      </c>
      <c r="DD15" s="107"/>
      <c r="DE15" s="107">
        <v>1</v>
      </c>
      <c r="DF15" s="107"/>
      <c r="DG15" s="111">
        <f t="shared" si="13"/>
        <v>2</v>
      </c>
      <c r="DH15" s="174">
        <f t="shared" si="6"/>
        <v>5.231356752373728E-5</v>
      </c>
      <c r="DI15" s="103"/>
      <c r="DJ15" s="177" t="s">
        <v>103</v>
      </c>
      <c r="DK15" s="14"/>
      <c r="DL15" s="14"/>
      <c r="DM15" s="14"/>
      <c r="DN15" s="14"/>
      <c r="DO15" s="14"/>
      <c r="DP15" s="14"/>
      <c r="DQ15" s="14"/>
      <c r="DR15" s="14"/>
      <c r="DS15" s="14"/>
      <c r="DT15" s="107"/>
      <c r="DU15" s="107"/>
      <c r="DV15" s="107"/>
      <c r="DW15" s="111">
        <f t="shared" si="14"/>
        <v>0</v>
      </c>
      <c r="DX15" s="174">
        <f t="shared" si="15"/>
        <v>0</v>
      </c>
    </row>
    <row r="16" spans="2:128" x14ac:dyDescent="0.25">
      <c r="B16" s="154" t="s">
        <v>108</v>
      </c>
      <c r="C16" s="15"/>
      <c r="D16" s="15"/>
      <c r="E16" s="14"/>
      <c r="F16" s="14"/>
      <c r="G16" s="14"/>
      <c r="H16" s="14"/>
      <c r="I16" s="14"/>
      <c r="J16" s="14">
        <v>1</v>
      </c>
      <c r="K16" s="14"/>
      <c r="L16" s="107">
        <v>1</v>
      </c>
      <c r="M16" s="107"/>
      <c r="N16" s="107"/>
      <c r="O16" s="111">
        <f t="shared" si="7"/>
        <v>2</v>
      </c>
      <c r="P16" s="174">
        <f t="shared" si="0"/>
        <v>1.2067093037287318E-4</v>
      </c>
      <c r="R16" s="154" t="s">
        <v>108</v>
      </c>
      <c r="S16" s="15">
        <v>1</v>
      </c>
      <c r="T16" s="15"/>
      <c r="U16" s="14"/>
      <c r="V16" s="14"/>
      <c r="W16" s="14"/>
      <c r="X16" s="14">
        <v>1</v>
      </c>
      <c r="Y16" s="14"/>
      <c r="Z16" s="14"/>
      <c r="AA16" s="14"/>
      <c r="AB16" s="107"/>
      <c r="AC16" s="107"/>
      <c r="AD16" s="107"/>
      <c r="AE16" s="111">
        <f t="shared" si="8"/>
        <v>2</v>
      </c>
      <c r="AF16" s="174">
        <f t="shared" si="1"/>
        <v>3.7140204271123495E-5</v>
      </c>
      <c r="AH16" s="177" t="s">
        <v>108</v>
      </c>
      <c r="AI16" s="15"/>
      <c r="AJ16" s="15"/>
      <c r="AK16" s="14"/>
      <c r="AL16" s="14"/>
      <c r="AM16" s="14"/>
      <c r="AN16" s="14"/>
      <c r="AO16" s="14"/>
      <c r="AP16" s="14"/>
      <c r="AQ16" s="14"/>
      <c r="AR16" s="107"/>
      <c r="AS16" s="107"/>
      <c r="AT16" s="107"/>
      <c r="AU16" s="111">
        <f t="shared" si="9"/>
        <v>0</v>
      </c>
      <c r="AV16" s="174">
        <f t="shared" si="2"/>
        <v>0</v>
      </c>
      <c r="AX16" s="177" t="s">
        <v>108</v>
      </c>
      <c r="AY16" s="15"/>
      <c r="AZ16" s="15"/>
      <c r="BA16" s="14"/>
      <c r="BB16" s="14"/>
      <c r="BC16" s="14"/>
      <c r="BD16" s="14"/>
      <c r="BE16" s="14"/>
      <c r="BF16" s="14"/>
      <c r="BG16" s="14"/>
      <c r="BH16" s="107"/>
      <c r="BI16" s="107"/>
      <c r="BJ16" s="107"/>
      <c r="BK16" s="111">
        <f t="shared" si="10"/>
        <v>0</v>
      </c>
      <c r="BL16" s="174">
        <f t="shared" si="3"/>
        <v>0</v>
      </c>
      <c r="BN16" s="154" t="s">
        <v>108</v>
      </c>
      <c r="BO16" s="15"/>
      <c r="BP16" s="15"/>
      <c r="BQ16" s="14"/>
      <c r="BR16" s="14"/>
      <c r="BS16" s="14"/>
      <c r="BT16" s="14"/>
      <c r="BU16" s="14"/>
      <c r="BV16" s="14"/>
      <c r="BW16" s="14"/>
      <c r="BX16" s="107"/>
      <c r="BY16" s="107">
        <v>1</v>
      </c>
      <c r="BZ16" s="107">
        <v>1</v>
      </c>
      <c r="CA16" s="111">
        <f t="shared" si="11"/>
        <v>2</v>
      </c>
      <c r="CB16" s="174">
        <f t="shared" si="4"/>
        <v>3.065885887727259E-5</v>
      </c>
      <c r="CD16" s="177" t="s">
        <v>108</v>
      </c>
      <c r="CE16" s="15"/>
      <c r="CF16" s="15"/>
      <c r="CG16" s="14">
        <v>1</v>
      </c>
      <c r="CH16" s="14"/>
      <c r="CI16" s="14"/>
      <c r="CJ16" s="14"/>
      <c r="CK16" s="14"/>
      <c r="CL16" s="14"/>
      <c r="CM16" s="14"/>
      <c r="CN16" s="107"/>
      <c r="CO16" s="107"/>
      <c r="CP16" s="107"/>
      <c r="CQ16" s="111">
        <f t="shared" si="12"/>
        <v>1</v>
      </c>
      <c r="CR16" s="174">
        <f t="shared" si="5"/>
        <v>1.3214578322805718E-5</v>
      </c>
      <c r="CT16" s="177" t="s">
        <v>108</v>
      </c>
      <c r="CU16" s="15"/>
      <c r="CV16" s="15"/>
      <c r="CW16" s="14"/>
      <c r="CX16" s="14"/>
      <c r="CY16" s="14"/>
      <c r="CZ16" s="14"/>
      <c r="DA16" s="14"/>
      <c r="DB16" s="14"/>
      <c r="DC16" s="14"/>
      <c r="DD16" s="107"/>
      <c r="DE16" s="107"/>
      <c r="DF16" s="107"/>
      <c r="DG16" s="111">
        <f t="shared" si="13"/>
        <v>0</v>
      </c>
      <c r="DH16" s="174">
        <f t="shared" si="6"/>
        <v>0</v>
      </c>
      <c r="DI16" s="103"/>
      <c r="DJ16" s="177" t="s">
        <v>108</v>
      </c>
      <c r="DK16" s="15"/>
      <c r="DL16" s="15"/>
      <c r="DM16" s="14"/>
      <c r="DN16" s="14"/>
      <c r="DO16" s="14"/>
      <c r="DP16" s="14"/>
      <c r="DQ16" s="14">
        <v>1</v>
      </c>
      <c r="DR16" s="14"/>
      <c r="DS16" s="14"/>
      <c r="DT16" s="107"/>
      <c r="DU16" s="107"/>
      <c r="DV16" s="107"/>
      <c r="DW16" s="111">
        <f t="shared" si="14"/>
        <v>1</v>
      </c>
      <c r="DX16" s="174">
        <f t="shared" si="15"/>
        <v>2.3176045239640308E-5</v>
      </c>
    </row>
    <row r="17" spans="1:128" x14ac:dyDescent="0.25">
      <c r="B17" s="154" t="s">
        <v>102</v>
      </c>
      <c r="C17" s="15">
        <v>3</v>
      </c>
      <c r="D17" s="15">
        <v>3</v>
      </c>
      <c r="E17" s="14">
        <v>1</v>
      </c>
      <c r="F17" s="14">
        <v>1</v>
      </c>
      <c r="G17" s="14">
        <v>3</v>
      </c>
      <c r="H17" s="14">
        <v>2</v>
      </c>
      <c r="I17" s="14">
        <v>1</v>
      </c>
      <c r="J17" s="14">
        <v>3</v>
      </c>
      <c r="K17" s="14">
        <v>2</v>
      </c>
      <c r="L17" s="107">
        <v>5</v>
      </c>
      <c r="M17" s="107">
        <v>6</v>
      </c>
      <c r="N17" s="107">
        <v>3</v>
      </c>
      <c r="O17" s="111">
        <f t="shared" si="7"/>
        <v>33</v>
      </c>
      <c r="P17" s="174">
        <f t="shared" si="0"/>
        <v>1.9910703511524072E-3</v>
      </c>
      <c r="R17" s="154" t="s">
        <v>102</v>
      </c>
      <c r="S17" s="15">
        <v>2</v>
      </c>
      <c r="T17" s="15">
        <v>1</v>
      </c>
      <c r="U17" s="14">
        <v>3</v>
      </c>
      <c r="V17" s="14">
        <v>5</v>
      </c>
      <c r="W17" s="14">
        <v>4</v>
      </c>
      <c r="X17" s="14">
        <v>6</v>
      </c>
      <c r="Y17" s="14">
        <v>5</v>
      </c>
      <c r="Z17" s="14">
        <v>7</v>
      </c>
      <c r="AA17" s="14">
        <v>3</v>
      </c>
      <c r="AB17" s="107">
        <v>10</v>
      </c>
      <c r="AC17" s="107">
        <v>2</v>
      </c>
      <c r="AD17" s="107">
        <v>4</v>
      </c>
      <c r="AE17" s="111">
        <f t="shared" si="8"/>
        <v>52</v>
      </c>
      <c r="AF17" s="174">
        <f t="shared" si="1"/>
        <v>9.656453110492108E-4</v>
      </c>
      <c r="AH17" s="177" t="s">
        <v>102</v>
      </c>
      <c r="AI17" s="15">
        <v>8</v>
      </c>
      <c r="AJ17" s="15">
        <v>7</v>
      </c>
      <c r="AK17" s="14">
        <v>7</v>
      </c>
      <c r="AL17" s="14">
        <v>9</v>
      </c>
      <c r="AM17" s="14">
        <v>7</v>
      </c>
      <c r="AN17" s="14">
        <v>8</v>
      </c>
      <c r="AO17" s="14">
        <v>2</v>
      </c>
      <c r="AP17" s="14">
        <v>7</v>
      </c>
      <c r="AQ17" s="14">
        <v>4</v>
      </c>
      <c r="AR17" s="107">
        <v>5</v>
      </c>
      <c r="AS17" s="107">
        <v>2</v>
      </c>
      <c r="AT17" s="107">
        <v>2</v>
      </c>
      <c r="AU17" s="111">
        <f t="shared" si="9"/>
        <v>68</v>
      </c>
      <c r="AV17" s="174">
        <f t="shared" si="2"/>
        <v>7.5595873354678054E-4</v>
      </c>
      <c r="AX17" s="177" t="s">
        <v>102</v>
      </c>
      <c r="AY17" s="15">
        <v>1</v>
      </c>
      <c r="AZ17" s="15"/>
      <c r="BA17" s="14">
        <v>5</v>
      </c>
      <c r="BB17" s="14"/>
      <c r="BC17" s="14">
        <v>3</v>
      </c>
      <c r="BD17" s="14">
        <v>3</v>
      </c>
      <c r="BE17" s="14">
        <v>11</v>
      </c>
      <c r="BF17" s="14">
        <v>1</v>
      </c>
      <c r="BG17" s="14">
        <v>1</v>
      </c>
      <c r="BH17" s="107">
        <v>3</v>
      </c>
      <c r="BI17" s="107">
        <v>2</v>
      </c>
      <c r="BJ17" s="107">
        <v>3</v>
      </c>
      <c r="BK17" s="111">
        <f t="shared" si="10"/>
        <v>33</v>
      </c>
      <c r="BL17" s="174">
        <f t="shared" si="3"/>
        <v>5.2639974477588136E-4</v>
      </c>
      <c r="BN17" s="154" t="s">
        <v>102</v>
      </c>
      <c r="BO17" s="15">
        <v>4</v>
      </c>
      <c r="BP17" s="15">
        <v>2</v>
      </c>
      <c r="BQ17" s="14"/>
      <c r="BR17" s="14">
        <v>1</v>
      </c>
      <c r="BS17" s="14">
        <v>2</v>
      </c>
      <c r="BT17" s="14">
        <v>3</v>
      </c>
      <c r="BU17" s="14">
        <v>3</v>
      </c>
      <c r="BV17" s="14">
        <v>1</v>
      </c>
      <c r="BW17" s="14">
        <v>1</v>
      </c>
      <c r="BX17" s="107">
        <v>1</v>
      </c>
      <c r="BY17" s="107">
        <v>16</v>
      </c>
      <c r="BZ17" s="107">
        <v>9</v>
      </c>
      <c r="CA17" s="111">
        <f t="shared" si="11"/>
        <v>43</v>
      </c>
      <c r="CB17" s="174">
        <f t="shared" si="4"/>
        <v>6.5916546586136063E-4</v>
      </c>
      <c r="CD17" s="177" t="s">
        <v>102</v>
      </c>
      <c r="CE17" s="15">
        <v>2</v>
      </c>
      <c r="CF17" s="15">
        <v>2</v>
      </c>
      <c r="CG17" s="14">
        <v>3</v>
      </c>
      <c r="CH17" s="14">
        <v>1</v>
      </c>
      <c r="CI17" s="14">
        <v>2</v>
      </c>
      <c r="CJ17" s="14"/>
      <c r="CK17" s="14">
        <v>1</v>
      </c>
      <c r="CL17" s="14"/>
      <c r="CM17" s="14"/>
      <c r="CN17" s="107"/>
      <c r="CO17" s="107"/>
      <c r="CP17" s="107"/>
      <c r="CQ17" s="111">
        <f t="shared" si="12"/>
        <v>11</v>
      </c>
      <c r="CR17" s="174">
        <f t="shared" si="5"/>
        <v>1.453603615508629E-4</v>
      </c>
      <c r="CT17" s="177" t="s">
        <v>102</v>
      </c>
      <c r="CU17" s="15">
        <v>1</v>
      </c>
      <c r="CV17" s="15">
        <v>5</v>
      </c>
      <c r="CW17" s="14"/>
      <c r="CX17" s="14">
        <v>2</v>
      </c>
      <c r="CY17" s="14">
        <v>2</v>
      </c>
      <c r="CZ17" s="14"/>
      <c r="DA17" s="14">
        <v>2</v>
      </c>
      <c r="DB17" s="14">
        <v>1</v>
      </c>
      <c r="DC17" s="14">
        <v>3</v>
      </c>
      <c r="DD17" s="107">
        <v>2</v>
      </c>
      <c r="DE17" s="107">
        <v>1</v>
      </c>
      <c r="DF17" s="107">
        <v>1</v>
      </c>
      <c r="DG17" s="111">
        <f t="shared" si="13"/>
        <v>20</v>
      </c>
      <c r="DH17" s="174">
        <f t="shared" si="6"/>
        <v>5.2313567523737284E-4</v>
      </c>
      <c r="DI17" s="103"/>
      <c r="DJ17" s="177" t="s">
        <v>102</v>
      </c>
      <c r="DK17" s="15">
        <v>3</v>
      </c>
      <c r="DL17" s="15">
        <v>1</v>
      </c>
      <c r="DM17" s="14"/>
      <c r="DN17" s="14"/>
      <c r="DO17" s="14">
        <v>3</v>
      </c>
      <c r="DP17" s="14">
        <v>3</v>
      </c>
      <c r="DQ17" s="14"/>
      <c r="DR17" s="14">
        <v>3</v>
      </c>
      <c r="DS17" s="14">
        <v>1</v>
      </c>
      <c r="DT17" s="107">
        <v>3</v>
      </c>
      <c r="DU17" s="107">
        <v>1</v>
      </c>
      <c r="DV17" s="107"/>
      <c r="DW17" s="111">
        <f t="shared" si="14"/>
        <v>18</v>
      </c>
      <c r="DX17" s="174">
        <f t="shared" si="15"/>
        <v>4.1716881431352556E-4</v>
      </c>
    </row>
    <row r="18" spans="1:128" x14ac:dyDescent="0.25">
      <c r="B18" s="154" t="s">
        <v>106</v>
      </c>
      <c r="C18" s="14"/>
      <c r="D18" s="14"/>
      <c r="E18" s="14"/>
      <c r="F18" s="14"/>
      <c r="G18" s="14"/>
      <c r="H18" s="14"/>
      <c r="I18" s="14"/>
      <c r="J18" s="14">
        <v>1</v>
      </c>
      <c r="K18" s="14"/>
      <c r="L18" s="107">
        <v>2</v>
      </c>
      <c r="M18" s="107"/>
      <c r="N18" s="107"/>
      <c r="O18" s="111">
        <f t="shared" si="7"/>
        <v>3</v>
      </c>
      <c r="P18" s="174">
        <f t="shared" si="0"/>
        <v>1.8100639555930978E-4</v>
      </c>
      <c r="R18" s="154" t="s">
        <v>106</v>
      </c>
      <c r="S18" s="14"/>
      <c r="T18" s="14"/>
      <c r="U18" s="14"/>
      <c r="V18" s="14"/>
      <c r="W18" s="14"/>
      <c r="X18" s="14">
        <v>3</v>
      </c>
      <c r="Y18" s="14"/>
      <c r="Z18" s="14">
        <v>1</v>
      </c>
      <c r="AA18" s="14"/>
      <c r="AB18" s="107"/>
      <c r="AC18" s="107"/>
      <c r="AD18" s="107">
        <v>2</v>
      </c>
      <c r="AE18" s="111">
        <f t="shared" si="8"/>
        <v>6</v>
      </c>
      <c r="AF18" s="174">
        <f t="shared" si="1"/>
        <v>1.1142061281337047E-4</v>
      </c>
      <c r="AH18" s="177" t="s">
        <v>106</v>
      </c>
      <c r="AI18" s="14">
        <v>2</v>
      </c>
      <c r="AJ18" s="14">
        <v>1</v>
      </c>
      <c r="AK18" s="14"/>
      <c r="AL18" s="14"/>
      <c r="AM18" s="14">
        <v>1</v>
      </c>
      <c r="AN18" s="14"/>
      <c r="AO18" s="14">
        <v>1</v>
      </c>
      <c r="AP18" s="14"/>
      <c r="AQ18" s="14">
        <v>1</v>
      </c>
      <c r="AR18" s="107">
        <v>1</v>
      </c>
      <c r="AS18" s="107"/>
      <c r="AT18" s="107"/>
      <c r="AU18" s="111">
        <f t="shared" si="9"/>
        <v>7</v>
      </c>
      <c r="AV18" s="174">
        <f t="shared" si="2"/>
        <v>7.7819281394521516E-5</v>
      </c>
      <c r="AX18" s="177" t="s">
        <v>106</v>
      </c>
      <c r="AY18" s="14"/>
      <c r="AZ18" s="14"/>
      <c r="BA18" s="14"/>
      <c r="BB18" s="14"/>
      <c r="BC18" s="14"/>
      <c r="BD18" s="14"/>
      <c r="BE18" s="14"/>
      <c r="BF18" s="14">
        <v>1</v>
      </c>
      <c r="BG18" s="14"/>
      <c r="BH18" s="107"/>
      <c r="BI18" s="107">
        <v>1</v>
      </c>
      <c r="BJ18" s="107"/>
      <c r="BK18" s="111">
        <f t="shared" si="10"/>
        <v>2</v>
      </c>
      <c r="BL18" s="174">
        <f t="shared" si="3"/>
        <v>3.1903014834901898E-5</v>
      </c>
      <c r="BN18" s="154" t="s">
        <v>106</v>
      </c>
      <c r="BO18" s="14"/>
      <c r="BP18" s="14"/>
      <c r="BQ18" s="14"/>
      <c r="BR18" s="14"/>
      <c r="BS18" s="14"/>
      <c r="BT18" s="14"/>
      <c r="BU18" s="14"/>
      <c r="BV18" s="14"/>
      <c r="BW18" s="14"/>
      <c r="BX18" s="107"/>
      <c r="BY18" s="107">
        <v>3</v>
      </c>
      <c r="BZ18" s="107">
        <v>1</v>
      </c>
      <c r="CA18" s="111">
        <f t="shared" si="11"/>
        <v>4</v>
      </c>
      <c r="CB18" s="174">
        <f t="shared" si="4"/>
        <v>6.131771775454518E-5</v>
      </c>
      <c r="CD18" s="177" t="s">
        <v>106</v>
      </c>
      <c r="CE18" s="14"/>
      <c r="CF18" s="14"/>
      <c r="CG18" s="14"/>
      <c r="CH18" s="14"/>
      <c r="CI18" s="14"/>
      <c r="CJ18" s="14"/>
      <c r="CK18" s="14"/>
      <c r="CL18" s="14"/>
      <c r="CM18" s="14"/>
      <c r="CN18" s="107"/>
      <c r="CO18" s="107"/>
      <c r="CP18" s="107"/>
      <c r="CQ18" s="111">
        <f t="shared" si="12"/>
        <v>0</v>
      </c>
      <c r="CR18" s="174">
        <f t="shared" si="5"/>
        <v>0</v>
      </c>
      <c r="CT18" s="177" t="s">
        <v>106</v>
      </c>
      <c r="CU18" s="14"/>
      <c r="CV18" s="14"/>
      <c r="CW18" s="14"/>
      <c r="CX18" s="14"/>
      <c r="CY18" s="14"/>
      <c r="CZ18" s="14">
        <v>2</v>
      </c>
      <c r="DA18" s="14"/>
      <c r="DB18" s="14"/>
      <c r="DC18" s="14"/>
      <c r="DD18" s="107"/>
      <c r="DE18" s="107"/>
      <c r="DF18" s="107"/>
      <c r="DG18" s="111">
        <f t="shared" si="13"/>
        <v>2</v>
      </c>
      <c r="DH18" s="174">
        <f t="shared" si="6"/>
        <v>5.231356752373728E-5</v>
      </c>
      <c r="DI18" s="103"/>
      <c r="DJ18" s="177" t="s">
        <v>106</v>
      </c>
      <c r="DK18" s="14"/>
      <c r="DL18" s="14">
        <v>1</v>
      </c>
      <c r="DM18" s="14"/>
      <c r="DN18" s="14"/>
      <c r="DO18" s="14"/>
      <c r="DP18" s="14"/>
      <c r="DQ18" s="14"/>
      <c r="DR18" s="14"/>
      <c r="DS18" s="14"/>
      <c r="DT18" s="107">
        <v>1</v>
      </c>
      <c r="DU18" s="107"/>
      <c r="DV18" s="107"/>
      <c r="DW18" s="111">
        <f t="shared" si="14"/>
        <v>2</v>
      </c>
      <c r="DX18" s="174">
        <f t="shared" si="15"/>
        <v>4.6352090479280616E-5</v>
      </c>
    </row>
    <row r="19" spans="1:128" x14ac:dyDescent="0.25">
      <c r="B19" s="154" t="s">
        <v>185</v>
      </c>
      <c r="C19" s="14"/>
      <c r="D19" s="14"/>
      <c r="E19" s="14"/>
      <c r="F19" s="14"/>
      <c r="G19" s="14"/>
      <c r="H19" s="14"/>
      <c r="I19" s="14">
        <v>1</v>
      </c>
      <c r="J19" s="14"/>
      <c r="K19" s="14"/>
      <c r="L19" s="107">
        <v>1</v>
      </c>
      <c r="M19" s="107">
        <v>2</v>
      </c>
      <c r="N19" s="107"/>
      <c r="O19" s="111">
        <f t="shared" si="7"/>
        <v>4</v>
      </c>
      <c r="P19" s="174">
        <f t="shared" si="0"/>
        <v>2.4134186074574636E-4</v>
      </c>
      <c r="R19" s="154" t="s">
        <v>185</v>
      </c>
      <c r="S19" s="14"/>
      <c r="T19" s="14"/>
      <c r="U19" s="14"/>
      <c r="V19" s="14"/>
      <c r="W19" s="14"/>
      <c r="X19" s="14">
        <v>1</v>
      </c>
      <c r="Y19" s="14"/>
      <c r="Z19" s="14"/>
      <c r="AA19" s="14"/>
      <c r="AB19" s="107"/>
      <c r="AC19" s="107"/>
      <c r="AD19" s="107"/>
      <c r="AE19" s="111">
        <f t="shared" si="8"/>
        <v>1</v>
      </c>
      <c r="AF19" s="174">
        <f t="shared" si="1"/>
        <v>1.8570102135561747E-5</v>
      </c>
      <c r="AH19" s="177" t="s">
        <v>185</v>
      </c>
      <c r="AI19" s="14">
        <v>1</v>
      </c>
      <c r="AJ19" s="14">
        <v>2</v>
      </c>
      <c r="AK19" s="14"/>
      <c r="AL19" s="14">
        <v>1</v>
      </c>
      <c r="AM19" s="14"/>
      <c r="AN19" s="14"/>
      <c r="AO19" s="14">
        <v>1</v>
      </c>
      <c r="AP19" s="14"/>
      <c r="AQ19" s="14">
        <v>2</v>
      </c>
      <c r="AR19" s="107"/>
      <c r="AS19" s="107"/>
      <c r="AT19" s="107">
        <v>2</v>
      </c>
      <c r="AU19" s="111">
        <f t="shared" si="9"/>
        <v>9</v>
      </c>
      <c r="AV19" s="174">
        <f t="shared" si="2"/>
        <v>1.0005336179295624E-4</v>
      </c>
      <c r="AX19" s="177" t="s">
        <v>185</v>
      </c>
      <c r="AY19" s="14"/>
      <c r="AZ19" s="14"/>
      <c r="BA19" s="14"/>
      <c r="BB19" s="14"/>
      <c r="BC19" s="14"/>
      <c r="BD19" s="14">
        <v>2</v>
      </c>
      <c r="BE19" s="14">
        <v>1</v>
      </c>
      <c r="BF19" s="14">
        <v>1</v>
      </c>
      <c r="BG19" s="14">
        <v>1</v>
      </c>
      <c r="BH19" s="107"/>
      <c r="BI19" s="107"/>
      <c r="BJ19" s="107">
        <v>2</v>
      </c>
      <c r="BK19" s="111">
        <f t="shared" si="10"/>
        <v>7</v>
      </c>
      <c r="BL19" s="174">
        <f t="shared" si="3"/>
        <v>1.1166055192215664E-4</v>
      </c>
      <c r="BN19" s="154" t="s">
        <v>185</v>
      </c>
      <c r="BO19" s="14">
        <v>1</v>
      </c>
      <c r="BP19" s="14"/>
      <c r="BQ19" s="14"/>
      <c r="BR19" s="14"/>
      <c r="BS19" s="14"/>
      <c r="BT19" s="14"/>
      <c r="BU19" s="14"/>
      <c r="BV19" s="14"/>
      <c r="BW19" s="14"/>
      <c r="BX19" s="107"/>
      <c r="BY19" s="107">
        <v>2</v>
      </c>
      <c r="BZ19" s="107">
        <v>1</v>
      </c>
      <c r="CA19" s="111">
        <f t="shared" si="11"/>
        <v>4</v>
      </c>
      <c r="CB19" s="174">
        <f t="shared" si="4"/>
        <v>6.131771775454518E-5</v>
      </c>
      <c r="CD19" s="177" t="s">
        <v>185</v>
      </c>
      <c r="CE19" s="14"/>
      <c r="CF19" s="14"/>
      <c r="CG19" s="14"/>
      <c r="CH19" s="14"/>
      <c r="CI19" s="14"/>
      <c r="CJ19" s="14"/>
      <c r="CK19" s="14">
        <v>1</v>
      </c>
      <c r="CL19" s="14"/>
      <c r="CM19" s="14"/>
      <c r="CN19" s="107"/>
      <c r="CO19" s="107"/>
      <c r="CP19" s="107"/>
      <c r="CQ19" s="111">
        <f t="shared" si="12"/>
        <v>1</v>
      </c>
      <c r="CR19" s="174">
        <f t="shared" si="5"/>
        <v>1.3214578322805718E-5</v>
      </c>
      <c r="CT19" s="177" t="s">
        <v>185</v>
      </c>
      <c r="CU19" s="14"/>
      <c r="CV19" s="14">
        <v>1</v>
      </c>
      <c r="CW19" s="14"/>
      <c r="CX19" s="14"/>
      <c r="CY19" s="14"/>
      <c r="CZ19" s="14"/>
      <c r="DA19" s="14"/>
      <c r="DB19" s="14"/>
      <c r="DC19" s="14"/>
      <c r="DD19" s="107"/>
      <c r="DE19" s="107"/>
      <c r="DF19" s="107"/>
      <c r="DG19" s="111">
        <f t="shared" si="13"/>
        <v>1</v>
      </c>
      <c r="DH19" s="174">
        <f t="shared" si="6"/>
        <v>2.615678376186864E-5</v>
      </c>
      <c r="DI19" s="103"/>
      <c r="DJ19" s="177" t="s">
        <v>185</v>
      </c>
      <c r="DK19" s="14"/>
      <c r="DL19" s="14"/>
      <c r="DM19" s="14"/>
      <c r="DN19" s="14"/>
      <c r="DO19" s="14"/>
      <c r="DP19" s="14"/>
      <c r="DQ19" s="14"/>
      <c r="DR19" s="14"/>
      <c r="DS19" s="14"/>
      <c r="DT19" s="107"/>
      <c r="DU19" s="107">
        <v>1</v>
      </c>
      <c r="DV19" s="107"/>
      <c r="DW19" s="111">
        <f t="shared" si="14"/>
        <v>1</v>
      </c>
      <c r="DX19" s="174">
        <f t="shared" si="15"/>
        <v>2.3176045239640308E-5</v>
      </c>
    </row>
    <row r="20" spans="1:128" x14ac:dyDescent="0.25">
      <c r="B20" s="154" t="s">
        <v>150</v>
      </c>
      <c r="C20" s="15"/>
      <c r="D20" s="15"/>
      <c r="E20" s="14"/>
      <c r="F20" s="14"/>
      <c r="G20" s="14"/>
      <c r="H20" s="14"/>
      <c r="I20" s="14"/>
      <c r="J20" s="14">
        <v>1</v>
      </c>
      <c r="K20" s="14"/>
      <c r="L20" s="107">
        <v>1</v>
      </c>
      <c r="M20" s="107"/>
      <c r="N20" s="107">
        <v>1</v>
      </c>
      <c r="O20" s="111">
        <f t="shared" si="7"/>
        <v>3</v>
      </c>
      <c r="P20" s="174">
        <f t="shared" si="0"/>
        <v>1.8100639555930978E-4</v>
      </c>
      <c r="R20" s="154" t="s">
        <v>150</v>
      </c>
      <c r="S20" s="15"/>
      <c r="T20" s="15"/>
      <c r="U20" s="14">
        <v>1</v>
      </c>
      <c r="V20" s="14"/>
      <c r="W20" s="14"/>
      <c r="X20" s="14"/>
      <c r="Y20" s="14">
        <v>1</v>
      </c>
      <c r="Z20" s="14"/>
      <c r="AA20" s="14"/>
      <c r="AB20" s="107"/>
      <c r="AC20" s="107"/>
      <c r="AD20" s="107"/>
      <c r="AE20" s="111">
        <f t="shared" si="8"/>
        <v>2</v>
      </c>
      <c r="AF20" s="174">
        <f t="shared" si="1"/>
        <v>3.7140204271123495E-5</v>
      </c>
      <c r="AH20" s="177" t="s">
        <v>150</v>
      </c>
      <c r="AI20" s="15">
        <v>2</v>
      </c>
      <c r="AJ20" s="15">
        <v>1</v>
      </c>
      <c r="AK20" s="14">
        <v>1</v>
      </c>
      <c r="AL20" s="14"/>
      <c r="AM20" s="14"/>
      <c r="AN20" s="14"/>
      <c r="AO20" s="14">
        <v>1</v>
      </c>
      <c r="AP20" s="14"/>
      <c r="AQ20" s="14"/>
      <c r="AR20" s="107"/>
      <c r="AS20" s="107"/>
      <c r="AT20" s="107">
        <v>2</v>
      </c>
      <c r="AU20" s="111">
        <f t="shared" si="9"/>
        <v>7</v>
      </c>
      <c r="AV20" s="174">
        <f t="shared" si="2"/>
        <v>7.7819281394521516E-5</v>
      </c>
      <c r="AX20" s="177" t="s">
        <v>150</v>
      </c>
      <c r="AY20" s="15"/>
      <c r="AZ20" s="15"/>
      <c r="BA20" s="14"/>
      <c r="BB20" s="14">
        <v>2</v>
      </c>
      <c r="BC20" s="14">
        <v>3</v>
      </c>
      <c r="BD20" s="14"/>
      <c r="BE20" s="14"/>
      <c r="BF20" s="14">
        <v>2</v>
      </c>
      <c r="BG20" s="14"/>
      <c r="BH20" s="107"/>
      <c r="BI20" s="107"/>
      <c r="BJ20" s="107"/>
      <c r="BK20" s="111">
        <f t="shared" si="10"/>
        <v>7</v>
      </c>
      <c r="BL20" s="174">
        <f t="shared" si="3"/>
        <v>1.1166055192215664E-4</v>
      </c>
      <c r="BN20" s="154" t="s">
        <v>150</v>
      </c>
      <c r="BO20" s="15">
        <v>1</v>
      </c>
      <c r="BP20" s="15"/>
      <c r="BQ20" s="14"/>
      <c r="BR20" s="14"/>
      <c r="BS20" s="14">
        <v>3</v>
      </c>
      <c r="BT20" s="14">
        <v>3</v>
      </c>
      <c r="BU20" s="14"/>
      <c r="BV20" s="14">
        <v>1</v>
      </c>
      <c r="BW20" s="14"/>
      <c r="BX20" s="107"/>
      <c r="BY20" s="107">
        <v>1</v>
      </c>
      <c r="BZ20" s="107"/>
      <c r="CA20" s="111">
        <f t="shared" si="11"/>
        <v>9</v>
      </c>
      <c r="CB20" s="174">
        <f t="shared" si="4"/>
        <v>1.3796486494772664E-4</v>
      </c>
      <c r="CD20" s="177" t="s">
        <v>150</v>
      </c>
      <c r="CE20" s="15"/>
      <c r="CF20" s="15"/>
      <c r="CG20" s="14"/>
      <c r="CH20" s="14"/>
      <c r="CI20" s="14"/>
      <c r="CJ20" s="14"/>
      <c r="CK20" s="14"/>
      <c r="CL20" s="14"/>
      <c r="CM20" s="14"/>
      <c r="CN20" s="107"/>
      <c r="CO20" s="107"/>
      <c r="CP20" s="107"/>
      <c r="CQ20" s="111">
        <f t="shared" si="12"/>
        <v>0</v>
      </c>
      <c r="CR20" s="174">
        <f t="shared" si="5"/>
        <v>0</v>
      </c>
      <c r="CT20" s="177" t="s">
        <v>150</v>
      </c>
      <c r="CU20" s="15"/>
      <c r="CV20" s="15">
        <v>1</v>
      </c>
      <c r="CW20" s="14"/>
      <c r="CX20" s="14"/>
      <c r="CY20" s="14"/>
      <c r="CZ20" s="14"/>
      <c r="DA20" s="14"/>
      <c r="DB20" s="14"/>
      <c r="DC20" s="14"/>
      <c r="DD20" s="107"/>
      <c r="DE20" s="107"/>
      <c r="DF20" s="107"/>
      <c r="DG20" s="111">
        <f t="shared" si="13"/>
        <v>1</v>
      </c>
      <c r="DH20" s="174">
        <f t="shared" si="6"/>
        <v>2.615678376186864E-5</v>
      </c>
      <c r="DI20" s="103"/>
      <c r="DJ20" s="177" t="s">
        <v>150</v>
      </c>
      <c r="DK20" s="15"/>
      <c r="DL20" s="15"/>
      <c r="DM20" s="14"/>
      <c r="DN20" s="14">
        <v>1</v>
      </c>
      <c r="DO20" s="14"/>
      <c r="DP20" s="14"/>
      <c r="DQ20" s="14"/>
      <c r="DR20" s="14"/>
      <c r="DS20" s="14"/>
      <c r="DT20" s="107"/>
      <c r="DU20" s="107"/>
      <c r="DV20" s="107"/>
      <c r="DW20" s="111">
        <f t="shared" si="14"/>
        <v>1</v>
      </c>
      <c r="DX20" s="174">
        <f t="shared" si="15"/>
        <v>2.3176045239640308E-5</v>
      </c>
    </row>
    <row r="21" spans="1:128" x14ac:dyDescent="0.25">
      <c r="B21" s="154" t="s">
        <v>90</v>
      </c>
      <c r="C21" s="15"/>
      <c r="D21" s="15"/>
      <c r="E21" s="14">
        <v>1</v>
      </c>
      <c r="F21" s="14">
        <v>2</v>
      </c>
      <c r="G21" s="14">
        <v>3</v>
      </c>
      <c r="H21" s="14">
        <v>2</v>
      </c>
      <c r="I21" s="14">
        <v>2</v>
      </c>
      <c r="J21" s="14">
        <v>6</v>
      </c>
      <c r="K21" s="14">
        <v>6</v>
      </c>
      <c r="L21" s="107">
        <v>1</v>
      </c>
      <c r="M21" s="107">
        <v>2</v>
      </c>
      <c r="N21" s="107">
        <v>2</v>
      </c>
      <c r="O21" s="111">
        <f t="shared" si="7"/>
        <v>27</v>
      </c>
      <c r="P21" s="174">
        <f t="shared" si="0"/>
        <v>1.629057560033788E-3</v>
      </c>
      <c r="R21" s="154" t="s">
        <v>90</v>
      </c>
      <c r="S21" s="15">
        <v>3</v>
      </c>
      <c r="T21" s="15">
        <v>4</v>
      </c>
      <c r="U21" s="14"/>
      <c r="V21" s="14">
        <v>3</v>
      </c>
      <c r="W21" s="14"/>
      <c r="X21" s="14">
        <v>2</v>
      </c>
      <c r="Y21" s="14">
        <v>2</v>
      </c>
      <c r="Z21" s="14">
        <v>5</v>
      </c>
      <c r="AA21" s="14"/>
      <c r="AB21" s="107">
        <v>1</v>
      </c>
      <c r="AC21" s="107"/>
      <c r="AD21" s="107"/>
      <c r="AE21" s="111">
        <f t="shared" si="8"/>
        <v>20</v>
      </c>
      <c r="AF21" s="174">
        <f t="shared" si="1"/>
        <v>3.7140204271123489E-4</v>
      </c>
      <c r="AH21" s="177" t="s">
        <v>90</v>
      </c>
      <c r="AI21" s="15">
        <v>5</v>
      </c>
      <c r="AJ21" s="15">
        <v>6</v>
      </c>
      <c r="AK21" s="14">
        <v>4</v>
      </c>
      <c r="AL21" s="14">
        <v>3</v>
      </c>
      <c r="AM21" s="14">
        <v>3</v>
      </c>
      <c r="AN21" s="14">
        <v>2</v>
      </c>
      <c r="AO21" s="14">
        <v>1</v>
      </c>
      <c r="AP21" s="14">
        <v>1</v>
      </c>
      <c r="AQ21" s="14">
        <v>1</v>
      </c>
      <c r="AR21" s="107">
        <v>3</v>
      </c>
      <c r="AS21" s="107">
        <v>2</v>
      </c>
      <c r="AT21" s="107"/>
      <c r="AU21" s="111">
        <f t="shared" si="9"/>
        <v>31</v>
      </c>
      <c r="AV21" s="174">
        <f t="shared" si="2"/>
        <v>3.446282461757382E-4</v>
      </c>
      <c r="AX21" s="177" t="s">
        <v>90</v>
      </c>
      <c r="AY21" s="15"/>
      <c r="AZ21" s="15"/>
      <c r="BA21" s="14"/>
      <c r="BB21" s="14">
        <v>2</v>
      </c>
      <c r="BC21" s="14">
        <v>3</v>
      </c>
      <c r="BD21" s="14">
        <v>1</v>
      </c>
      <c r="BE21" s="14"/>
      <c r="BF21" s="14">
        <v>2</v>
      </c>
      <c r="BG21" s="14"/>
      <c r="BH21" s="107">
        <v>1</v>
      </c>
      <c r="BI21" s="107"/>
      <c r="BJ21" s="107"/>
      <c r="BK21" s="111">
        <f t="shared" si="10"/>
        <v>9</v>
      </c>
      <c r="BL21" s="174">
        <f t="shared" si="3"/>
        <v>1.4356356675705856E-4</v>
      </c>
      <c r="BN21" s="154" t="s">
        <v>90</v>
      </c>
      <c r="BO21" s="15">
        <v>1</v>
      </c>
      <c r="BP21" s="15"/>
      <c r="BQ21" s="14"/>
      <c r="BR21" s="14">
        <v>1</v>
      </c>
      <c r="BS21" s="14">
        <v>1</v>
      </c>
      <c r="BT21" s="14">
        <v>4</v>
      </c>
      <c r="BU21" s="14">
        <v>1</v>
      </c>
      <c r="BV21" s="14">
        <v>1</v>
      </c>
      <c r="BW21" s="14">
        <v>1</v>
      </c>
      <c r="BX21" s="107">
        <v>1</v>
      </c>
      <c r="BY21" s="107">
        <v>2</v>
      </c>
      <c r="BZ21" s="107"/>
      <c r="CA21" s="111">
        <f t="shared" si="11"/>
        <v>13</v>
      </c>
      <c r="CB21" s="174">
        <f t="shared" si="4"/>
        <v>1.9928258270227183E-4</v>
      </c>
      <c r="CD21" s="177" t="s">
        <v>90</v>
      </c>
      <c r="CE21" s="15"/>
      <c r="CF21" s="15">
        <v>1</v>
      </c>
      <c r="CG21" s="14">
        <v>1</v>
      </c>
      <c r="CH21" s="14"/>
      <c r="CI21" s="14"/>
      <c r="CJ21" s="14"/>
      <c r="CK21" s="14"/>
      <c r="CL21" s="14"/>
      <c r="CM21" s="14"/>
      <c r="CN21" s="107"/>
      <c r="CO21" s="107">
        <v>2</v>
      </c>
      <c r="CP21" s="107">
        <v>1</v>
      </c>
      <c r="CQ21" s="111">
        <f t="shared" si="12"/>
        <v>5</v>
      </c>
      <c r="CR21" s="174">
        <f t="shared" si="5"/>
        <v>6.6072891614028594E-5</v>
      </c>
      <c r="CT21" s="177" t="s">
        <v>90</v>
      </c>
      <c r="CU21" s="15">
        <v>5</v>
      </c>
      <c r="CV21" s="15">
        <v>1</v>
      </c>
      <c r="CW21" s="14"/>
      <c r="CX21" s="14">
        <v>1</v>
      </c>
      <c r="CY21" s="14"/>
      <c r="CZ21" s="14">
        <v>2</v>
      </c>
      <c r="DA21" s="14">
        <v>2</v>
      </c>
      <c r="DB21" s="14">
        <v>1</v>
      </c>
      <c r="DC21" s="14">
        <v>1</v>
      </c>
      <c r="DD21" s="107">
        <v>3</v>
      </c>
      <c r="DE21" s="107">
        <v>1</v>
      </c>
      <c r="DF21" s="107">
        <v>5</v>
      </c>
      <c r="DG21" s="111">
        <f t="shared" si="13"/>
        <v>22</v>
      </c>
      <c r="DH21" s="174">
        <f t="shared" si="6"/>
        <v>5.7544924276111005E-4</v>
      </c>
      <c r="DI21" s="103"/>
      <c r="DJ21" s="177" t="s">
        <v>90</v>
      </c>
      <c r="DK21" s="15">
        <v>8</v>
      </c>
      <c r="DL21" s="15">
        <v>1</v>
      </c>
      <c r="DM21" s="14">
        <v>7</v>
      </c>
      <c r="DN21" s="14">
        <v>9</v>
      </c>
      <c r="DO21" s="14">
        <v>10</v>
      </c>
      <c r="DP21" s="14">
        <v>6</v>
      </c>
      <c r="DQ21" s="14">
        <v>6</v>
      </c>
      <c r="DR21" s="14">
        <v>1</v>
      </c>
      <c r="DS21" s="14">
        <v>4</v>
      </c>
      <c r="DT21" s="107">
        <v>6</v>
      </c>
      <c r="DU21" s="107">
        <v>3</v>
      </c>
      <c r="DV21" s="107">
        <v>1</v>
      </c>
      <c r="DW21" s="111">
        <f t="shared" si="14"/>
        <v>62</v>
      </c>
      <c r="DX21" s="174">
        <f t="shared" si="15"/>
        <v>1.436914804857699E-3</v>
      </c>
    </row>
    <row r="22" spans="1:128" x14ac:dyDescent="0.25">
      <c r="B22" s="154" t="s">
        <v>86</v>
      </c>
      <c r="C22" s="14">
        <v>21</v>
      </c>
      <c r="D22" s="14">
        <v>20</v>
      </c>
      <c r="E22" s="14">
        <v>18</v>
      </c>
      <c r="F22" s="14">
        <v>25</v>
      </c>
      <c r="G22" s="14">
        <v>16</v>
      </c>
      <c r="H22" s="14">
        <v>41</v>
      </c>
      <c r="I22" s="14">
        <v>26</v>
      </c>
      <c r="J22" s="14">
        <v>59</v>
      </c>
      <c r="K22" s="14">
        <v>25</v>
      </c>
      <c r="L22" s="107">
        <v>39</v>
      </c>
      <c r="M22" s="107">
        <v>19</v>
      </c>
      <c r="N22" s="107">
        <v>33</v>
      </c>
      <c r="O22" s="111">
        <f t="shared" si="7"/>
        <v>342</v>
      </c>
      <c r="P22" s="174">
        <f t="shared" si="0"/>
        <v>2.0634729093761312E-2</v>
      </c>
      <c r="R22" s="154" t="s">
        <v>86</v>
      </c>
      <c r="S22" s="14">
        <v>25</v>
      </c>
      <c r="T22" s="14">
        <v>19</v>
      </c>
      <c r="U22" s="14">
        <v>14</v>
      </c>
      <c r="V22" s="14">
        <v>10</v>
      </c>
      <c r="W22" s="14">
        <v>8</v>
      </c>
      <c r="X22" s="14">
        <v>7</v>
      </c>
      <c r="Y22" s="14">
        <v>15</v>
      </c>
      <c r="Z22" s="14">
        <v>16</v>
      </c>
      <c r="AA22" s="14">
        <v>12</v>
      </c>
      <c r="AB22" s="107">
        <v>8</v>
      </c>
      <c r="AC22" s="107">
        <v>15</v>
      </c>
      <c r="AD22" s="107">
        <v>11</v>
      </c>
      <c r="AE22" s="111">
        <f t="shared" si="8"/>
        <v>160</v>
      </c>
      <c r="AF22" s="174">
        <f t="shared" si="1"/>
        <v>2.9712163416898791E-3</v>
      </c>
      <c r="AH22" s="177" t="s">
        <v>86</v>
      </c>
      <c r="AI22" s="14">
        <v>39</v>
      </c>
      <c r="AJ22" s="14">
        <v>9</v>
      </c>
      <c r="AK22" s="14">
        <v>24</v>
      </c>
      <c r="AL22" s="14">
        <v>21</v>
      </c>
      <c r="AM22" s="14">
        <v>18</v>
      </c>
      <c r="AN22" s="14">
        <v>17</v>
      </c>
      <c r="AO22" s="14">
        <v>18</v>
      </c>
      <c r="AP22" s="14">
        <v>12</v>
      </c>
      <c r="AQ22" s="14">
        <v>13</v>
      </c>
      <c r="AR22" s="107">
        <v>11</v>
      </c>
      <c r="AS22" s="107">
        <v>4</v>
      </c>
      <c r="AT22" s="107">
        <v>5</v>
      </c>
      <c r="AU22" s="111">
        <f t="shared" si="9"/>
        <v>191</v>
      </c>
      <c r="AV22" s="174">
        <f t="shared" si="2"/>
        <v>2.1233546780505159E-3</v>
      </c>
      <c r="AX22" s="177" t="s">
        <v>86</v>
      </c>
      <c r="AY22" s="14"/>
      <c r="AZ22" s="14">
        <v>2</v>
      </c>
      <c r="BA22" s="14">
        <v>4</v>
      </c>
      <c r="BB22" s="14">
        <v>2</v>
      </c>
      <c r="BC22" s="14">
        <v>5</v>
      </c>
      <c r="BD22" s="14">
        <v>10</v>
      </c>
      <c r="BE22" s="14">
        <v>3</v>
      </c>
      <c r="BF22" s="14">
        <v>4</v>
      </c>
      <c r="BG22" s="14">
        <v>3</v>
      </c>
      <c r="BH22" s="107"/>
      <c r="BI22" s="107">
        <v>5</v>
      </c>
      <c r="BJ22" s="107"/>
      <c r="BK22" s="111">
        <f t="shared" si="10"/>
        <v>38</v>
      </c>
      <c r="BL22" s="174">
        <f t="shared" si="3"/>
        <v>6.0615728186313609E-4</v>
      </c>
      <c r="BN22" s="154" t="s">
        <v>86</v>
      </c>
      <c r="BO22" s="14">
        <v>1</v>
      </c>
      <c r="BP22" s="14">
        <v>3</v>
      </c>
      <c r="BQ22" s="14">
        <v>1</v>
      </c>
      <c r="BR22" s="14">
        <v>2</v>
      </c>
      <c r="BS22" s="14">
        <v>4</v>
      </c>
      <c r="BT22" s="14">
        <v>2</v>
      </c>
      <c r="BU22" s="14">
        <v>3</v>
      </c>
      <c r="BV22" s="14"/>
      <c r="BW22" s="14"/>
      <c r="BX22" s="107">
        <v>3</v>
      </c>
      <c r="BY22" s="107">
        <v>27</v>
      </c>
      <c r="BZ22" s="107">
        <v>7</v>
      </c>
      <c r="CA22" s="111">
        <f t="shared" si="11"/>
        <v>53</v>
      </c>
      <c r="CB22" s="174">
        <f t="shared" si="4"/>
        <v>8.1245976024772357E-4</v>
      </c>
      <c r="CD22" s="177" t="s">
        <v>86</v>
      </c>
      <c r="CE22" s="14">
        <v>5</v>
      </c>
      <c r="CF22" s="14">
        <v>2</v>
      </c>
      <c r="CG22" s="14">
        <v>6</v>
      </c>
      <c r="CH22" s="14">
        <v>5</v>
      </c>
      <c r="CI22" s="14">
        <v>4</v>
      </c>
      <c r="CJ22" s="14">
        <v>3</v>
      </c>
      <c r="CK22" s="14">
        <v>2</v>
      </c>
      <c r="CL22" s="14">
        <v>2</v>
      </c>
      <c r="CM22" s="14"/>
      <c r="CN22" s="107">
        <v>3</v>
      </c>
      <c r="CO22" s="107">
        <v>3</v>
      </c>
      <c r="CP22" s="107">
        <v>1</v>
      </c>
      <c r="CQ22" s="111">
        <f t="shared" si="12"/>
        <v>36</v>
      </c>
      <c r="CR22" s="174">
        <f t="shared" si="5"/>
        <v>4.757248196210059E-4</v>
      </c>
      <c r="CT22" s="177" t="s">
        <v>86</v>
      </c>
      <c r="CU22" s="14"/>
      <c r="CV22" s="14">
        <v>2</v>
      </c>
      <c r="CW22" s="14">
        <v>4</v>
      </c>
      <c r="CX22" s="14">
        <v>6</v>
      </c>
      <c r="CY22" s="14"/>
      <c r="CZ22" s="14">
        <v>2</v>
      </c>
      <c r="DA22" s="14">
        <v>3</v>
      </c>
      <c r="DB22" s="14">
        <v>5</v>
      </c>
      <c r="DC22" s="14">
        <v>1</v>
      </c>
      <c r="DD22" s="107">
        <v>1</v>
      </c>
      <c r="DE22" s="107">
        <v>1</v>
      </c>
      <c r="DF22" s="107">
        <v>2</v>
      </c>
      <c r="DG22" s="111">
        <f t="shared" si="13"/>
        <v>27</v>
      </c>
      <c r="DH22" s="174">
        <f t="shared" si="6"/>
        <v>7.0623316157045332E-4</v>
      </c>
      <c r="DI22" s="103"/>
      <c r="DJ22" s="177" t="s">
        <v>86</v>
      </c>
      <c r="DK22" s="14">
        <v>1</v>
      </c>
      <c r="DL22" s="14">
        <v>1</v>
      </c>
      <c r="DM22" s="14">
        <v>1</v>
      </c>
      <c r="DN22" s="14">
        <v>1</v>
      </c>
      <c r="DO22" s="14">
        <v>1</v>
      </c>
      <c r="DP22" s="14">
        <v>3</v>
      </c>
      <c r="DQ22" s="14">
        <v>4</v>
      </c>
      <c r="DR22" s="14">
        <v>3</v>
      </c>
      <c r="DS22" s="14">
        <v>2</v>
      </c>
      <c r="DT22" s="107">
        <v>3</v>
      </c>
      <c r="DU22" s="107">
        <v>7</v>
      </c>
      <c r="DV22" s="107">
        <v>5</v>
      </c>
      <c r="DW22" s="111">
        <f t="shared" si="14"/>
        <v>32</v>
      </c>
      <c r="DX22" s="174">
        <f t="shared" si="15"/>
        <v>7.4163344766848985E-4</v>
      </c>
    </row>
    <row r="23" spans="1:128" x14ac:dyDescent="0.25">
      <c r="B23" s="154" t="s">
        <v>91</v>
      </c>
      <c r="C23" s="15">
        <v>6</v>
      </c>
      <c r="D23" s="15">
        <v>6</v>
      </c>
      <c r="E23" s="14">
        <v>1</v>
      </c>
      <c r="F23" s="14">
        <v>1</v>
      </c>
      <c r="G23" s="14">
        <v>2</v>
      </c>
      <c r="H23" s="14">
        <v>6</v>
      </c>
      <c r="I23" s="14">
        <v>6</v>
      </c>
      <c r="J23" s="14">
        <v>5</v>
      </c>
      <c r="K23" s="14">
        <v>3</v>
      </c>
      <c r="L23" s="107">
        <v>3</v>
      </c>
      <c r="M23" s="107">
        <v>1</v>
      </c>
      <c r="N23" s="107">
        <v>3</v>
      </c>
      <c r="O23" s="111">
        <f t="shared" si="7"/>
        <v>43</v>
      </c>
      <c r="P23" s="174">
        <f t="shared" si="0"/>
        <v>2.5944250030167731E-3</v>
      </c>
      <c r="R23" s="154" t="s">
        <v>91</v>
      </c>
      <c r="S23" s="15">
        <v>2</v>
      </c>
      <c r="T23" s="15">
        <v>1</v>
      </c>
      <c r="U23" s="14"/>
      <c r="V23" s="14">
        <v>6</v>
      </c>
      <c r="W23" s="14">
        <v>1</v>
      </c>
      <c r="X23" s="14"/>
      <c r="Y23" s="14"/>
      <c r="Z23" s="14">
        <v>1</v>
      </c>
      <c r="AA23" s="14"/>
      <c r="AB23" s="107">
        <v>1</v>
      </c>
      <c r="AC23" s="107">
        <v>1</v>
      </c>
      <c r="AD23" s="107"/>
      <c r="AE23" s="111">
        <f t="shared" si="8"/>
        <v>13</v>
      </c>
      <c r="AF23" s="174">
        <f t="shared" si="1"/>
        <v>2.414113277623027E-4</v>
      </c>
      <c r="AH23" s="177" t="s">
        <v>91</v>
      </c>
      <c r="AI23" s="15"/>
      <c r="AJ23" s="15"/>
      <c r="AK23" s="14"/>
      <c r="AL23" s="14"/>
      <c r="AM23" s="14"/>
      <c r="AN23" s="14"/>
      <c r="AO23" s="14"/>
      <c r="AP23" s="14"/>
      <c r="AQ23" s="14"/>
      <c r="AR23" s="107"/>
      <c r="AS23" s="107"/>
      <c r="AT23" s="107"/>
      <c r="AU23" s="111">
        <f t="shared" si="9"/>
        <v>0</v>
      </c>
      <c r="AV23" s="174">
        <f t="shared" si="2"/>
        <v>0</v>
      </c>
      <c r="AX23" s="177" t="s">
        <v>91</v>
      </c>
      <c r="AY23" s="15"/>
      <c r="AZ23" s="15"/>
      <c r="BA23" s="14">
        <v>1</v>
      </c>
      <c r="BB23" s="14"/>
      <c r="BC23" s="14">
        <v>1</v>
      </c>
      <c r="BD23" s="14">
        <v>1</v>
      </c>
      <c r="BE23" s="14"/>
      <c r="BF23" s="14"/>
      <c r="BG23" s="14"/>
      <c r="BH23" s="107"/>
      <c r="BI23" s="107"/>
      <c r="BJ23" s="107"/>
      <c r="BK23" s="111">
        <f t="shared" si="10"/>
        <v>3</v>
      </c>
      <c r="BL23" s="174">
        <f t="shared" si="3"/>
        <v>4.7854522252352847E-5</v>
      </c>
      <c r="BN23" s="154" t="s">
        <v>91</v>
      </c>
      <c r="BO23" s="15"/>
      <c r="BP23" s="15"/>
      <c r="BQ23" s="14"/>
      <c r="BR23" s="14"/>
      <c r="BS23" s="14"/>
      <c r="BT23" s="14"/>
      <c r="BU23" s="14"/>
      <c r="BV23" s="14"/>
      <c r="BW23" s="14"/>
      <c r="BX23" s="107"/>
      <c r="BY23" s="107"/>
      <c r="BZ23" s="107">
        <v>2</v>
      </c>
      <c r="CA23" s="111">
        <f t="shared" si="11"/>
        <v>2</v>
      </c>
      <c r="CB23" s="174">
        <f t="shared" si="4"/>
        <v>3.065885887727259E-5</v>
      </c>
      <c r="CD23" s="177" t="s">
        <v>91</v>
      </c>
      <c r="CE23" s="15"/>
      <c r="CF23" s="15">
        <v>2</v>
      </c>
      <c r="CG23" s="14">
        <v>1</v>
      </c>
      <c r="CH23" s="14"/>
      <c r="CI23" s="14"/>
      <c r="CJ23" s="14">
        <v>1</v>
      </c>
      <c r="CK23" s="14"/>
      <c r="CL23" s="14"/>
      <c r="CM23" s="14"/>
      <c r="CN23" s="107"/>
      <c r="CO23" s="107"/>
      <c r="CP23" s="107">
        <v>1</v>
      </c>
      <c r="CQ23" s="111">
        <f t="shared" si="12"/>
        <v>5</v>
      </c>
      <c r="CR23" s="174">
        <f t="shared" si="5"/>
        <v>6.6072891614028594E-5</v>
      </c>
      <c r="CT23" s="177" t="s">
        <v>91</v>
      </c>
      <c r="CU23" s="15">
        <v>2</v>
      </c>
      <c r="CV23" s="15">
        <v>3</v>
      </c>
      <c r="CW23" s="14"/>
      <c r="CX23" s="14"/>
      <c r="CY23" s="14"/>
      <c r="CZ23" s="14"/>
      <c r="DA23" s="14"/>
      <c r="DB23" s="14">
        <v>1</v>
      </c>
      <c r="DC23" s="14"/>
      <c r="DD23" s="107"/>
      <c r="DE23" s="107"/>
      <c r="DF23" s="107"/>
      <c r="DG23" s="111">
        <f t="shared" si="13"/>
        <v>6</v>
      </c>
      <c r="DH23" s="174">
        <f t="shared" si="6"/>
        <v>1.5694070257121185E-4</v>
      </c>
      <c r="DI23" s="103"/>
      <c r="DJ23" s="177" t="s">
        <v>91</v>
      </c>
      <c r="DK23" s="15"/>
      <c r="DL23" s="15"/>
      <c r="DM23" s="14"/>
      <c r="DN23" s="14"/>
      <c r="DO23" s="14"/>
      <c r="DP23" s="14"/>
      <c r="DQ23" s="14"/>
      <c r="DR23" s="14">
        <v>1</v>
      </c>
      <c r="DS23" s="14"/>
      <c r="DT23" s="107"/>
      <c r="DU23" s="107"/>
      <c r="DV23" s="107">
        <v>3</v>
      </c>
      <c r="DW23" s="111">
        <f t="shared" si="14"/>
        <v>4</v>
      </c>
      <c r="DX23" s="174">
        <f t="shared" si="15"/>
        <v>9.2704180958561231E-5</v>
      </c>
    </row>
    <row r="24" spans="1:128" x14ac:dyDescent="0.25">
      <c r="B24" s="154" t="s">
        <v>88</v>
      </c>
      <c r="C24" s="14">
        <v>10</v>
      </c>
      <c r="D24" s="14">
        <v>3</v>
      </c>
      <c r="E24" s="14">
        <v>7</v>
      </c>
      <c r="F24" s="14">
        <v>7</v>
      </c>
      <c r="G24" s="14">
        <v>8</v>
      </c>
      <c r="H24" s="14">
        <v>7</v>
      </c>
      <c r="I24" s="14">
        <v>2</v>
      </c>
      <c r="J24" s="14">
        <v>7</v>
      </c>
      <c r="K24" s="14">
        <v>10</v>
      </c>
      <c r="L24" s="107">
        <v>6</v>
      </c>
      <c r="M24" s="107">
        <v>8</v>
      </c>
      <c r="N24" s="107">
        <v>11</v>
      </c>
      <c r="O24" s="111">
        <f t="shared" si="7"/>
        <v>86</v>
      </c>
      <c r="P24" s="174">
        <f t="shared" si="0"/>
        <v>5.1888500060335461E-3</v>
      </c>
      <c r="R24" s="154" t="s">
        <v>88</v>
      </c>
      <c r="S24" s="14">
        <v>11</v>
      </c>
      <c r="T24" s="14">
        <v>11</v>
      </c>
      <c r="U24" s="14">
        <v>4</v>
      </c>
      <c r="V24" s="14">
        <v>4</v>
      </c>
      <c r="W24" s="14">
        <v>3</v>
      </c>
      <c r="X24" s="14">
        <v>11</v>
      </c>
      <c r="Y24" s="14">
        <v>6</v>
      </c>
      <c r="Z24" s="14">
        <v>3</v>
      </c>
      <c r="AA24" s="14">
        <v>4</v>
      </c>
      <c r="AB24" s="107">
        <v>9</v>
      </c>
      <c r="AC24" s="107">
        <v>8</v>
      </c>
      <c r="AD24" s="107">
        <v>5</v>
      </c>
      <c r="AE24" s="111">
        <f t="shared" si="8"/>
        <v>79</v>
      </c>
      <c r="AF24" s="174">
        <f t="shared" si="1"/>
        <v>1.467038068709378E-3</v>
      </c>
      <c r="AH24" s="177" t="s">
        <v>88</v>
      </c>
      <c r="AI24" s="14">
        <v>18</v>
      </c>
      <c r="AJ24" s="14">
        <v>14</v>
      </c>
      <c r="AK24" s="14">
        <v>7</v>
      </c>
      <c r="AL24" s="14">
        <v>6</v>
      </c>
      <c r="AM24" s="14">
        <v>11</v>
      </c>
      <c r="AN24" s="14">
        <v>6</v>
      </c>
      <c r="AO24" s="14">
        <v>17</v>
      </c>
      <c r="AP24" s="14">
        <v>7</v>
      </c>
      <c r="AQ24" s="14">
        <v>7</v>
      </c>
      <c r="AR24" s="107">
        <v>6</v>
      </c>
      <c r="AS24" s="107">
        <v>6</v>
      </c>
      <c r="AT24" s="107">
        <v>7</v>
      </c>
      <c r="AU24" s="111">
        <f t="shared" si="9"/>
        <v>112</v>
      </c>
      <c r="AV24" s="174">
        <f t="shared" si="2"/>
        <v>1.2451085023123443E-3</v>
      </c>
      <c r="AX24" s="177" t="s">
        <v>88</v>
      </c>
      <c r="AY24" s="14">
        <v>3</v>
      </c>
      <c r="AZ24" s="14">
        <v>3</v>
      </c>
      <c r="BA24" s="14">
        <v>8</v>
      </c>
      <c r="BB24" s="14"/>
      <c r="BC24" s="14">
        <v>2</v>
      </c>
      <c r="BD24" s="14">
        <v>8</v>
      </c>
      <c r="BE24" s="14">
        <v>7</v>
      </c>
      <c r="BF24" s="14">
        <v>3</v>
      </c>
      <c r="BG24" s="14">
        <v>5</v>
      </c>
      <c r="BH24" s="107">
        <v>6</v>
      </c>
      <c r="BI24" s="107">
        <v>2</v>
      </c>
      <c r="BJ24" s="107">
        <v>9</v>
      </c>
      <c r="BK24" s="111">
        <f t="shared" si="10"/>
        <v>56</v>
      </c>
      <c r="BL24" s="174">
        <f t="shared" si="3"/>
        <v>8.9328441537725315E-4</v>
      </c>
      <c r="BN24" s="154" t="s">
        <v>88</v>
      </c>
      <c r="BO24" s="14">
        <v>6</v>
      </c>
      <c r="BP24" s="14">
        <v>2</v>
      </c>
      <c r="BQ24" s="14">
        <v>1</v>
      </c>
      <c r="BR24" s="14">
        <v>4</v>
      </c>
      <c r="BS24" s="14">
        <v>3</v>
      </c>
      <c r="BT24" s="14">
        <v>12</v>
      </c>
      <c r="BU24" s="14">
        <v>4</v>
      </c>
      <c r="BV24" s="14">
        <v>3</v>
      </c>
      <c r="BW24" s="14">
        <v>2</v>
      </c>
      <c r="BX24" s="107">
        <v>4</v>
      </c>
      <c r="BY24" s="107">
        <v>17</v>
      </c>
      <c r="BZ24" s="107">
        <v>8</v>
      </c>
      <c r="CA24" s="111">
        <f t="shared" si="11"/>
        <v>66</v>
      </c>
      <c r="CB24" s="174">
        <f t="shared" si="4"/>
        <v>1.0117423429499954E-3</v>
      </c>
      <c r="CD24" s="177" t="s">
        <v>88</v>
      </c>
      <c r="CE24" s="14">
        <v>5</v>
      </c>
      <c r="CF24" s="14">
        <v>2</v>
      </c>
      <c r="CG24" s="14">
        <v>5</v>
      </c>
      <c r="CH24" s="14">
        <v>4</v>
      </c>
      <c r="CI24" s="14">
        <v>2</v>
      </c>
      <c r="CJ24" s="14">
        <v>4</v>
      </c>
      <c r="CK24" s="14">
        <v>2</v>
      </c>
      <c r="CL24" s="14"/>
      <c r="CM24" s="14"/>
      <c r="CN24" s="107"/>
      <c r="CO24" s="107">
        <v>3</v>
      </c>
      <c r="CP24" s="107">
        <v>1</v>
      </c>
      <c r="CQ24" s="111">
        <f t="shared" si="12"/>
        <v>28</v>
      </c>
      <c r="CR24" s="174">
        <f t="shared" si="5"/>
        <v>3.7000819303856014E-4</v>
      </c>
      <c r="CT24" s="177" t="s">
        <v>88</v>
      </c>
      <c r="CU24" s="14">
        <v>3</v>
      </c>
      <c r="CV24" s="14">
        <v>2</v>
      </c>
      <c r="CW24" s="14">
        <v>1</v>
      </c>
      <c r="CX24" s="14">
        <v>3</v>
      </c>
      <c r="CY24" s="14">
        <v>1</v>
      </c>
      <c r="CZ24" s="14">
        <v>2</v>
      </c>
      <c r="DA24" s="14">
        <v>3</v>
      </c>
      <c r="DB24" s="14">
        <v>3</v>
      </c>
      <c r="DC24" s="14">
        <v>1</v>
      </c>
      <c r="DD24" s="107">
        <v>1</v>
      </c>
      <c r="DE24" s="107">
        <v>6</v>
      </c>
      <c r="DF24" s="107">
        <v>2</v>
      </c>
      <c r="DG24" s="111">
        <f t="shared" si="13"/>
        <v>28</v>
      </c>
      <c r="DH24" s="174">
        <f t="shared" si="6"/>
        <v>7.3238994533232193E-4</v>
      </c>
      <c r="DI24" s="103"/>
      <c r="DJ24" s="177" t="s">
        <v>88</v>
      </c>
      <c r="DK24" s="14"/>
      <c r="DL24" s="14">
        <v>1</v>
      </c>
      <c r="DM24" s="14">
        <v>1</v>
      </c>
      <c r="DN24" s="14">
        <v>3</v>
      </c>
      <c r="DO24" s="14">
        <v>3</v>
      </c>
      <c r="DP24" s="14">
        <v>1</v>
      </c>
      <c r="DQ24" s="14">
        <v>4</v>
      </c>
      <c r="DR24" s="14">
        <v>1</v>
      </c>
      <c r="DS24" s="14">
        <v>1</v>
      </c>
      <c r="DT24" s="107">
        <v>4</v>
      </c>
      <c r="DU24" s="107">
        <v>3</v>
      </c>
      <c r="DV24" s="107">
        <v>3</v>
      </c>
      <c r="DW24" s="111">
        <f t="shared" si="14"/>
        <v>25</v>
      </c>
      <c r="DX24" s="174">
        <f t="shared" si="15"/>
        <v>5.7940113099100765E-4</v>
      </c>
    </row>
    <row r="25" spans="1:128" x14ac:dyDescent="0.25">
      <c r="B25" s="154" t="s">
        <v>110</v>
      </c>
      <c r="C25" s="15"/>
      <c r="D25" s="15"/>
      <c r="E25" s="14"/>
      <c r="F25" s="14"/>
      <c r="G25" s="14"/>
      <c r="H25" s="14"/>
      <c r="I25" s="14"/>
      <c r="J25" s="14"/>
      <c r="K25" s="14"/>
      <c r="L25" s="107"/>
      <c r="M25" s="107"/>
      <c r="N25" s="107"/>
      <c r="O25" s="111">
        <f t="shared" si="7"/>
        <v>0</v>
      </c>
      <c r="P25" s="174">
        <f t="shared" si="0"/>
        <v>0</v>
      </c>
      <c r="R25" s="154" t="s">
        <v>110</v>
      </c>
      <c r="S25" s="15"/>
      <c r="T25" s="15"/>
      <c r="U25" s="14"/>
      <c r="V25" s="14"/>
      <c r="W25" s="14"/>
      <c r="X25" s="14"/>
      <c r="Y25" s="14"/>
      <c r="Z25" s="14"/>
      <c r="AA25" s="14"/>
      <c r="AB25" s="107"/>
      <c r="AC25" s="107"/>
      <c r="AD25" s="107"/>
      <c r="AE25" s="111">
        <f t="shared" si="8"/>
        <v>0</v>
      </c>
      <c r="AF25" s="174">
        <f t="shared" si="1"/>
        <v>0</v>
      </c>
      <c r="AH25" s="177" t="s">
        <v>110</v>
      </c>
      <c r="AI25" s="15"/>
      <c r="AJ25" s="15"/>
      <c r="AK25" s="14"/>
      <c r="AL25" s="14"/>
      <c r="AM25" s="14">
        <v>1</v>
      </c>
      <c r="AN25" s="14"/>
      <c r="AO25" s="14"/>
      <c r="AP25" s="14"/>
      <c r="AQ25" s="14"/>
      <c r="AR25" s="107"/>
      <c r="AS25" s="107"/>
      <c r="AT25" s="107"/>
      <c r="AU25" s="111">
        <f t="shared" si="9"/>
        <v>1</v>
      </c>
      <c r="AV25" s="174">
        <f t="shared" si="2"/>
        <v>1.111704019921736E-5</v>
      </c>
      <c r="AX25" s="177" t="s">
        <v>110</v>
      </c>
      <c r="AY25" s="15"/>
      <c r="AZ25" s="15"/>
      <c r="BA25" s="14"/>
      <c r="BB25" s="14"/>
      <c r="BC25" s="14"/>
      <c r="BD25" s="14"/>
      <c r="BE25" s="14"/>
      <c r="BF25" s="14"/>
      <c r="BG25" s="14"/>
      <c r="BH25" s="107"/>
      <c r="BI25" s="107"/>
      <c r="BJ25" s="107"/>
      <c r="BK25" s="111">
        <f t="shared" si="10"/>
        <v>0</v>
      </c>
      <c r="BL25" s="174">
        <f t="shared" si="3"/>
        <v>0</v>
      </c>
      <c r="BN25" s="154" t="s">
        <v>110</v>
      </c>
      <c r="BO25" s="15"/>
      <c r="BP25" s="15"/>
      <c r="BQ25" s="14"/>
      <c r="BR25" s="14"/>
      <c r="BS25" s="14"/>
      <c r="BT25" s="14"/>
      <c r="BU25" s="14"/>
      <c r="BV25" s="14"/>
      <c r="BW25" s="14"/>
      <c r="BX25" s="107"/>
      <c r="BY25" s="107"/>
      <c r="BZ25" s="107"/>
      <c r="CA25" s="111">
        <f t="shared" si="11"/>
        <v>0</v>
      </c>
      <c r="CB25" s="174">
        <f t="shared" si="4"/>
        <v>0</v>
      </c>
      <c r="CD25" s="177" t="s">
        <v>110</v>
      </c>
      <c r="CE25" s="15"/>
      <c r="CF25" s="15"/>
      <c r="CG25" s="14"/>
      <c r="CH25" s="14"/>
      <c r="CI25" s="14"/>
      <c r="CJ25" s="14"/>
      <c r="CK25" s="14"/>
      <c r="CL25" s="14"/>
      <c r="CM25" s="14"/>
      <c r="CN25" s="107"/>
      <c r="CO25" s="107"/>
      <c r="CP25" s="107"/>
      <c r="CQ25" s="111">
        <f t="shared" si="12"/>
        <v>0</v>
      </c>
      <c r="CR25" s="174">
        <f t="shared" si="5"/>
        <v>0</v>
      </c>
      <c r="CT25" s="177" t="s">
        <v>110</v>
      </c>
      <c r="CU25" s="15"/>
      <c r="CV25" s="15"/>
      <c r="CW25" s="14"/>
      <c r="CX25" s="14"/>
      <c r="CY25" s="14"/>
      <c r="CZ25" s="14"/>
      <c r="DA25" s="14"/>
      <c r="DB25" s="14"/>
      <c r="DC25" s="14"/>
      <c r="DD25" s="107"/>
      <c r="DE25" s="107"/>
      <c r="DF25" s="107"/>
      <c r="DG25" s="111">
        <f t="shared" si="13"/>
        <v>0</v>
      </c>
      <c r="DH25" s="174">
        <f t="shared" si="6"/>
        <v>0</v>
      </c>
      <c r="DI25" s="103"/>
      <c r="DJ25" s="177" t="s">
        <v>110</v>
      </c>
      <c r="DK25" s="15"/>
      <c r="DL25" s="15"/>
      <c r="DM25" s="14"/>
      <c r="DN25" s="14"/>
      <c r="DO25" s="14"/>
      <c r="DP25" s="14"/>
      <c r="DQ25" s="14"/>
      <c r="DR25" s="14"/>
      <c r="DS25" s="14"/>
      <c r="DT25" s="107"/>
      <c r="DU25" s="107"/>
      <c r="DV25" s="107"/>
      <c r="DW25" s="111">
        <f t="shared" si="14"/>
        <v>0</v>
      </c>
      <c r="DX25" s="174">
        <f t="shared" si="15"/>
        <v>0</v>
      </c>
    </row>
    <row r="26" spans="1:128" x14ac:dyDescent="0.25">
      <c r="B26" s="154" t="s">
        <v>320</v>
      </c>
      <c r="C26" s="15"/>
      <c r="D26" s="15"/>
      <c r="E26" s="14"/>
      <c r="F26" s="14"/>
      <c r="G26" s="14"/>
      <c r="H26" s="14"/>
      <c r="I26" s="14"/>
      <c r="J26" s="14"/>
      <c r="K26" s="14"/>
      <c r="L26" s="107"/>
      <c r="M26" s="107"/>
      <c r="N26" s="107"/>
      <c r="O26" s="111">
        <f t="shared" si="7"/>
        <v>0</v>
      </c>
      <c r="P26" s="174">
        <f t="shared" si="0"/>
        <v>0</v>
      </c>
      <c r="R26" s="154" t="s">
        <v>320</v>
      </c>
      <c r="S26" s="15"/>
      <c r="T26" s="15"/>
      <c r="U26" s="14"/>
      <c r="V26" s="14"/>
      <c r="W26" s="14"/>
      <c r="X26" s="14"/>
      <c r="Y26" s="14"/>
      <c r="Z26" s="14"/>
      <c r="AA26" s="14"/>
      <c r="AB26" s="107"/>
      <c r="AC26" s="107"/>
      <c r="AD26" s="107"/>
      <c r="AE26" s="111">
        <f t="shared" si="8"/>
        <v>0</v>
      </c>
      <c r="AF26" s="174">
        <f t="shared" si="1"/>
        <v>0</v>
      </c>
      <c r="AH26" s="177" t="s">
        <v>320</v>
      </c>
      <c r="AI26" s="15"/>
      <c r="AJ26" s="15"/>
      <c r="AK26" s="14"/>
      <c r="AL26" s="14"/>
      <c r="AM26" s="14"/>
      <c r="AN26" s="14"/>
      <c r="AO26" s="14"/>
      <c r="AP26" s="14"/>
      <c r="AQ26" s="14"/>
      <c r="AR26" s="107"/>
      <c r="AS26" s="107"/>
      <c r="AT26" s="107"/>
      <c r="AU26" s="111">
        <f t="shared" si="9"/>
        <v>0</v>
      </c>
      <c r="AV26" s="174">
        <f t="shared" si="2"/>
        <v>0</v>
      </c>
      <c r="AX26" s="177" t="s">
        <v>320</v>
      </c>
      <c r="AY26" s="15">
        <v>1</v>
      </c>
      <c r="AZ26" s="15"/>
      <c r="BA26" s="14">
        <v>1</v>
      </c>
      <c r="BB26" s="14"/>
      <c r="BC26" s="14"/>
      <c r="BD26" s="14">
        <v>1</v>
      </c>
      <c r="BE26" s="14"/>
      <c r="BF26" s="14"/>
      <c r="BG26" s="14"/>
      <c r="BH26" s="107"/>
      <c r="BI26" s="107"/>
      <c r="BJ26" s="107"/>
      <c r="BK26" s="111">
        <f t="shared" si="10"/>
        <v>3</v>
      </c>
      <c r="BL26" s="174">
        <f t="shared" si="3"/>
        <v>4.7854522252352847E-5</v>
      </c>
      <c r="BN26" s="154" t="s">
        <v>320</v>
      </c>
      <c r="BO26" s="15"/>
      <c r="BP26" s="15">
        <v>1</v>
      </c>
      <c r="BQ26" s="14"/>
      <c r="BR26" s="14">
        <v>1</v>
      </c>
      <c r="BS26" s="14"/>
      <c r="BT26" s="14"/>
      <c r="BU26" s="14">
        <v>1</v>
      </c>
      <c r="BV26" s="14"/>
      <c r="BW26" s="14"/>
      <c r="BX26" s="107"/>
      <c r="BY26" s="107"/>
      <c r="BZ26" s="107"/>
      <c r="CA26" s="111">
        <f t="shared" si="11"/>
        <v>3</v>
      </c>
      <c r="CB26" s="174">
        <f t="shared" si="4"/>
        <v>4.5988288315908881E-5</v>
      </c>
      <c r="CD26" s="177" t="s">
        <v>320</v>
      </c>
      <c r="CE26" s="15"/>
      <c r="CF26" s="15"/>
      <c r="CG26" s="14"/>
      <c r="CH26" s="14">
        <v>1</v>
      </c>
      <c r="CI26" s="14"/>
      <c r="CJ26" s="14"/>
      <c r="CK26" s="14">
        <v>1</v>
      </c>
      <c r="CL26" s="14"/>
      <c r="CM26" s="14"/>
      <c r="CN26" s="107"/>
      <c r="CO26" s="107"/>
      <c r="CP26" s="107"/>
      <c r="CQ26" s="111">
        <f t="shared" si="12"/>
        <v>2</v>
      </c>
      <c r="CR26" s="174">
        <f t="shared" si="5"/>
        <v>2.6429156645611437E-5</v>
      </c>
      <c r="CT26" s="177" t="s">
        <v>320</v>
      </c>
      <c r="CU26" s="15"/>
      <c r="CV26" s="15"/>
      <c r="CW26" s="14"/>
      <c r="CX26" s="14"/>
      <c r="CY26" s="14"/>
      <c r="CZ26" s="14">
        <v>1</v>
      </c>
      <c r="DA26" s="14"/>
      <c r="DB26" s="14"/>
      <c r="DC26" s="14"/>
      <c r="DD26" s="107"/>
      <c r="DE26" s="107"/>
      <c r="DF26" s="107"/>
      <c r="DG26" s="111">
        <f t="shared" si="13"/>
        <v>1</v>
      </c>
      <c r="DH26" s="174">
        <f t="shared" si="6"/>
        <v>2.615678376186864E-5</v>
      </c>
      <c r="DI26" s="103"/>
      <c r="DJ26" s="177" t="s">
        <v>320</v>
      </c>
      <c r="DK26" s="15">
        <v>1</v>
      </c>
      <c r="DL26" s="15">
        <v>1</v>
      </c>
      <c r="DM26" s="14"/>
      <c r="DN26" s="14"/>
      <c r="DO26" s="14"/>
      <c r="DP26" s="14"/>
      <c r="DQ26" s="14"/>
      <c r="DR26" s="14"/>
      <c r="DS26" s="14"/>
      <c r="DT26" s="107"/>
      <c r="DU26" s="107"/>
      <c r="DV26" s="107"/>
      <c r="DW26" s="111">
        <f t="shared" si="14"/>
        <v>2</v>
      </c>
      <c r="DX26" s="174">
        <f t="shared" si="15"/>
        <v>4.6352090479280616E-5</v>
      </c>
    </row>
    <row r="27" spans="1:128" x14ac:dyDescent="0.25">
      <c r="B27" s="154" t="s">
        <v>314</v>
      </c>
      <c r="C27" s="15"/>
      <c r="D27" s="15"/>
      <c r="E27" s="14"/>
      <c r="F27" s="14"/>
      <c r="G27" s="14"/>
      <c r="H27" s="14"/>
      <c r="I27" s="14"/>
      <c r="J27" s="14"/>
      <c r="K27" s="14"/>
      <c r="L27" s="107"/>
      <c r="M27" s="107"/>
      <c r="N27" s="107"/>
      <c r="O27" s="111">
        <f t="shared" si="7"/>
        <v>0</v>
      </c>
      <c r="P27" s="174">
        <f t="shared" si="0"/>
        <v>0</v>
      </c>
      <c r="R27" s="154" t="s">
        <v>314</v>
      </c>
      <c r="S27" s="15"/>
      <c r="T27" s="15"/>
      <c r="U27" s="14"/>
      <c r="V27" s="14"/>
      <c r="W27" s="14"/>
      <c r="X27" s="14"/>
      <c r="Y27" s="14"/>
      <c r="Z27" s="14"/>
      <c r="AA27" s="14"/>
      <c r="AB27" s="107"/>
      <c r="AC27" s="107"/>
      <c r="AD27" s="107"/>
      <c r="AE27" s="111">
        <f t="shared" si="8"/>
        <v>0</v>
      </c>
      <c r="AF27" s="174">
        <f t="shared" si="1"/>
        <v>0</v>
      </c>
      <c r="AH27" s="177" t="s">
        <v>314</v>
      </c>
      <c r="AI27" s="15"/>
      <c r="AJ27" s="15"/>
      <c r="AK27" s="14"/>
      <c r="AL27" s="14"/>
      <c r="AM27" s="14"/>
      <c r="AN27" s="14"/>
      <c r="AO27" s="14"/>
      <c r="AP27" s="14"/>
      <c r="AQ27" s="14"/>
      <c r="AR27" s="107"/>
      <c r="AS27" s="107"/>
      <c r="AT27" s="107"/>
      <c r="AU27" s="111">
        <f t="shared" si="9"/>
        <v>0</v>
      </c>
      <c r="AV27" s="174">
        <f t="shared" si="2"/>
        <v>0</v>
      </c>
      <c r="AX27" s="177" t="s">
        <v>314</v>
      </c>
      <c r="AY27" s="15">
        <v>22</v>
      </c>
      <c r="AZ27" s="15">
        <v>24</v>
      </c>
      <c r="BA27" s="14">
        <v>34</v>
      </c>
      <c r="BB27" s="14">
        <v>42</v>
      </c>
      <c r="BC27" s="14">
        <v>38</v>
      </c>
      <c r="BD27" s="14">
        <v>71</v>
      </c>
      <c r="BE27" s="14">
        <v>93</v>
      </c>
      <c r="BF27" s="14">
        <v>47</v>
      </c>
      <c r="BG27" s="14">
        <v>44</v>
      </c>
      <c r="BH27" s="107">
        <v>37</v>
      </c>
      <c r="BI27" s="107">
        <v>24</v>
      </c>
      <c r="BJ27" s="107">
        <v>28</v>
      </c>
      <c r="BK27" s="111">
        <f t="shared" si="10"/>
        <v>504</v>
      </c>
      <c r="BL27" s="174">
        <f t="shared" si="3"/>
        <v>8.0395597383952789E-3</v>
      </c>
      <c r="BN27" s="154" t="s">
        <v>314</v>
      </c>
      <c r="BO27" s="15">
        <v>38</v>
      </c>
      <c r="BP27" s="15">
        <v>26</v>
      </c>
      <c r="BQ27" s="14">
        <v>29</v>
      </c>
      <c r="BR27" s="14">
        <v>46</v>
      </c>
      <c r="BS27" s="14">
        <v>80</v>
      </c>
      <c r="BT27" s="14">
        <v>96</v>
      </c>
      <c r="BU27" s="14">
        <v>67</v>
      </c>
      <c r="BV27" s="14">
        <v>38</v>
      </c>
      <c r="BW27" s="14">
        <v>55</v>
      </c>
      <c r="BX27" s="107">
        <v>64</v>
      </c>
      <c r="BY27" s="107">
        <v>216</v>
      </c>
      <c r="BZ27" s="107">
        <v>75</v>
      </c>
      <c r="CA27" s="111">
        <f t="shared" si="11"/>
        <v>830</v>
      </c>
      <c r="CB27" s="174">
        <f t="shared" si="4"/>
        <v>1.2723426434068125E-2</v>
      </c>
      <c r="CD27" s="177" t="s">
        <v>314</v>
      </c>
      <c r="CE27" s="15">
        <v>46</v>
      </c>
      <c r="CF27" s="15">
        <v>36</v>
      </c>
      <c r="CG27" s="14">
        <v>31</v>
      </c>
      <c r="CH27" s="14">
        <v>39</v>
      </c>
      <c r="CI27" s="14">
        <v>40</v>
      </c>
      <c r="CJ27" s="14">
        <v>35</v>
      </c>
      <c r="CK27" s="14">
        <v>27</v>
      </c>
      <c r="CL27" s="14">
        <v>8</v>
      </c>
      <c r="CM27" s="14">
        <v>2</v>
      </c>
      <c r="CN27" s="107">
        <v>17</v>
      </c>
      <c r="CO27" s="107">
        <v>9</v>
      </c>
      <c r="CP27" s="107">
        <v>6</v>
      </c>
      <c r="CQ27" s="111">
        <f t="shared" si="12"/>
        <v>296</v>
      </c>
      <c r="CR27" s="174">
        <f t="shared" si="5"/>
        <v>3.9115151835504925E-3</v>
      </c>
      <c r="CT27" s="177" t="s">
        <v>314</v>
      </c>
      <c r="CU27" s="15">
        <v>15</v>
      </c>
      <c r="CV27" s="15">
        <v>17</v>
      </c>
      <c r="CW27" s="14">
        <v>9</v>
      </c>
      <c r="CX27" s="14">
        <v>26</v>
      </c>
      <c r="CY27" s="14">
        <v>18</v>
      </c>
      <c r="CZ27" s="14">
        <v>15</v>
      </c>
      <c r="DA27" s="14">
        <v>39</v>
      </c>
      <c r="DB27" s="14">
        <v>10</v>
      </c>
      <c r="DC27" s="14">
        <v>12</v>
      </c>
      <c r="DD27" s="107">
        <v>17</v>
      </c>
      <c r="DE27" s="107">
        <v>19</v>
      </c>
      <c r="DF27" s="107">
        <v>16</v>
      </c>
      <c r="DG27" s="111">
        <f t="shared" si="13"/>
        <v>213</v>
      </c>
      <c r="DH27" s="174">
        <f t="shared" si="6"/>
        <v>5.5713949412780203E-3</v>
      </c>
      <c r="DI27" s="103"/>
      <c r="DJ27" s="177" t="s">
        <v>314</v>
      </c>
      <c r="DK27" s="15">
        <v>17</v>
      </c>
      <c r="DL27" s="15">
        <v>10</v>
      </c>
      <c r="DM27" s="14">
        <v>17</v>
      </c>
      <c r="DN27" s="14">
        <v>7</v>
      </c>
      <c r="DO27" s="14">
        <v>8</v>
      </c>
      <c r="DP27" s="14">
        <v>13</v>
      </c>
      <c r="DQ27" s="14">
        <v>24</v>
      </c>
      <c r="DR27" s="14">
        <v>42</v>
      </c>
      <c r="DS27" s="14">
        <v>32</v>
      </c>
      <c r="DT27" s="107">
        <v>29</v>
      </c>
      <c r="DU27" s="107">
        <v>24</v>
      </c>
      <c r="DV27" s="107">
        <v>20</v>
      </c>
      <c r="DW27" s="111">
        <f t="shared" si="14"/>
        <v>243</v>
      </c>
      <c r="DX27" s="174">
        <f t="shared" si="15"/>
        <v>5.6317789932325947E-3</v>
      </c>
    </row>
    <row r="28" spans="1:128" x14ac:dyDescent="0.25">
      <c r="B28" s="154" t="s">
        <v>100</v>
      </c>
      <c r="C28" s="15">
        <v>3</v>
      </c>
      <c r="D28" s="15">
        <v>1</v>
      </c>
      <c r="E28" s="14">
        <v>2</v>
      </c>
      <c r="F28" s="14">
        <v>1</v>
      </c>
      <c r="G28" s="14"/>
      <c r="H28" s="14">
        <v>3</v>
      </c>
      <c r="I28" s="14">
        <v>1</v>
      </c>
      <c r="J28" s="14">
        <v>1</v>
      </c>
      <c r="K28" s="14">
        <v>1</v>
      </c>
      <c r="L28" s="107">
        <v>3</v>
      </c>
      <c r="M28" s="107">
        <v>4</v>
      </c>
      <c r="N28" s="107">
        <v>4</v>
      </c>
      <c r="O28" s="111">
        <f t="shared" si="7"/>
        <v>24</v>
      </c>
      <c r="P28" s="174">
        <f t="shared" si="0"/>
        <v>1.4480511644744782E-3</v>
      </c>
      <c r="R28" s="154" t="s">
        <v>100</v>
      </c>
      <c r="S28" s="15">
        <v>6</v>
      </c>
      <c r="T28" s="15">
        <v>5</v>
      </c>
      <c r="U28" s="14">
        <v>2</v>
      </c>
      <c r="V28" s="14">
        <v>1</v>
      </c>
      <c r="W28" s="14">
        <v>3</v>
      </c>
      <c r="X28" s="14">
        <v>9</v>
      </c>
      <c r="Y28" s="14">
        <v>3</v>
      </c>
      <c r="Z28" s="14">
        <v>5</v>
      </c>
      <c r="AA28" s="14">
        <v>6</v>
      </c>
      <c r="AB28" s="107">
        <v>5</v>
      </c>
      <c r="AC28" s="107">
        <v>2</v>
      </c>
      <c r="AD28" s="107">
        <v>3</v>
      </c>
      <c r="AE28" s="111">
        <f t="shared" si="8"/>
        <v>50</v>
      </c>
      <c r="AF28" s="174">
        <f t="shared" si="1"/>
        <v>9.2850510677808728E-4</v>
      </c>
      <c r="AH28" s="177" t="s">
        <v>100</v>
      </c>
      <c r="AI28" s="15">
        <v>5</v>
      </c>
      <c r="AJ28" s="15">
        <v>10</v>
      </c>
      <c r="AK28" s="14">
        <v>6</v>
      </c>
      <c r="AL28" s="14">
        <v>2</v>
      </c>
      <c r="AM28" s="14">
        <v>6</v>
      </c>
      <c r="AN28" s="14">
        <v>3</v>
      </c>
      <c r="AO28" s="14">
        <v>3</v>
      </c>
      <c r="AP28" s="14">
        <v>4</v>
      </c>
      <c r="AQ28" s="14">
        <v>1</v>
      </c>
      <c r="AR28" s="107">
        <v>4</v>
      </c>
      <c r="AS28" s="107">
        <v>3</v>
      </c>
      <c r="AT28" s="107">
        <v>7</v>
      </c>
      <c r="AU28" s="111">
        <f t="shared" si="9"/>
        <v>54</v>
      </c>
      <c r="AV28" s="174">
        <f t="shared" si="2"/>
        <v>6.0032017075773748E-4</v>
      </c>
      <c r="AX28" s="177" t="s">
        <v>100</v>
      </c>
      <c r="AY28" s="15">
        <v>1</v>
      </c>
      <c r="AZ28" s="15">
        <v>3</v>
      </c>
      <c r="BA28" s="14"/>
      <c r="BB28" s="14">
        <v>3</v>
      </c>
      <c r="BC28" s="14"/>
      <c r="BD28" s="14">
        <v>10</v>
      </c>
      <c r="BE28" s="14">
        <v>8</v>
      </c>
      <c r="BF28" s="14">
        <v>1</v>
      </c>
      <c r="BG28" s="14">
        <v>1</v>
      </c>
      <c r="BH28" s="107">
        <v>1</v>
      </c>
      <c r="BI28" s="107">
        <v>3</v>
      </c>
      <c r="BJ28" s="107"/>
      <c r="BK28" s="111">
        <f t="shared" si="10"/>
        <v>31</v>
      </c>
      <c r="BL28" s="174">
        <f t="shared" si="3"/>
        <v>4.9449672994097938E-4</v>
      </c>
      <c r="BN28" s="154" t="s">
        <v>100</v>
      </c>
      <c r="BO28" s="15">
        <v>1</v>
      </c>
      <c r="BP28" s="15">
        <v>4</v>
      </c>
      <c r="BQ28" s="14"/>
      <c r="BR28" s="14">
        <v>1</v>
      </c>
      <c r="BS28" s="14">
        <v>5</v>
      </c>
      <c r="BT28" s="14">
        <v>5</v>
      </c>
      <c r="BU28" s="14">
        <v>2</v>
      </c>
      <c r="BV28" s="14"/>
      <c r="BW28" s="14">
        <v>2</v>
      </c>
      <c r="BX28" s="107">
        <v>3</v>
      </c>
      <c r="BY28" s="107">
        <v>14</v>
      </c>
      <c r="BZ28" s="107">
        <v>2</v>
      </c>
      <c r="CA28" s="111">
        <f t="shared" si="11"/>
        <v>39</v>
      </c>
      <c r="CB28" s="174">
        <f t="shared" si="4"/>
        <v>5.9784774810681541E-4</v>
      </c>
      <c r="CD28" s="177" t="s">
        <v>100</v>
      </c>
      <c r="CE28" s="15">
        <v>3</v>
      </c>
      <c r="CF28" s="15">
        <v>1</v>
      </c>
      <c r="CG28" s="14">
        <v>3</v>
      </c>
      <c r="CH28" s="14">
        <v>1</v>
      </c>
      <c r="CI28" s="14">
        <v>3</v>
      </c>
      <c r="CJ28" s="14">
        <v>2</v>
      </c>
      <c r="CK28" s="14">
        <v>1</v>
      </c>
      <c r="CL28" s="14">
        <v>2</v>
      </c>
      <c r="CM28" s="14"/>
      <c r="CN28" s="107">
        <v>2</v>
      </c>
      <c r="CO28" s="107">
        <v>3</v>
      </c>
      <c r="CP28" s="107"/>
      <c r="CQ28" s="111">
        <f t="shared" si="12"/>
        <v>21</v>
      </c>
      <c r="CR28" s="174">
        <f t="shared" si="5"/>
        <v>2.7750614477892009E-4</v>
      </c>
      <c r="CT28" s="177" t="s">
        <v>100</v>
      </c>
      <c r="CU28" s="15"/>
      <c r="CV28" s="15">
        <v>1</v>
      </c>
      <c r="CW28" s="14">
        <v>2</v>
      </c>
      <c r="CX28" s="14">
        <v>3</v>
      </c>
      <c r="CY28" s="14">
        <v>4</v>
      </c>
      <c r="CZ28" s="14">
        <v>3</v>
      </c>
      <c r="DA28" s="14"/>
      <c r="DB28" s="14">
        <v>5</v>
      </c>
      <c r="DC28" s="14">
        <v>1</v>
      </c>
      <c r="DD28" s="107">
        <v>6</v>
      </c>
      <c r="DE28" s="107">
        <v>4</v>
      </c>
      <c r="DF28" s="107">
        <v>2</v>
      </c>
      <c r="DG28" s="111">
        <f t="shared" si="13"/>
        <v>31</v>
      </c>
      <c r="DH28" s="174">
        <f t="shared" si="6"/>
        <v>8.1086029661792786E-4</v>
      </c>
      <c r="DI28" s="103"/>
      <c r="DJ28" s="177" t="s">
        <v>100</v>
      </c>
      <c r="DK28" s="15">
        <v>1</v>
      </c>
      <c r="DL28" s="15">
        <v>3</v>
      </c>
      <c r="DM28" s="14">
        <v>2</v>
      </c>
      <c r="DN28" s="14">
        <v>3</v>
      </c>
      <c r="DO28" s="14">
        <v>1</v>
      </c>
      <c r="DP28" s="14">
        <v>1</v>
      </c>
      <c r="DQ28" s="14">
        <v>4</v>
      </c>
      <c r="DR28" s="14">
        <v>6</v>
      </c>
      <c r="DS28" s="14">
        <v>2</v>
      </c>
      <c r="DT28" s="107">
        <v>5</v>
      </c>
      <c r="DU28" s="107">
        <v>1</v>
      </c>
      <c r="DV28" s="107">
        <v>2</v>
      </c>
      <c r="DW28" s="111">
        <f t="shared" si="14"/>
        <v>31</v>
      </c>
      <c r="DX28" s="174">
        <f t="shared" si="15"/>
        <v>7.184574024288495E-4</v>
      </c>
    </row>
    <row r="29" spans="1:128" x14ac:dyDescent="0.25">
      <c r="B29" s="154" t="s">
        <v>92</v>
      </c>
      <c r="C29" s="15"/>
      <c r="D29" s="15"/>
      <c r="E29" s="14"/>
      <c r="F29" s="14"/>
      <c r="G29" s="14"/>
      <c r="H29" s="14">
        <v>1</v>
      </c>
      <c r="I29" s="14"/>
      <c r="J29" s="14"/>
      <c r="K29" s="14"/>
      <c r="L29" s="107"/>
      <c r="M29" s="107"/>
      <c r="N29" s="107"/>
      <c r="O29" s="111">
        <f t="shared" si="7"/>
        <v>1</v>
      </c>
      <c r="P29" s="174">
        <f t="shared" si="0"/>
        <v>6.033546518643659E-5</v>
      </c>
      <c r="R29" s="154" t="s">
        <v>92</v>
      </c>
      <c r="S29" s="15"/>
      <c r="T29" s="15"/>
      <c r="U29" s="14">
        <v>1</v>
      </c>
      <c r="V29" s="14">
        <v>2</v>
      </c>
      <c r="W29" s="14"/>
      <c r="X29" s="14">
        <v>1</v>
      </c>
      <c r="Y29" s="14">
        <v>1</v>
      </c>
      <c r="Z29" s="14">
        <v>2</v>
      </c>
      <c r="AA29" s="14">
        <v>2</v>
      </c>
      <c r="AB29" s="107">
        <v>2</v>
      </c>
      <c r="AC29" s="107">
        <v>3</v>
      </c>
      <c r="AD29" s="107">
        <v>1</v>
      </c>
      <c r="AE29" s="111">
        <f t="shared" si="8"/>
        <v>15</v>
      </c>
      <c r="AF29" s="174">
        <f t="shared" si="1"/>
        <v>2.785515320334262E-4</v>
      </c>
      <c r="AH29" s="177" t="s">
        <v>92</v>
      </c>
      <c r="AI29" s="15">
        <v>6</v>
      </c>
      <c r="AJ29" s="15">
        <v>2</v>
      </c>
      <c r="AK29" s="14">
        <v>6</v>
      </c>
      <c r="AL29" s="14">
        <v>2</v>
      </c>
      <c r="AM29" s="14"/>
      <c r="AN29" s="14">
        <v>1</v>
      </c>
      <c r="AO29" s="14">
        <v>2</v>
      </c>
      <c r="AP29" s="14"/>
      <c r="AQ29" s="14"/>
      <c r="AR29" s="107"/>
      <c r="AS29" s="107"/>
      <c r="AT29" s="107"/>
      <c r="AU29" s="111">
        <f t="shared" si="9"/>
        <v>19</v>
      </c>
      <c r="AV29" s="174">
        <f t="shared" si="2"/>
        <v>2.1122376378512984E-4</v>
      </c>
      <c r="AX29" s="177" t="s">
        <v>92</v>
      </c>
      <c r="AY29" s="15"/>
      <c r="AZ29" s="15">
        <v>1</v>
      </c>
      <c r="BA29" s="14">
        <v>1</v>
      </c>
      <c r="BB29" s="14"/>
      <c r="BC29" s="14"/>
      <c r="BD29" s="14">
        <v>1</v>
      </c>
      <c r="BE29" s="14"/>
      <c r="BF29" s="14"/>
      <c r="BG29" s="14"/>
      <c r="BH29" s="107"/>
      <c r="BI29" s="107">
        <v>1</v>
      </c>
      <c r="BJ29" s="107"/>
      <c r="BK29" s="111">
        <f t="shared" si="10"/>
        <v>4</v>
      </c>
      <c r="BL29" s="174">
        <f t="shared" si="3"/>
        <v>6.3806029669803796E-5</v>
      </c>
      <c r="BN29" s="154" t="s">
        <v>92</v>
      </c>
      <c r="BO29" s="15">
        <v>1</v>
      </c>
      <c r="BP29" s="15">
        <v>1</v>
      </c>
      <c r="BQ29" s="14"/>
      <c r="BR29" s="14">
        <v>1</v>
      </c>
      <c r="BS29" s="14"/>
      <c r="BT29" s="14"/>
      <c r="BU29" s="14">
        <v>1</v>
      </c>
      <c r="BV29" s="14">
        <v>1</v>
      </c>
      <c r="BW29" s="14">
        <v>1</v>
      </c>
      <c r="BX29" s="107"/>
      <c r="BY29" s="107"/>
      <c r="BZ29" s="107"/>
      <c r="CA29" s="111">
        <f t="shared" si="11"/>
        <v>6</v>
      </c>
      <c r="CB29" s="174">
        <f t="shared" si="4"/>
        <v>9.1976576631817763E-5</v>
      </c>
      <c r="CD29" s="177" t="s">
        <v>92</v>
      </c>
      <c r="CE29" s="15"/>
      <c r="CF29" s="15"/>
      <c r="CG29" s="14">
        <v>1</v>
      </c>
      <c r="CH29" s="14"/>
      <c r="CI29" s="14">
        <v>1</v>
      </c>
      <c r="CJ29" s="14"/>
      <c r="CK29" s="14"/>
      <c r="CL29" s="14"/>
      <c r="CM29" s="14"/>
      <c r="CN29" s="107"/>
      <c r="CO29" s="107"/>
      <c r="CP29" s="107"/>
      <c r="CQ29" s="111">
        <f t="shared" si="12"/>
        <v>2</v>
      </c>
      <c r="CR29" s="174">
        <f t="shared" si="5"/>
        <v>2.6429156645611437E-5</v>
      </c>
      <c r="CT29" s="177" t="s">
        <v>92</v>
      </c>
      <c r="CU29" s="15"/>
      <c r="CV29" s="15"/>
      <c r="CW29" s="14"/>
      <c r="CX29" s="14"/>
      <c r="CY29" s="14"/>
      <c r="CZ29" s="14"/>
      <c r="DA29" s="14"/>
      <c r="DB29" s="14">
        <v>1</v>
      </c>
      <c r="DC29" s="14"/>
      <c r="DD29" s="107"/>
      <c r="DE29" s="107"/>
      <c r="DF29" s="107"/>
      <c r="DG29" s="111">
        <f t="shared" si="13"/>
        <v>1</v>
      </c>
      <c r="DH29" s="174">
        <f t="shared" si="6"/>
        <v>2.615678376186864E-5</v>
      </c>
      <c r="DI29" s="103"/>
      <c r="DJ29" s="177" t="s">
        <v>92</v>
      </c>
      <c r="DK29" s="15"/>
      <c r="DL29" s="15"/>
      <c r="DM29" s="14"/>
      <c r="DN29" s="14"/>
      <c r="DO29" s="14"/>
      <c r="DP29" s="14"/>
      <c r="DQ29" s="14"/>
      <c r="DR29" s="14"/>
      <c r="DS29" s="14"/>
      <c r="DT29" s="107"/>
      <c r="DU29" s="107">
        <v>1</v>
      </c>
      <c r="DV29" s="107"/>
      <c r="DW29" s="111">
        <f t="shared" si="14"/>
        <v>1</v>
      </c>
      <c r="DX29" s="174">
        <f t="shared" si="15"/>
        <v>2.3176045239640308E-5</v>
      </c>
    </row>
    <row r="30" spans="1:128" x14ac:dyDescent="0.25">
      <c r="B30" s="154" t="s">
        <v>69</v>
      </c>
      <c r="C30" s="15">
        <v>83</v>
      </c>
      <c r="D30" s="15">
        <v>62</v>
      </c>
      <c r="E30" s="14">
        <v>73</v>
      </c>
      <c r="F30" s="14">
        <v>49</v>
      </c>
      <c r="G30" s="14">
        <v>50</v>
      </c>
      <c r="H30" s="14">
        <v>69</v>
      </c>
      <c r="I30" s="14">
        <v>46</v>
      </c>
      <c r="J30" s="14">
        <v>93</v>
      </c>
      <c r="K30" s="14">
        <v>115</v>
      </c>
      <c r="L30" s="107">
        <v>262</v>
      </c>
      <c r="M30" s="107">
        <v>320</v>
      </c>
      <c r="N30" s="107">
        <v>339</v>
      </c>
      <c r="O30" s="111">
        <f t="shared" si="7"/>
        <v>1561</v>
      </c>
      <c r="P30" s="174">
        <f t="shared" si="0"/>
        <v>9.4183661156027512E-2</v>
      </c>
      <c r="R30" s="154" t="s">
        <v>69</v>
      </c>
      <c r="S30" s="15">
        <v>366</v>
      </c>
      <c r="T30" s="15">
        <v>467</v>
      </c>
      <c r="U30" s="14">
        <v>590</v>
      </c>
      <c r="V30" s="14">
        <v>628</v>
      </c>
      <c r="W30" s="14">
        <v>871</v>
      </c>
      <c r="X30" s="14">
        <v>993</v>
      </c>
      <c r="Y30" s="14">
        <v>1146</v>
      </c>
      <c r="Z30" s="14">
        <v>1169</v>
      </c>
      <c r="AA30" s="14">
        <v>1207</v>
      </c>
      <c r="AB30" s="107">
        <v>1562</v>
      </c>
      <c r="AC30" s="107">
        <v>1625</v>
      </c>
      <c r="AD30" s="107">
        <v>1553</v>
      </c>
      <c r="AE30" s="111">
        <f t="shared" si="8"/>
        <v>12177</v>
      </c>
      <c r="AF30" s="174">
        <f t="shared" si="1"/>
        <v>0.22612813370473536</v>
      </c>
      <c r="AH30" s="177" t="s">
        <v>69</v>
      </c>
      <c r="AI30" s="15">
        <v>4226</v>
      </c>
      <c r="AJ30" s="15">
        <v>2969</v>
      </c>
      <c r="AK30" s="14">
        <v>2608</v>
      </c>
      <c r="AL30" s="14">
        <v>2515</v>
      </c>
      <c r="AM30" s="14">
        <v>2272</v>
      </c>
      <c r="AN30" s="14">
        <v>2238</v>
      </c>
      <c r="AO30" s="14">
        <v>2464</v>
      </c>
      <c r="AP30" s="14">
        <v>2488</v>
      </c>
      <c r="AQ30" s="14">
        <v>2087</v>
      </c>
      <c r="AR30" s="107">
        <v>2565</v>
      </c>
      <c r="AS30" s="107">
        <v>2345</v>
      </c>
      <c r="AT30" s="107">
        <v>2421</v>
      </c>
      <c r="AU30" s="111">
        <f t="shared" si="9"/>
        <v>31198</v>
      </c>
      <c r="AV30" s="174">
        <f t="shared" si="2"/>
        <v>0.3468294201351832</v>
      </c>
      <c r="AX30" s="177" t="s">
        <v>69</v>
      </c>
      <c r="AY30" s="15">
        <v>2374</v>
      </c>
      <c r="AZ30" s="15">
        <v>2008</v>
      </c>
      <c r="BA30" s="14">
        <v>1919</v>
      </c>
      <c r="BB30" s="14">
        <v>2279</v>
      </c>
      <c r="BC30" s="14">
        <v>2405</v>
      </c>
      <c r="BD30" s="14">
        <v>2915</v>
      </c>
      <c r="BE30" s="14">
        <v>2910</v>
      </c>
      <c r="BF30" s="14">
        <v>2453</v>
      </c>
      <c r="BG30" s="14">
        <v>2242</v>
      </c>
      <c r="BH30" s="107">
        <v>2229</v>
      </c>
      <c r="BI30" s="107">
        <v>2111</v>
      </c>
      <c r="BJ30" s="107">
        <v>1930</v>
      </c>
      <c r="BK30" s="111">
        <f t="shared" si="10"/>
        <v>27775</v>
      </c>
      <c r="BL30" s="174">
        <f t="shared" si="3"/>
        <v>0.44305311851970008</v>
      </c>
      <c r="BN30" s="154" t="s">
        <v>69</v>
      </c>
      <c r="BO30" s="15">
        <v>2080</v>
      </c>
      <c r="BP30" s="15">
        <v>2224</v>
      </c>
      <c r="BQ30" s="14">
        <v>2612</v>
      </c>
      <c r="BR30" s="14">
        <v>2486</v>
      </c>
      <c r="BS30" s="14">
        <v>2389</v>
      </c>
      <c r="BT30" s="14">
        <v>2805</v>
      </c>
      <c r="BU30" s="14">
        <v>2473</v>
      </c>
      <c r="BV30" s="14">
        <v>1923</v>
      </c>
      <c r="BW30" s="14">
        <v>1891</v>
      </c>
      <c r="BX30" s="107">
        <v>1594</v>
      </c>
      <c r="BY30" s="107">
        <v>3312</v>
      </c>
      <c r="BZ30" s="107">
        <v>3440</v>
      </c>
      <c r="CA30" s="111">
        <f t="shared" si="11"/>
        <v>29229</v>
      </c>
      <c r="CB30" s="174">
        <f t="shared" si="4"/>
        <v>0.44806389306190025</v>
      </c>
      <c r="CD30" s="177" t="s">
        <v>69</v>
      </c>
      <c r="CE30" s="15">
        <v>3762</v>
      </c>
      <c r="CF30" s="15">
        <v>3245</v>
      </c>
      <c r="CG30" s="14">
        <v>3361</v>
      </c>
      <c r="CH30" s="14">
        <v>3306</v>
      </c>
      <c r="CI30" s="14">
        <v>3381</v>
      </c>
      <c r="CJ30" s="14">
        <v>3467</v>
      </c>
      <c r="CK30" s="14">
        <v>3082</v>
      </c>
      <c r="CL30" s="14">
        <v>2351</v>
      </c>
      <c r="CM30" s="14">
        <v>2211</v>
      </c>
      <c r="CN30" s="107">
        <v>3117</v>
      </c>
      <c r="CO30" s="107">
        <v>2635</v>
      </c>
      <c r="CP30" s="107">
        <v>2601</v>
      </c>
      <c r="CQ30" s="111">
        <f t="shared" si="12"/>
        <v>36519</v>
      </c>
      <c r="CR30" s="174">
        <f t="shared" si="5"/>
        <v>0.48258318577054204</v>
      </c>
      <c r="CT30" s="177" t="s">
        <v>69</v>
      </c>
      <c r="CU30" s="15">
        <v>2746</v>
      </c>
      <c r="CV30" s="15">
        <v>2690</v>
      </c>
      <c r="CW30" s="14">
        <v>2073</v>
      </c>
      <c r="CX30" s="14">
        <v>2739</v>
      </c>
      <c r="CY30" s="14">
        <v>3211</v>
      </c>
      <c r="CZ30" s="14">
        <v>3306</v>
      </c>
      <c r="DA30" s="14">
        <v>3459</v>
      </c>
      <c r="DB30" s="14">
        <v>3397</v>
      </c>
      <c r="DC30" s="14">
        <v>2945</v>
      </c>
      <c r="DD30" s="107">
        <v>2997</v>
      </c>
      <c r="DE30" s="107">
        <v>2855</v>
      </c>
      <c r="DF30" s="107">
        <v>2883</v>
      </c>
      <c r="DG30" s="111">
        <f t="shared" si="13"/>
        <v>35301</v>
      </c>
      <c r="DH30" s="174">
        <f t="shared" si="6"/>
        <v>0.92336062357772486</v>
      </c>
      <c r="DI30" s="103"/>
      <c r="DJ30" s="177" t="s">
        <v>69</v>
      </c>
      <c r="DK30" s="15">
        <v>3308</v>
      </c>
      <c r="DL30" s="15">
        <v>2887</v>
      </c>
      <c r="DM30" s="14">
        <v>2925</v>
      </c>
      <c r="DN30" s="14">
        <v>3059</v>
      </c>
      <c r="DO30" s="14">
        <v>2798</v>
      </c>
      <c r="DP30" s="14">
        <v>3077</v>
      </c>
      <c r="DQ30" s="14">
        <v>3342</v>
      </c>
      <c r="DR30" s="14">
        <v>4344</v>
      </c>
      <c r="DS30" s="14">
        <v>3864</v>
      </c>
      <c r="DT30" s="107">
        <v>3853</v>
      </c>
      <c r="DU30" s="107">
        <v>3768</v>
      </c>
      <c r="DV30" s="107">
        <v>3075</v>
      </c>
      <c r="DW30" s="111">
        <f t="shared" si="14"/>
        <v>40300</v>
      </c>
      <c r="DX30" s="174">
        <f t="shared" si="15"/>
        <v>0.93399462315750437</v>
      </c>
    </row>
    <row r="31" spans="1:128" x14ac:dyDescent="0.25">
      <c r="A31" s="103"/>
      <c r="B31" s="154" t="s">
        <v>89</v>
      </c>
      <c r="C31" s="15">
        <v>12</v>
      </c>
      <c r="D31" s="15">
        <v>7</v>
      </c>
      <c r="E31" s="14">
        <v>10</v>
      </c>
      <c r="F31" s="14">
        <v>10</v>
      </c>
      <c r="G31" s="14">
        <v>3</v>
      </c>
      <c r="H31" s="14">
        <v>11</v>
      </c>
      <c r="I31" s="14">
        <v>6</v>
      </c>
      <c r="J31" s="14">
        <v>24</v>
      </c>
      <c r="K31" s="14">
        <v>13</v>
      </c>
      <c r="L31" s="107">
        <v>6</v>
      </c>
      <c r="M31" s="107">
        <v>12</v>
      </c>
      <c r="N31" s="107">
        <v>5</v>
      </c>
      <c r="O31" s="111">
        <f t="shared" si="7"/>
        <v>119</v>
      </c>
      <c r="P31" s="174">
        <f t="shared" si="0"/>
        <v>7.1799203571859538E-3</v>
      </c>
      <c r="R31" s="154" t="s">
        <v>89</v>
      </c>
      <c r="S31" s="15">
        <v>13</v>
      </c>
      <c r="T31" s="15">
        <v>3</v>
      </c>
      <c r="U31" s="14">
        <v>1</v>
      </c>
      <c r="V31" s="14">
        <v>1</v>
      </c>
      <c r="W31" s="14">
        <v>3</v>
      </c>
      <c r="X31" s="14">
        <v>2</v>
      </c>
      <c r="Y31" s="14">
        <v>4</v>
      </c>
      <c r="Z31" s="14">
        <v>2</v>
      </c>
      <c r="AA31" s="14"/>
      <c r="AB31" s="107">
        <v>3</v>
      </c>
      <c r="AC31" s="107"/>
      <c r="AD31" s="107"/>
      <c r="AE31" s="111">
        <f t="shared" si="8"/>
        <v>32</v>
      </c>
      <c r="AF31" s="174">
        <f t="shared" si="1"/>
        <v>5.9424326833797591E-4</v>
      </c>
      <c r="AH31" s="177" t="s">
        <v>89</v>
      </c>
      <c r="AI31" s="15">
        <v>7</v>
      </c>
      <c r="AJ31" s="15">
        <v>1</v>
      </c>
      <c r="AK31" s="14">
        <v>3</v>
      </c>
      <c r="AL31" s="14">
        <v>8</v>
      </c>
      <c r="AM31" s="14">
        <v>4</v>
      </c>
      <c r="AN31" s="14">
        <v>3</v>
      </c>
      <c r="AO31" s="14">
        <v>1</v>
      </c>
      <c r="AP31" s="14">
        <v>3</v>
      </c>
      <c r="AQ31" s="14">
        <v>1</v>
      </c>
      <c r="AR31" s="107">
        <v>1</v>
      </c>
      <c r="AS31" s="107"/>
      <c r="AT31" s="107">
        <v>2</v>
      </c>
      <c r="AU31" s="111">
        <f t="shared" si="9"/>
        <v>34</v>
      </c>
      <c r="AV31" s="174">
        <f t="shared" si="2"/>
        <v>3.7797936677339027E-4</v>
      </c>
      <c r="AW31" s="103"/>
      <c r="AX31" s="177" t="s">
        <v>89</v>
      </c>
      <c r="AY31" s="15">
        <v>1</v>
      </c>
      <c r="AZ31" s="15"/>
      <c r="BA31" s="14"/>
      <c r="BB31" s="14"/>
      <c r="BC31" s="14">
        <v>3</v>
      </c>
      <c r="BD31" s="14"/>
      <c r="BE31" s="14">
        <v>2</v>
      </c>
      <c r="BF31" s="14"/>
      <c r="BG31" s="14"/>
      <c r="BH31" s="107"/>
      <c r="BI31" s="107"/>
      <c r="BJ31" s="107"/>
      <c r="BK31" s="111">
        <f t="shared" si="10"/>
        <v>6</v>
      </c>
      <c r="BL31" s="174">
        <f t="shared" si="3"/>
        <v>9.5709044504705695E-5</v>
      </c>
      <c r="BN31" s="154" t="s">
        <v>89</v>
      </c>
      <c r="BO31" s="15"/>
      <c r="BP31" s="15">
        <v>1</v>
      </c>
      <c r="BQ31" s="14"/>
      <c r="BR31" s="14"/>
      <c r="BS31" s="14">
        <v>1</v>
      </c>
      <c r="BT31" s="14"/>
      <c r="BU31" s="14"/>
      <c r="BV31" s="14"/>
      <c r="BW31" s="14">
        <v>1</v>
      </c>
      <c r="BX31" s="107">
        <v>2</v>
      </c>
      <c r="BY31" s="107">
        <v>5</v>
      </c>
      <c r="BZ31" s="107">
        <v>2</v>
      </c>
      <c r="CA31" s="111">
        <f t="shared" si="11"/>
        <v>12</v>
      </c>
      <c r="CB31" s="174">
        <f t="shared" si="4"/>
        <v>1.8395315326363553E-4</v>
      </c>
      <c r="CD31" s="177" t="s">
        <v>89</v>
      </c>
      <c r="CE31" s="15"/>
      <c r="CF31" s="15"/>
      <c r="CG31" s="14">
        <v>2</v>
      </c>
      <c r="CH31" s="14">
        <v>1</v>
      </c>
      <c r="CI31" s="14">
        <v>1</v>
      </c>
      <c r="CJ31" s="14">
        <v>1</v>
      </c>
      <c r="CK31" s="14"/>
      <c r="CL31" s="14"/>
      <c r="CM31" s="14">
        <v>3</v>
      </c>
      <c r="CN31" s="107">
        <v>1</v>
      </c>
      <c r="CO31" s="107"/>
      <c r="CP31" s="107"/>
      <c r="CQ31" s="111">
        <f t="shared" si="12"/>
        <v>9</v>
      </c>
      <c r="CR31" s="174">
        <f t="shared" si="5"/>
        <v>1.1893120490525147E-4</v>
      </c>
      <c r="CT31" s="177" t="s">
        <v>89</v>
      </c>
      <c r="CU31" s="15"/>
      <c r="CV31" s="15"/>
      <c r="CW31" s="14">
        <v>1</v>
      </c>
      <c r="CX31" s="14"/>
      <c r="CY31" s="14"/>
      <c r="CZ31" s="14"/>
      <c r="DA31" s="14">
        <v>1</v>
      </c>
      <c r="DB31" s="14"/>
      <c r="DC31" s="14"/>
      <c r="DD31" s="107"/>
      <c r="DE31" s="107">
        <v>1</v>
      </c>
      <c r="DF31" s="107"/>
      <c r="DG31" s="111">
        <f t="shared" si="13"/>
        <v>3</v>
      </c>
      <c r="DH31" s="174">
        <f t="shared" si="6"/>
        <v>7.8470351285605923E-5</v>
      </c>
      <c r="DI31" s="103"/>
      <c r="DJ31" s="177" t="s">
        <v>89</v>
      </c>
      <c r="DK31" s="15"/>
      <c r="DL31" s="15"/>
      <c r="DM31" s="14"/>
      <c r="DN31" s="14">
        <v>1</v>
      </c>
      <c r="DO31" s="14">
        <v>1</v>
      </c>
      <c r="DP31" s="14"/>
      <c r="DQ31" s="14"/>
      <c r="DR31" s="14"/>
      <c r="DS31" s="14">
        <v>2</v>
      </c>
      <c r="DT31" s="107"/>
      <c r="DU31" s="107"/>
      <c r="DV31" s="107">
        <v>1</v>
      </c>
      <c r="DW31" s="111">
        <f t="shared" si="14"/>
        <v>5</v>
      </c>
      <c r="DX31" s="174">
        <f t="shared" si="15"/>
        <v>1.1588022619820154E-4</v>
      </c>
    </row>
    <row r="32" spans="1:128" x14ac:dyDescent="0.25">
      <c r="A32" s="103"/>
      <c r="B32" s="154" t="s">
        <v>318</v>
      </c>
      <c r="C32" s="15"/>
      <c r="D32" s="15"/>
      <c r="E32" s="14"/>
      <c r="F32" s="14"/>
      <c r="G32" s="14"/>
      <c r="H32" s="14"/>
      <c r="I32" s="14"/>
      <c r="J32" s="14"/>
      <c r="K32" s="14"/>
      <c r="L32" s="107"/>
      <c r="M32" s="107"/>
      <c r="N32" s="107"/>
      <c r="O32" s="111">
        <f t="shared" si="7"/>
        <v>0</v>
      </c>
      <c r="P32" s="174">
        <f t="shared" si="0"/>
        <v>0</v>
      </c>
      <c r="R32" s="154" t="s">
        <v>318</v>
      </c>
      <c r="S32" s="15"/>
      <c r="T32" s="15"/>
      <c r="U32" s="14"/>
      <c r="V32" s="14"/>
      <c r="W32" s="14"/>
      <c r="X32" s="14"/>
      <c r="Y32" s="14"/>
      <c r="Z32" s="14"/>
      <c r="AA32" s="14"/>
      <c r="AB32" s="107"/>
      <c r="AC32" s="107"/>
      <c r="AD32" s="107"/>
      <c r="AE32" s="111">
        <f t="shared" si="8"/>
        <v>0</v>
      </c>
      <c r="AF32" s="174">
        <f t="shared" si="1"/>
        <v>0</v>
      </c>
      <c r="AG32" s="103"/>
      <c r="AH32" s="177" t="s">
        <v>318</v>
      </c>
      <c r="AI32" s="15"/>
      <c r="AJ32" s="15"/>
      <c r="AK32" s="14"/>
      <c r="AL32" s="14"/>
      <c r="AM32" s="14"/>
      <c r="AN32" s="14"/>
      <c r="AO32" s="14"/>
      <c r="AP32" s="14"/>
      <c r="AQ32" s="14"/>
      <c r="AR32" s="107"/>
      <c r="AS32" s="107"/>
      <c r="AT32" s="107"/>
      <c r="AU32" s="111">
        <f t="shared" si="9"/>
        <v>0</v>
      </c>
      <c r="AV32" s="174">
        <f t="shared" si="2"/>
        <v>0</v>
      </c>
      <c r="AX32" s="177" t="s">
        <v>318</v>
      </c>
      <c r="AY32" s="15">
        <v>1</v>
      </c>
      <c r="AZ32" s="15">
        <v>1</v>
      </c>
      <c r="BA32" s="14"/>
      <c r="BB32" s="14">
        <v>1</v>
      </c>
      <c r="BC32" s="14"/>
      <c r="BD32" s="14">
        <v>1</v>
      </c>
      <c r="BE32" s="14">
        <v>1</v>
      </c>
      <c r="BF32" s="14"/>
      <c r="BG32" s="14">
        <v>1</v>
      </c>
      <c r="BH32" s="107">
        <v>1</v>
      </c>
      <c r="BI32" s="107">
        <v>1</v>
      </c>
      <c r="BJ32" s="107"/>
      <c r="BK32" s="111">
        <f t="shared" si="10"/>
        <v>8</v>
      </c>
      <c r="BL32" s="174">
        <f t="shared" si="3"/>
        <v>1.2761205933960759E-4</v>
      </c>
      <c r="BN32" s="154" t="s">
        <v>318</v>
      </c>
      <c r="BO32" s="15"/>
      <c r="BP32" s="15"/>
      <c r="BQ32" s="14"/>
      <c r="BR32" s="14"/>
      <c r="BS32" s="14"/>
      <c r="BT32" s="14">
        <v>1</v>
      </c>
      <c r="BU32" s="14"/>
      <c r="BV32" s="14">
        <v>1</v>
      </c>
      <c r="BW32" s="14"/>
      <c r="BX32" s="107"/>
      <c r="BY32" s="107">
        <v>5</v>
      </c>
      <c r="BZ32" s="107">
        <v>1</v>
      </c>
      <c r="CA32" s="111">
        <f t="shared" si="11"/>
        <v>8</v>
      </c>
      <c r="CB32" s="174">
        <f t="shared" si="4"/>
        <v>1.2263543550909036E-4</v>
      </c>
      <c r="CD32" s="177" t="s">
        <v>318</v>
      </c>
      <c r="CE32" s="15"/>
      <c r="CF32" s="15">
        <v>1</v>
      </c>
      <c r="CG32" s="14">
        <v>2</v>
      </c>
      <c r="CH32" s="14"/>
      <c r="CI32" s="14"/>
      <c r="CJ32" s="14">
        <v>1</v>
      </c>
      <c r="CK32" s="14"/>
      <c r="CL32" s="14"/>
      <c r="CM32" s="14"/>
      <c r="CN32" s="107"/>
      <c r="CO32" s="107">
        <v>1</v>
      </c>
      <c r="CP32" s="107"/>
      <c r="CQ32" s="111">
        <f t="shared" si="12"/>
        <v>5</v>
      </c>
      <c r="CR32" s="174">
        <f t="shared" si="5"/>
        <v>6.6072891614028594E-5</v>
      </c>
      <c r="CT32" s="177" t="s">
        <v>318</v>
      </c>
      <c r="CU32" s="15">
        <v>1</v>
      </c>
      <c r="CV32" s="15"/>
      <c r="CW32" s="14"/>
      <c r="CX32" s="14"/>
      <c r="CY32" s="14"/>
      <c r="CZ32" s="14"/>
      <c r="DA32" s="14">
        <v>1</v>
      </c>
      <c r="DB32" s="14">
        <v>1</v>
      </c>
      <c r="DC32" s="14"/>
      <c r="DD32" s="107"/>
      <c r="DE32" s="107"/>
      <c r="DF32" s="107"/>
      <c r="DG32" s="111">
        <f t="shared" si="13"/>
        <v>3</v>
      </c>
      <c r="DH32" s="174">
        <f t="shared" si="6"/>
        <v>7.8470351285605923E-5</v>
      </c>
      <c r="DI32" s="103"/>
      <c r="DJ32" s="177" t="s">
        <v>318</v>
      </c>
      <c r="DK32" s="15"/>
      <c r="DL32" s="15"/>
      <c r="DM32" s="14"/>
      <c r="DN32" s="14"/>
      <c r="DO32" s="14"/>
      <c r="DP32" s="14"/>
      <c r="DQ32" s="14"/>
      <c r="DR32" s="14">
        <v>2</v>
      </c>
      <c r="DS32" s="14"/>
      <c r="DT32" s="107"/>
      <c r="DU32" s="107"/>
      <c r="DV32" s="107"/>
      <c r="DW32" s="111">
        <f t="shared" si="14"/>
        <v>2</v>
      </c>
      <c r="DX32" s="174">
        <f t="shared" si="15"/>
        <v>4.6352090479280616E-5</v>
      </c>
    </row>
    <row r="33" spans="1:128" x14ac:dyDescent="0.25">
      <c r="A33" s="103"/>
      <c r="B33" s="154" t="s">
        <v>321</v>
      </c>
      <c r="C33" s="14"/>
      <c r="D33" s="14"/>
      <c r="E33" s="14"/>
      <c r="F33" s="14"/>
      <c r="G33" s="14"/>
      <c r="H33" s="14"/>
      <c r="I33" s="14"/>
      <c r="J33" s="14"/>
      <c r="K33" s="14"/>
      <c r="L33" s="107"/>
      <c r="M33" s="107"/>
      <c r="N33" s="107"/>
      <c r="O33" s="111">
        <f t="shared" si="7"/>
        <v>0</v>
      </c>
      <c r="P33" s="174">
        <f t="shared" si="0"/>
        <v>0</v>
      </c>
      <c r="R33" s="154" t="s">
        <v>321</v>
      </c>
      <c r="S33" s="14"/>
      <c r="T33" s="14"/>
      <c r="U33" s="14"/>
      <c r="V33" s="14"/>
      <c r="W33" s="14"/>
      <c r="X33" s="14"/>
      <c r="Y33" s="14"/>
      <c r="Z33" s="14"/>
      <c r="AA33" s="14"/>
      <c r="AB33" s="107"/>
      <c r="AC33" s="107"/>
      <c r="AD33" s="107"/>
      <c r="AE33" s="111">
        <f t="shared" si="8"/>
        <v>0</v>
      </c>
      <c r="AF33" s="174">
        <f t="shared" si="1"/>
        <v>0</v>
      </c>
      <c r="AG33" s="103"/>
      <c r="AH33" s="177" t="s">
        <v>321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07"/>
      <c r="AS33" s="107"/>
      <c r="AT33" s="107"/>
      <c r="AU33" s="111">
        <f t="shared" si="9"/>
        <v>0</v>
      </c>
      <c r="AV33" s="174">
        <f t="shared" si="2"/>
        <v>0</v>
      </c>
      <c r="AW33" s="103"/>
      <c r="AX33" s="177" t="s">
        <v>321</v>
      </c>
      <c r="AY33" s="14"/>
      <c r="AZ33" s="14">
        <v>1</v>
      </c>
      <c r="BA33" s="14"/>
      <c r="BB33" s="14"/>
      <c r="BC33" s="14"/>
      <c r="BD33" s="14"/>
      <c r="BE33" s="14"/>
      <c r="BF33" s="14"/>
      <c r="BG33" s="14"/>
      <c r="BH33" s="107"/>
      <c r="BI33" s="107"/>
      <c r="BJ33" s="107"/>
      <c r="BK33" s="111">
        <f t="shared" si="10"/>
        <v>1</v>
      </c>
      <c r="BL33" s="174">
        <f t="shared" si="3"/>
        <v>1.5951507417450949E-5</v>
      </c>
      <c r="BN33" s="154" t="s">
        <v>321</v>
      </c>
      <c r="BO33" s="14"/>
      <c r="BP33" s="14"/>
      <c r="BQ33" s="14"/>
      <c r="BR33" s="14"/>
      <c r="BS33" s="14"/>
      <c r="BT33" s="14"/>
      <c r="BU33" s="14">
        <v>1</v>
      </c>
      <c r="BV33" s="14"/>
      <c r="BW33" s="14"/>
      <c r="BX33" s="107"/>
      <c r="BY33" s="107"/>
      <c r="BZ33" s="107"/>
      <c r="CA33" s="111">
        <f t="shared" si="11"/>
        <v>1</v>
      </c>
      <c r="CB33" s="174">
        <f t="shared" si="4"/>
        <v>1.5329429438636295E-5</v>
      </c>
      <c r="CD33" s="177" t="s">
        <v>321</v>
      </c>
      <c r="CE33" s="14"/>
      <c r="CF33" s="14"/>
      <c r="CG33" s="14"/>
      <c r="CH33" s="14"/>
      <c r="CI33" s="14"/>
      <c r="CJ33" s="14"/>
      <c r="CK33" s="14"/>
      <c r="CL33" s="14"/>
      <c r="CM33" s="14"/>
      <c r="CN33" s="107"/>
      <c r="CO33" s="107"/>
      <c r="CP33" s="107"/>
      <c r="CQ33" s="111">
        <f t="shared" si="12"/>
        <v>0</v>
      </c>
      <c r="CR33" s="174">
        <f t="shared" si="5"/>
        <v>0</v>
      </c>
      <c r="CT33" s="177" t="s">
        <v>321</v>
      </c>
      <c r="CU33" s="14"/>
      <c r="CV33" s="14"/>
      <c r="CW33" s="14"/>
      <c r="CX33" s="14"/>
      <c r="CY33" s="14"/>
      <c r="CZ33" s="14"/>
      <c r="DA33" s="14"/>
      <c r="DB33" s="14"/>
      <c r="DC33" s="14"/>
      <c r="DD33" s="107"/>
      <c r="DE33" s="107"/>
      <c r="DF33" s="107"/>
      <c r="DG33" s="111">
        <f t="shared" si="13"/>
        <v>0</v>
      </c>
      <c r="DH33" s="174">
        <f t="shared" si="6"/>
        <v>0</v>
      </c>
      <c r="DI33" s="103"/>
      <c r="DJ33" s="177" t="s">
        <v>321</v>
      </c>
      <c r="DK33" s="14"/>
      <c r="DL33" s="14"/>
      <c r="DM33" s="14"/>
      <c r="DN33" s="14"/>
      <c r="DO33" s="14"/>
      <c r="DP33" s="14"/>
      <c r="DQ33" s="14"/>
      <c r="DR33" s="14"/>
      <c r="DS33" s="14"/>
      <c r="DT33" s="107"/>
      <c r="DU33" s="107"/>
      <c r="DV33" s="107"/>
      <c r="DW33" s="111">
        <f t="shared" si="14"/>
        <v>0</v>
      </c>
      <c r="DX33" s="174">
        <f t="shared" si="15"/>
        <v>0</v>
      </c>
    </row>
    <row r="34" spans="1:128" x14ac:dyDescent="0.25">
      <c r="A34" s="103"/>
      <c r="B34" s="154" t="s">
        <v>315</v>
      </c>
      <c r="C34" s="15"/>
      <c r="D34" s="15"/>
      <c r="E34" s="14"/>
      <c r="F34" s="14"/>
      <c r="G34" s="14"/>
      <c r="H34" s="14"/>
      <c r="I34" s="14"/>
      <c r="J34" s="14"/>
      <c r="K34" s="14"/>
      <c r="L34" s="107"/>
      <c r="M34" s="107"/>
      <c r="N34" s="107"/>
      <c r="O34" s="111">
        <f t="shared" si="7"/>
        <v>0</v>
      </c>
      <c r="P34" s="174">
        <f t="shared" si="0"/>
        <v>0</v>
      </c>
      <c r="R34" s="154" t="s">
        <v>315</v>
      </c>
      <c r="S34" s="15"/>
      <c r="T34" s="15"/>
      <c r="U34" s="14"/>
      <c r="V34" s="14"/>
      <c r="W34" s="14"/>
      <c r="X34" s="14"/>
      <c r="Y34" s="14"/>
      <c r="Z34" s="14"/>
      <c r="AA34" s="14"/>
      <c r="AB34" s="107"/>
      <c r="AC34" s="107"/>
      <c r="AD34" s="107"/>
      <c r="AE34" s="111">
        <f t="shared" si="8"/>
        <v>0</v>
      </c>
      <c r="AF34" s="174">
        <f t="shared" si="1"/>
        <v>0</v>
      </c>
      <c r="AG34" s="103"/>
      <c r="AH34" s="177" t="s">
        <v>315</v>
      </c>
      <c r="AI34" s="15"/>
      <c r="AJ34" s="15"/>
      <c r="AK34" s="14"/>
      <c r="AL34" s="14"/>
      <c r="AM34" s="14"/>
      <c r="AN34" s="14"/>
      <c r="AO34" s="14"/>
      <c r="AP34" s="14"/>
      <c r="AQ34" s="14"/>
      <c r="AR34" s="107"/>
      <c r="AS34" s="107"/>
      <c r="AT34" s="107"/>
      <c r="AU34" s="111">
        <f t="shared" si="9"/>
        <v>0</v>
      </c>
      <c r="AV34" s="174">
        <f t="shared" si="2"/>
        <v>0</v>
      </c>
      <c r="AW34" s="103"/>
      <c r="AX34" s="177" t="s">
        <v>315</v>
      </c>
      <c r="AY34" s="15">
        <v>5</v>
      </c>
      <c r="AZ34" s="15">
        <v>7</v>
      </c>
      <c r="BA34" s="14">
        <v>10</v>
      </c>
      <c r="BB34" s="14">
        <v>14</v>
      </c>
      <c r="BC34" s="14">
        <v>10</v>
      </c>
      <c r="BD34" s="14">
        <v>46</v>
      </c>
      <c r="BE34" s="14">
        <v>40</v>
      </c>
      <c r="BF34" s="14">
        <v>28</v>
      </c>
      <c r="BG34" s="14">
        <v>19</v>
      </c>
      <c r="BH34" s="107">
        <v>11</v>
      </c>
      <c r="BI34" s="107">
        <v>14</v>
      </c>
      <c r="BJ34" s="107">
        <v>14</v>
      </c>
      <c r="BK34" s="111">
        <f t="shared" si="10"/>
        <v>218</v>
      </c>
      <c r="BL34" s="174">
        <f t="shared" si="3"/>
        <v>3.4774286170043069E-3</v>
      </c>
      <c r="BN34" s="154" t="s">
        <v>315</v>
      </c>
      <c r="BO34" s="15">
        <v>15</v>
      </c>
      <c r="BP34" s="15">
        <v>14</v>
      </c>
      <c r="BQ34" s="14">
        <v>15</v>
      </c>
      <c r="BR34" s="14">
        <v>13</v>
      </c>
      <c r="BS34" s="14">
        <v>24</v>
      </c>
      <c r="BT34" s="14">
        <v>42</v>
      </c>
      <c r="BU34" s="14">
        <v>42</v>
      </c>
      <c r="BV34" s="14">
        <v>24</v>
      </c>
      <c r="BW34" s="14">
        <v>16</v>
      </c>
      <c r="BX34" s="107">
        <v>29</v>
      </c>
      <c r="BY34" s="107">
        <v>101</v>
      </c>
      <c r="BZ34" s="107">
        <v>31</v>
      </c>
      <c r="CA34" s="111">
        <f t="shared" si="11"/>
        <v>366</v>
      </c>
      <c r="CB34" s="174">
        <f t="shared" si="4"/>
        <v>5.6105711745408834E-3</v>
      </c>
      <c r="CD34" s="177" t="s">
        <v>315</v>
      </c>
      <c r="CE34" s="15">
        <v>19</v>
      </c>
      <c r="CF34" s="15">
        <v>15</v>
      </c>
      <c r="CG34" s="14">
        <v>19</v>
      </c>
      <c r="CH34" s="14">
        <v>21</v>
      </c>
      <c r="CI34" s="14">
        <v>18</v>
      </c>
      <c r="CJ34" s="14">
        <v>16</v>
      </c>
      <c r="CK34" s="14">
        <v>7</v>
      </c>
      <c r="CL34" s="14">
        <v>5</v>
      </c>
      <c r="CM34" s="14"/>
      <c r="CN34" s="107">
        <v>6</v>
      </c>
      <c r="CO34" s="107">
        <v>6</v>
      </c>
      <c r="CP34" s="107">
        <v>4</v>
      </c>
      <c r="CQ34" s="111">
        <f t="shared" si="12"/>
        <v>136</v>
      </c>
      <c r="CR34" s="174">
        <f t="shared" si="5"/>
        <v>1.7971826519015779E-3</v>
      </c>
      <c r="CT34" s="177" t="s">
        <v>315</v>
      </c>
      <c r="CU34" s="15">
        <v>6</v>
      </c>
      <c r="CV34" s="15">
        <v>6</v>
      </c>
      <c r="CW34" s="14">
        <v>8</v>
      </c>
      <c r="CX34" s="14">
        <v>13</v>
      </c>
      <c r="CY34" s="14">
        <v>13</v>
      </c>
      <c r="CZ34" s="14">
        <v>9</v>
      </c>
      <c r="DA34" s="14">
        <v>16</v>
      </c>
      <c r="DB34" s="14">
        <v>7</v>
      </c>
      <c r="DC34" s="14">
        <v>3</v>
      </c>
      <c r="DD34" s="107">
        <v>5</v>
      </c>
      <c r="DE34" s="107">
        <v>7</v>
      </c>
      <c r="DF34" s="107">
        <v>7</v>
      </c>
      <c r="DG34" s="111">
        <f t="shared" si="13"/>
        <v>100</v>
      </c>
      <c r="DH34" s="174">
        <f t="shared" si="6"/>
        <v>2.615678376186864E-3</v>
      </c>
      <c r="DI34" s="103"/>
      <c r="DJ34" s="177" t="s">
        <v>315</v>
      </c>
      <c r="DK34" s="15">
        <v>5</v>
      </c>
      <c r="DL34" s="15">
        <v>5</v>
      </c>
      <c r="DM34" s="14">
        <v>5</v>
      </c>
      <c r="DN34" s="14">
        <v>6</v>
      </c>
      <c r="DO34" s="14">
        <v>5</v>
      </c>
      <c r="DP34" s="14">
        <v>5</v>
      </c>
      <c r="DQ34" s="14">
        <v>16</v>
      </c>
      <c r="DR34" s="14">
        <v>12</v>
      </c>
      <c r="DS34" s="14">
        <v>18</v>
      </c>
      <c r="DT34" s="107">
        <v>15</v>
      </c>
      <c r="DU34" s="107">
        <v>7</v>
      </c>
      <c r="DV34" s="107">
        <v>13</v>
      </c>
      <c r="DW34" s="111">
        <f t="shared" si="14"/>
        <v>112</v>
      </c>
      <c r="DX34" s="174">
        <f t="shared" si="15"/>
        <v>2.5957170668397143E-3</v>
      </c>
    </row>
    <row r="35" spans="1:128" x14ac:dyDescent="0.25">
      <c r="A35" s="103"/>
      <c r="B35" s="154" t="s">
        <v>96</v>
      </c>
      <c r="C35" s="15">
        <v>1</v>
      </c>
      <c r="D35" s="15">
        <v>1</v>
      </c>
      <c r="E35" s="14"/>
      <c r="F35" s="14"/>
      <c r="G35" s="14"/>
      <c r="H35" s="14">
        <v>1</v>
      </c>
      <c r="I35" s="14"/>
      <c r="J35" s="14">
        <v>4</v>
      </c>
      <c r="K35" s="14">
        <v>1</v>
      </c>
      <c r="L35" s="107">
        <v>1</v>
      </c>
      <c r="M35" s="107">
        <v>2</v>
      </c>
      <c r="N35" s="107"/>
      <c r="O35" s="111">
        <f t="shared" si="7"/>
        <v>11</v>
      </c>
      <c r="P35" s="174">
        <f t="shared" si="0"/>
        <v>6.6369011705080241E-4</v>
      </c>
      <c r="R35" s="154" t="s">
        <v>96</v>
      </c>
      <c r="S35" s="15">
        <v>3</v>
      </c>
      <c r="T35" s="15">
        <v>2</v>
      </c>
      <c r="U35" s="14"/>
      <c r="V35" s="14"/>
      <c r="W35" s="14"/>
      <c r="X35" s="14"/>
      <c r="Y35" s="14">
        <v>2</v>
      </c>
      <c r="Z35" s="14"/>
      <c r="AA35" s="14"/>
      <c r="AB35" s="107">
        <v>1</v>
      </c>
      <c r="AC35" s="107">
        <v>1</v>
      </c>
      <c r="AD35" s="107"/>
      <c r="AE35" s="111">
        <f t="shared" si="8"/>
        <v>9</v>
      </c>
      <c r="AF35" s="174">
        <f t="shared" si="1"/>
        <v>1.6713091922005571E-4</v>
      </c>
      <c r="AG35" s="103"/>
      <c r="AH35" s="177" t="s">
        <v>96</v>
      </c>
      <c r="AI35" s="15">
        <v>2</v>
      </c>
      <c r="AJ35" s="15">
        <v>3</v>
      </c>
      <c r="AK35" s="14"/>
      <c r="AL35" s="14"/>
      <c r="AM35" s="14">
        <v>1</v>
      </c>
      <c r="AN35" s="14">
        <v>1</v>
      </c>
      <c r="AO35" s="14">
        <v>1</v>
      </c>
      <c r="AP35" s="14"/>
      <c r="AQ35" s="14">
        <v>1</v>
      </c>
      <c r="AR35" s="107"/>
      <c r="AS35" s="107"/>
      <c r="AT35" s="107"/>
      <c r="AU35" s="111">
        <f t="shared" si="9"/>
        <v>9</v>
      </c>
      <c r="AV35" s="174">
        <f t="shared" si="2"/>
        <v>1.0005336179295624E-4</v>
      </c>
      <c r="AW35" s="103"/>
      <c r="AX35" s="177" t="s">
        <v>96</v>
      </c>
      <c r="AY35" s="15"/>
      <c r="AZ35" s="15">
        <v>1</v>
      </c>
      <c r="BA35" s="14"/>
      <c r="BB35" s="14"/>
      <c r="BC35" s="14"/>
      <c r="BD35" s="14">
        <v>1</v>
      </c>
      <c r="BE35" s="14">
        <v>1</v>
      </c>
      <c r="BF35" s="14"/>
      <c r="BG35" s="14">
        <v>1</v>
      </c>
      <c r="BH35" s="107"/>
      <c r="BI35" s="107">
        <v>1</v>
      </c>
      <c r="BJ35" s="107"/>
      <c r="BK35" s="111">
        <f t="shared" si="10"/>
        <v>5</v>
      </c>
      <c r="BL35" s="174">
        <f t="shared" si="3"/>
        <v>7.9757537087254746E-5</v>
      </c>
      <c r="BN35" s="154" t="s">
        <v>96</v>
      </c>
      <c r="BO35" s="15"/>
      <c r="BP35" s="15"/>
      <c r="BQ35" s="14"/>
      <c r="BR35" s="14"/>
      <c r="BS35" s="14"/>
      <c r="BT35" s="14"/>
      <c r="BU35" s="14"/>
      <c r="BV35" s="14"/>
      <c r="BW35" s="14"/>
      <c r="BX35" s="107"/>
      <c r="BY35" s="107">
        <v>3</v>
      </c>
      <c r="BZ35" s="107"/>
      <c r="CA35" s="111">
        <f t="shared" si="11"/>
        <v>3</v>
      </c>
      <c r="CB35" s="174">
        <f t="shared" si="4"/>
        <v>4.5988288315908881E-5</v>
      </c>
      <c r="CD35" s="177" t="s">
        <v>96</v>
      </c>
      <c r="CE35" s="15"/>
      <c r="CF35" s="15"/>
      <c r="CG35" s="14"/>
      <c r="CH35" s="14"/>
      <c r="CI35" s="14"/>
      <c r="CJ35" s="14"/>
      <c r="CK35" s="14">
        <v>1</v>
      </c>
      <c r="CL35" s="14"/>
      <c r="CM35" s="14"/>
      <c r="CN35" s="107">
        <v>1</v>
      </c>
      <c r="CO35" s="107"/>
      <c r="CP35" s="107"/>
      <c r="CQ35" s="111">
        <f t="shared" si="12"/>
        <v>2</v>
      </c>
      <c r="CR35" s="174">
        <f t="shared" si="5"/>
        <v>2.6429156645611437E-5</v>
      </c>
      <c r="CT35" s="177" t="s">
        <v>96</v>
      </c>
      <c r="CU35" s="15"/>
      <c r="CV35" s="15"/>
      <c r="CW35" s="14"/>
      <c r="CX35" s="14"/>
      <c r="CY35" s="14"/>
      <c r="CZ35" s="14"/>
      <c r="DA35" s="14"/>
      <c r="DB35" s="14"/>
      <c r="DC35" s="14"/>
      <c r="DD35" s="107"/>
      <c r="DE35" s="107"/>
      <c r="DF35" s="107"/>
      <c r="DG35" s="111">
        <f t="shared" si="13"/>
        <v>0</v>
      </c>
      <c r="DH35" s="174">
        <f t="shared" si="6"/>
        <v>0</v>
      </c>
      <c r="DI35" s="103"/>
      <c r="DJ35" s="177" t="s">
        <v>96</v>
      </c>
      <c r="DK35" s="15"/>
      <c r="DL35" s="15"/>
      <c r="DM35" s="14"/>
      <c r="DN35" s="14"/>
      <c r="DO35" s="14"/>
      <c r="DP35" s="14"/>
      <c r="DQ35" s="14"/>
      <c r="DR35" s="14"/>
      <c r="DS35" s="14"/>
      <c r="DT35" s="107"/>
      <c r="DU35" s="107"/>
      <c r="DV35" s="107"/>
      <c r="DW35" s="111">
        <f t="shared" si="14"/>
        <v>0</v>
      </c>
      <c r="DX35" s="174">
        <f t="shared" si="15"/>
        <v>0</v>
      </c>
    </row>
    <row r="36" spans="1:128" x14ac:dyDescent="0.25">
      <c r="A36" s="103"/>
      <c r="B36" s="154" t="s">
        <v>101</v>
      </c>
      <c r="C36" s="15"/>
      <c r="D36" s="15"/>
      <c r="E36" s="14"/>
      <c r="F36" s="14"/>
      <c r="G36" s="14"/>
      <c r="H36" s="14"/>
      <c r="I36" s="14"/>
      <c r="J36" s="14"/>
      <c r="K36" s="14"/>
      <c r="L36" s="107"/>
      <c r="M36" s="107"/>
      <c r="N36" s="107"/>
      <c r="O36" s="111">
        <f t="shared" si="7"/>
        <v>0</v>
      </c>
      <c r="P36" s="174">
        <f t="shared" si="0"/>
        <v>0</v>
      </c>
      <c r="R36" s="154" t="s">
        <v>101</v>
      </c>
      <c r="S36" s="15">
        <v>1</v>
      </c>
      <c r="T36" s="15"/>
      <c r="U36" s="14"/>
      <c r="V36" s="14"/>
      <c r="W36" s="14"/>
      <c r="X36" s="14"/>
      <c r="Y36" s="14">
        <v>1</v>
      </c>
      <c r="Z36" s="14"/>
      <c r="AA36" s="14">
        <v>1</v>
      </c>
      <c r="AB36" s="107"/>
      <c r="AC36" s="107"/>
      <c r="AD36" s="107"/>
      <c r="AE36" s="111">
        <f t="shared" si="8"/>
        <v>3</v>
      </c>
      <c r="AF36" s="174">
        <f t="shared" si="1"/>
        <v>5.5710306406685235E-5</v>
      </c>
      <c r="AG36" s="103"/>
      <c r="AH36" s="177" t="s">
        <v>101</v>
      </c>
      <c r="AI36" s="15"/>
      <c r="AJ36" s="15"/>
      <c r="AK36" s="14"/>
      <c r="AL36" s="14"/>
      <c r="AM36" s="14"/>
      <c r="AN36" s="14"/>
      <c r="AO36" s="14"/>
      <c r="AP36" s="14"/>
      <c r="AQ36" s="14"/>
      <c r="AR36" s="107"/>
      <c r="AS36" s="107"/>
      <c r="AT36" s="107"/>
      <c r="AU36" s="111">
        <f t="shared" si="9"/>
        <v>0</v>
      </c>
      <c r="AV36" s="174">
        <f t="shared" si="2"/>
        <v>0</v>
      </c>
      <c r="AW36" s="103"/>
      <c r="AX36" s="177" t="s">
        <v>101</v>
      </c>
      <c r="AY36" s="15"/>
      <c r="AZ36" s="15"/>
      <c r="BA36" s="14"/>
      <c r="BB36" s="14"/>
      <c r="BC36" s="14"/>
      <c r="BD36" s="14"/>
      <c r="BE36" s="14">
        <v>1</v>
      </c>
      <c r="BF36" s="14"/>
      <c r="BG36" s="14"/>
      <c r="BH36" s="107"/>
      <c r="BI36" s="107"/>
      <c r="BJ36" s="107"/>
      <c r="BK36" s="111">
        <f t="shared" si="10"/>
        <v>1</v>
      </c>
      <c r="BL36" s="174">
        <f t="shared" si="3"/>
        <v>1.5951507417450949E-5</v>
      </c>
      <c r="BN36" s="154" t="s">
        <v>101</v>
      </c>
      <c r="BO36" s="15"/>
      <c r="BP36" s="15"/>
      <c r="BQ36" s="14"/>
      <c r="BR36" s="14"/>
      <c r="BS36" s="14"/>
      <c r="BT36" s="14"/>
      <c r="BU36" s="14"/>
      <c r="BV36" s="14"/>
      <c r="BW36" s="14"/>
      <c r="BX36" s="107"/>
      <c r="BY36" s="107"/>
      <c r="BZ36" s="107"/>
      <c r="CA36" s="111">
        <f t="shared" si="11"/>
        <v>0</v>
      </c>
      <c r="CB36" s="174">
        <f t="shared" si="4"/>
        <v>0</v>
      </c>
      <c r="CD36" s="177" t="s">
        <v>101</v>
      </c>
      <c r="CE36" s="15"/>
      <c r="CF36" s="15"/>
      <c r="CG36" s="14"/>
      <c r="CH36" s="14"/>
      <c r="CI36" s="14"/>
      <c r="CJ36" s="14"/>
      <c r="CK36" s="14"/>
      <c r="CL36" s="14"/>
      <c r="CM36" s="14"/>
      <c r="CN36" s="107"/>
      <c r="CO36" s="107">
        <v>1</v>
      </c>
      <c r="CP36" s="107"/>
      <c r="CQ36" s="111">
        <f t="shared" si="12"/>
        <v>1</v>
      </c>
      <c r="CR36" s="174">
        <f t="shared" si="5"/>
        <v>1.3214578322805718E-5</v>
      </c>
      <c r="CT36" s="177" t="s">
        <v>101</v>
      </c>
      <c r="CU36" s="15">
        <v>1</v>
      </c>
      <c r="CV36" s="15"/>
      <c r="CW36" s="14"/>
      <c r="CX36" s="14">
        <v>2</v>
      </c>
      <c r="CY36" s="14"/>
      <c r="CZ36" s="14"/>
      <c r="DA36" s="14"/>
      <c r="DB36" s="14"/>
      <c r="DC36" s="14"/>
      <c r="DD36" s="107"/>
      <c r="DE36" s="107"/>
      <c r="DF36" s="107"/>
      <c r="DG36" s="111">
        <f t="shared" si="13"/>
        <v>3</v>
      </c>
      <c r="DH36" s="174">
        <f t="shared" si="6"/>
        <v>7.8470351285605923E-5</v>
      </c>
      <c r="DI36" s="103"/>
      <c r="DJ36" s="177" t="s">
        <v>101</v>
      </c>
      <c r="DK36" s="15"/>
      <c r="DL36" s="15"/>
      <c r="DM36" s="14"/>
      <c r="DN36" s="14"/>
      <c r="DO36" s="14"/>
      <c r="DP36" s="14"/>
      <c r="DQ36" s="14">
        <v>1</v>
      </c>
      <c r="DR36" s="14"/>
      <c r="DS36" s="14"/>
      <c r="DT36" s="107"/>
      <c r="DU36" s="107">
        <v>1</v>
      </c>
      <c r="DV36" s="107"/>
      <c r="DW36" s="111">
        <f t="shared" si="14"/>
        <v>2</v>
      </c>
      <c r="DX36" s="174">
        <f t="shared" si="15"/>
        <v>4.6352090479280616E-5</v>
      </c>
    </row>
    <row r="37" spans="1:128" x14ac:dyDescent="0.25">
      <c r="A37" s="103"/>
      <c r="B37" s="154" t="s">
        <v>105</v>
      </c>
      <c r="C37" s="15">
        <v>53</v>
      </c>
      <c r="D37" s="15">
        <v>34</v>
      </c>
      <c r="E37" s="14">
        <v>22</v>
      </c>
      <c r="F37" s="14">
        <v>38</v>
      </c>
      <c r="G37" s="14">
        <v>36</v>
      </c>
      <c r="H37" s="14">
        <v>39</v>
      </c>
      <c r="I37" s="14">
        <v>27</v>
      </c>
      <c r="J37" s="14">
        <v>51</v>
      </c>
      <c r="K37" s="14">
        <v>31</v>
      </c>
      <c r="L37" s="107">
        <v>59</v>
      </c>
      <c r="M37" s="107">
        <v>39</v>
      </c>
      <c r="N37" s="107">
        <v>43</v>
      </c>
      <c r="O37" s="111">
        <f t="shared" si="7"/>
        <v>472</v>
      </c>
      <c r="P37" s="174">
        <f t="shared" si="0"/>
        <v>2.8478339567998071E-2</v>
      </c>
      <c r="R37" s="154" t="s">
        <v>105</v>
      </c>
      <c r="S37" s="15">
        <v>51</v>
      </c>
      <c r="T37" s="15">
        <v>30</v>
      </c>
      <c r="U37" s="14">
        <v>25</v>
      </c>
      <c r="V37" s="14">
        <v>14</v>
      </c>
      <c r="W37" s="14">
        <v>19</v>
      </c>
      <c r="X37" s="14">
        <v>21</v>
      </c>
      <c r="Y37" s="14">
        <v>17</v>
      </c>
      <c r="Z37" s="14">
        <v>19</v>
      </c>
      <c r="AA37" s="14">
        <v>13</v>
      </c>
      <c r="AB37" s="107">
        <v>13</v>
      </c>
      <c r="AC37" s="107">
        <v>21</v>
      </c>
      <c r="AD37" s="107">
        <v>23</v>
      </c>
      <c r="AE37" s="111">
        <f t="shared" si="8"/>
        <v>266</v>
      </c>
      <c r="AF37" s="174">
        <f t="shared" si="1"/>
        <v>4.9396471680594242E-3</v>
      </c>
      <c r="AG37" s="103"/>
      <c r="AH37" s="177" t="s">
        <v>105</v>
      </c>
      <c r="AI37" s="15">
        <v>38</v>
      </c>
      <c r="AJ37" s="15">
        <v>18</v>
      </c>
      <c r="AK37" s="14">
        <v>19</v>
      </c>
      <c r="AL37" s="14">
        <v>32</v>
      </c>
      <c r="AM37" s="14">
        <v>21</v>
      </c>
      <c r="AN37" s="14">
        <v>21</v>
      </c>
      <c r="AO37" s="14">
        <v>18</v>
      </c>
      <c r="AP37" s="14">
        <v>9</v>
      </c>
      <c r="AQ37" s="14">
        <v>10</v>
      </c>
      <c r="AR37" s="107">
        <v>12</v>
      </c>
      <c r="AS37" s="107">
        <v>13</v>
      </c>
      <c r="AT37" s="107">
        <v>9</v>
      </c>
      <c r="AU37" s="111">
        <f t="shared" si="9"/>
        <v>220</v>
      </c>
      <c r="AV37" s="174">
        <f t="shared" si="2"/>
        <v>2.4457488438278194E-3</v>
      </c>
      <c r="AW37" s="103"/>
      <c r="AX37" s="177" t="s">
        <v>105</v>
      </c>
      <c r="AY37" s="15">
        <v>7</v>
      </c>
      <c r="AZ37" s="15">
        <v>8</v>
      </c>
      <c r="BA37" s="14">
        <v>4</v>
      </c>
      <c r="BB37" s="14">
        <v>4</v>
      </c>
      <c r="BC37" s="14">
        <v>6</v>
      </c>
      <c r="BD37" s="14">
        <v>3</v>
      </c>
      <c r="BE37" s="14">
        <v>6</v>
      </c>
      <c r="BF37" s="14">
        <v>4</v>
      </c>
      <c r="BG37" s="14">
        <v>3</v>
      </c>
      <c r="BH37" s="107">
        <v>2</v>
      </c>
      <c r="BI37" s="107">
        <v>3</v>
      </c>
      <c r="BJ37" s="107">
        <v>4</v>
      </c>
      <c r="BK37" s="111">
        <f t="shared" si="10"/>
        <v>54</v>
      </c>
      <c r="BL37" s="174">
        <f t="shared" si="3"/>
        <v>8.6138140054235128E-4</v>
      </c>
      <c r="BN37" s="154" t="s">
        <v>105</v>
      </c>
      <c r="BO37" s="15">
        <v>7</v>
      </c>
      <c r="BP37" s="15">
        <v>1</v>
      </c>
      <c r="BQ37" s="14">
        <v>5</v>
      </c>
      <c r="BR37" s="14">
        <v>2</v>
      </c>
      <c r="BS37" s="14">
        <v>4</v>
      </c>
      <c r="BT37" s="14">
        <v>9</v>
      </c>
      <c r="BU37" s="14">
        <v>2</v>
      </c>
      <c r="BV37" s="14">
        <v>5</v>
      </c>
      <c r="BW37" s="14">
        <v>4</v>
      </c>
      <c r="BX37" s="107">
        <v>4</v>
      </c>
      <c r="BY37" s="107">
        <v>20</v>
      </c>
      <c r="BZ37" s="107">
        <v>7</v>
      </c>
      <c r="CA37" s="111">
        <f t="shared" si="11"/>
        <v>70</v>
      </c>
      <c r="CB37" s="174">
        <f t="shared" si="4"/>
        <v>1.0730600607045406E-3</v>
      </c>
      <c r="CD37" s="177" t="s">
        <v>105</v>
      </c>
      <c r="CE37" s="15">
        <v>5</v>
      </c>
      <c r="CF37" s="15">
        <v>4</v>
      </c>
      <c r="CG37" s="14">
        <v>6</v>
      </c>
      <c r="CH37" s="14">
        <v>6</v>
      </c>
      <c r="CI37" s="14">
        <v>2</v>
      </c>
      <c r="CJ37" s="14">
        <v>1</v>
      </c>
      <c r="CK37" s="14">
        <v>3</v>
      </c>
      <c r="CL37" s="14">
        <v>62</v>
      </c>
      <c r="CM37" s="14">
        <v>72</v>
      </c>
      <c r="CN37" s="107">
        <v>114</v>
      </c>
      <c r="CO37" s="107">
        <v>156</v>
      </c>
      <c r="CP37" s="107">
        <v>150</v>
      </c>
      <c r="CQ37" s="111">
        <f t="shared" si="12"/>
        <v>581</v>
      </c>
      <c r="CR37" s="174">
        <f t="shared" si="5"/>
        <v>7.677670005550123E-3</v>
      </c>
      <c r="CT37" s="177" t="s">
        <v>105</v>
      </c>
      <c r="CU37" s="15">
        <v>179</v>
      </c>
      <c r="CV37" s="15">
        <v>200</v>
      </c>
      <c r="CW37" s="14">
        <v>151</v>
      </c>
      <c r="CX37" s="14">
        <v>217</v>
      </c>
      <c r="CY37" s="14">
        <v>209</v>
      </c>
      <c r="CZ37" s="14">
        <v>194</v>
      </c>
      <c r="DA37" s="14">
        <v>197</v>
      </c>
      <c r="DB37" s="14">
        <v>203</v>
      </c>
      <c r="DC37" s="14">
        <v>182</v>
      </c>
      <c r="DD37" s="107">
        <v>190</v>
      </c>
      <c r="DE37" s="107">
        <v>181</v>
      </c>
      <c r="DF37" s="107">
        <v>198</v>
      </c>
      <c r="DG37" s="111">
        <f t="shared" si="13"/>
        <v>2301</v>
      </c>
      <c r="DH37" s="174">
        <f t="shared" si="6"/>
        <v>6.0186759436059743E-2</v>
      </c>
      <c r="DI37" s="103"/>
      <c r="DJ37" s="177" t="s">
        <v>105</v>
      </c>
      <c r="DK37" s="15">
        <v>174</v>
      </c>
      <c r="DL37" s="15">
        <v>133</v>
      </c>
      <c r="DM37" s="14">
        <v>121</v>
      </c>
      <c r="DN37" s="14">
        <v>144</v>
      </c>
      <c r="DO37" s="14">
        <v>150</v>
      </c>
      <c r="DP37" s="14">
        <v>173</v>
      </c>
      <c r="DQ37" s="14">
        <v>166</v>
      </c>
      <c r="DR37" s="14">
        <v>188</v>
      </c>
      <c r="DS37" s="14">
        <v>200</v>
      </c>
      <c r="DT37" s="107">
        <v>268</v>
      </c>
      <c r="DU37" s="107">
        <v>190</v>
      </c>
      <c r="DV37" s="107">
        <v>218</v>
      </c>
      <c r="DW37" s="111">
        <f t="shared" si="14"/>
        <v>2125</v>
      </c>
      <c r="DX37" s="174">
        <f t="shared" si="15"/>
        <v>4.9249096134235656E-2</v>
      </c>
    </row>
    <row r="38" spans="1:128" x14ac:dyDescent="0.25">
      <c r="A38" s="103"/>
      <c r="B38" s="154" t="s">
        <v>99</v>
      </c>
      <c r="C38" s="15">
        <v>1</v>
      </c>
      <c r="D38" s="15">
        <v>3</v>
      </c>
      <c r="E38" s="14">
        <v>5</v>
      </c>
      <c r="F38" s="14">
        <v>3</v>
      </c>
      <c r="G38" s="14">
        <v>2</v>
      </c>
      <c r="H38" s="14">
        <v>2</v>
      </c>
      <c r="I38" s="14">
        <v>5</v>
      </c>
      <c r="J38" s="14">
        <v>8</v>
      </c>
      <c r="K38" s="14">
        <v>9</v>
      </c>
      <c r="L38" s="107">
        <v>10</v>
      </c>
      <c r="M38" s="107">
        <v>3</v>
      </c>
      <c r="N38" s="107">
        <v>5</v>
      </c>
      <c r="O38" s="111">
        <f t="shared" si="7"/>
        <v>56</v>
      </c>
      <c r="P38" s="174">
        <f t="shared" si="0"/>
        <v>3.3787860504404491E-3</v>
      </c>
      <c r="R38" s="154" t="s">
        <v>99</v>
      </c>
      <c r="S38" s="15">
        <v>4</v>
      </c>
      <c r="T38" s="15">
        <v>3</v>
      </c>
      <c r="U38" s="14">
        <v>2</v>
      </c>
      <c r="V38" s="14">
        <v>3</v>
      </c>
      <c r="W38" s="14"/>
      <c r="X38" s="14">
        <v>1</v>
      </c>
      <c r="Y38" s="14">
        <v>1</v>
      </c>
      <c r="Z38" s="14">
        <v>3</v>
      </c>
      <c r="AA38" s="14">
        <v>2</v>
      </c>
      <c r="AB38" s="107">
        <v>3</v>
      </c>
      <c r="AC38" s="107">
        <v>1</v>
      </c>
      <c r="AD38" s="107">
        <v>2</v>
      </c>
      <c r="AE38" s="111">
        <f t="shared" si="8"/>
        <v>25</v>
      </c>
      <c r="AF38" s="174">
        <f t="shared" si="1"/>
        <v>4.6425255338904364E-4</v>
      </c>
      <c r="AG38" s="103"/>
      <c r="AH38" s="177" t="s">
        <v>99</v>
      </c>
      <c r="AI38" s="15">
        <v>2</v>
      </c>
      <c r="AJ38" s="15">
        <v>3</v>
      </c>
      <c r="AK38" s="14">
        <v>2</v>
      </c>
      <c r="AL38" s="14">
        <v>8</v>
      </c>
      <c r="AM38" s="14">
        <v>2</v>
      </c>
      <c r="AN38" s="14">
        <v>3</v>
      </c>
      <c r="AO38" s="14">
        <v>2</v>
      </c>
      <c r="AP38" s="14">
        <v>1</v>
      </c>
      <c r="AQ38" s="14">
        <v>2</v>
      </c>
      <c r="AR38" s="107">
        <v>1</v>
      </c>
      <c r="AS38" s="107">
        <v>1</v>
      </c>
      <c r="AT38" s="107"/>
      <c r="AU38" s="111">
        <f t="shared" si="9"/>
        <v>27</v>
      </c>
      <c r="AV38" s="174">
        <f t="shared" si="2"/>
        <v>3.0016008537886874E-4</v>
      </c>
      <c r="AW38" s="103"/>
      <c r="AX38" s="177" t="s">
        <v>99</v>
      </c>
      <c r="AY38" s="15"/>
      <c r="AZ38" s="15"/>
      <c r="BA38" s="14">
        <v>3</v>
      </c>
      <c r="BB38" s="14"/>
      <c r="BC38" s="14">
        <v>1</v>
      </c>
      <c r="BD38" s="14"/>
      <c r="BE38" s="14"/>
      <c r="BF38" s="14">
        <v>1</v>
      </c>
      <c r="BG38" s="14"/>
      <c r="BH38" s="107"/>
      <c r="BI38" s="107"/>
      <c r="BJ38" s="107"/>
      <c r="BK38" s="111">
        <f t="shared" si="10"/>
        <v>5</v>
      </c>
      <c r="BL38" s="174">
        <f t="shared" si="3"/>
        <v>7.9757537087254746E-5</v>
      </c>
      <c r="BN38" s="154" t="s">
        <v>99</v>
      </c>
      <c r="BO38" s="15"/>
      <c r="BP38" s="15">
        <v>1</v>
      </c>
      <c r="BQ38" s="14"/>
      <c r="BR38" s="14"/>
      <c r="BS38" s="14"/>
      <c r="BT38" s="14">
        <v>2</v>
      </c>
      <c r="BU38" s="14">
        <v>1</v>
      </c>
      <c r="BV38" s="14"/>
      <c r="BW38" s="14"/>
      <c r="BX38" s="107"/>
      <c r="BY38" s="107">
        <v>3</v>
      </c>
      <c r="BZ38" s="107"/>
      <c r="CA38" s="111">
        <f t="shared" si="11"/>
        <v>7</v>
      </c>
      <c r="CB38" s="174">
        <f t="shared" si="4"/>
        <v>1.0730600607045405E-4</v>
      </c>
      <c r="CD38" s="177" t="s">
        <v>99</v>
      </c>
      <c r="CE38" s="15"/>
      <c r="CF38" s="15">
        <v>1</v>
      </c>
      <c r="CG38" s="14"/>
      <c r="CH38" s="14"/>
      <c r="CI38" s="14">
        <v>1</v>
      </c>
      <c r="CJ38" s="14">
        <v>1</v>
      </c>
      <c r="CK38" s="14">
        <v>1</v>
      </c>
      <c r="CL38" s="14"/>
      <c r="CM38" s="14"/>
      <c r="CN38" s="107"/>
      <c r="CO38" s="107">
        <v>1</v>
      </c>
      <c r="CP38" s="107"/>
      <c r="CQ38" s="111">
        <f t="shared" si="12"/>
        <v>5</v>
      </c>
      <c r="CR38" s="174">
        <f t="shared" si="5"/>
        <v>6.6072891614028594E-5</v>
      </c>
      <c r="CT38" s="177" t="s">
        <v>99</v>
      </c>
      <c r="CU38" s="15"/>
      <c r="CV38" s="15">
        <v>1</v>
      </c>
      <c r="CW38" s="14">
        <v>1</v>
      </c>
      <c r="CX38" s="14">
        <v>1</v>
      </c>
      <c r="CY38" s="14"/>
      <c r="CZ38" s="14"/>
      <c r="DA38" s="14"/>
      <c r="DB38" s="14"/>
      <c r="DC38" s="14"/>
      <c r="DD38" s="107"/>
      <c r="DE38" s="107">
        <v>1</v>
      </c>
      <c r="DF38" s="107"/>
      <c r="DG38" s="111">
        <f t="shared" si="13"/>
        <v>4</v>
      </c>
      <c r="DH38" s="174">
        <f t="shared" si="6"/>
        <v>1.0462713504747456E-4</v>
      </c>
      <c r="DI38" s="103"/>
      <c r="DJ38" s="177" t="s">
        <v>99</v>
      </c>
      <c r="DK38" s="15"/>
      <c r="DL38" s="15"/>
      <c r="DM38" s="14"/>
      <c r="DN38" s="14"/>
      <c r="DO38" s="14"/>
      <c r="DP38" s="14"/>
      <c r="DQ38" s="14"/>
      <c r="DR38" s="14">
        <v>1</v>
      </c>
      <c r="DS38" s="14"/>
      <c r="DT38" s="107">
        <v>1</v>
      </c>
      <c r="DU38" s="107"/>
      <c r="DV38" s="107"/>
      <c r="DW38" s="111">
        <f t="shared" si="14"/>
        <v>2</v>
      </c>
      <c r="DX38" s="174">
        <f t="shared" si="15"/>
        <v>4.6352090479280616E-5</v>
      </c>
    </row>
    <row r="39" spans="1:128" x14ac:dyDescent="0.25">
      <c r="A39" s="103"/>
      <c r="B39" s="154" t="s">
        <v>107</v>
      </c>
      <c r="C39" s="14"/>
      <c r="D39" s="14"/>
      <c r="E39" s="14"/>
      <c r="F39" s="14"/>
      <c r="G39" s="14"/>
      <c r="H39" s="14"/>
      <c r="I39" s="14"/>
      <c r="J39" s="14"/>
      <c r="K39" s="14"/>
      <c r="L39" s="107"/>
      <c r="M39" s="107"/>
      <c r="N39" s="107"/>
      <c r="O39" s="111">
        <f t="shared" si="7"/>
        <v>0</v>
      </c>
      <c r="P39" s="174">
        <f t="shared" si="0"/>
        <v>0</v>
      </c>
      <c r="R39" s="154" t="s">
        <v>107</v>
      </c>
      <c r="S39" s="14"/>
      <c r="T39" s="14"/>
      <c r="U39" s="14"/>
      <c r="V39" s="14"/>
      <c r="W39" s="14"/>
      <c r="X39" s="14"/>
      <c r="Y39" s="14"/>
      <c r="Z39" s="14"/>
      <c r="AA39" s="14"/>
      <c r="AB39" s="107"/>
      <c r="AC39" s="107"/>
      <c r="AD39" s="107"/>
      <c r="AE39" s="111">
        <f t="shared" si="8"/>
        <v>0</v>
      </c>
      <c r="AF39" s="174">
        <f t="shared" si="1"/>
        <v>0</v>
      </c>
      <c r="AG39" s="103"/>
      <c r="AH39" s="177" t="s">
        <v>107</v>
      </c>
      <c r="AI39" s="14">
        <v>34</v>
      </c>
      <c r="AJ39" s="14">
        <v>34</v>
      </c>
      <c r="AK39" s="14">
        <v>27</v>
      </c>
      <c r="AL39" s="14">
        <v>20</v>
      </c>
      <c r="AM39" s="14">
        <v>21</v>
      </c>
      <c r="AN39" s="14">
        <v>17</v>
      </c>
      <c r="AO39" s="14">
        <v>18</v>
      </c>
      <c r="AP39" s="14">
        <v>19</v>
      </c>
      <c r="AQ39" s="14">
        <v>5</v>
      </c>
      <c r="AR39" s="107">
        <v>9</v>
      </c>
      <c r="AS39" s="107">
        <v>16</v>
      </c>
      <c r="AT39" s="107">
        <v>12</v>
      </c>
      <c r="AU39" s="111">
        <f t="shared" si="9"/>
        <v>232</v>
      </c>
      <c r="AV39" s="174">
        <f t="shared" si="2"/>
        <v>2.5791533262184275E-3</v>
      </c>
      <c r="AW39" s="103"/>
      <c r="AX39" s="177" t="s">
        <v>107</v>
      </c>
      <c r="AY39" s="14">
        <v>5</v>
      </c>
      <c r="AZ39" s="14">
        <v>3</v>
      </c>
      <c r="BA39" s="14">
        <v>4</v>
      </c>
      <c r="BB39" s="14">
        <v>5</v>
      </c>
      <c r="BC39" s="14">
        <v>9</v>
      </c>
      <c r="BD39" s="14">
        <v>13</v>
      </c>
      <c r="BE39" s="14">
        <v>17</v>
      </c>
      <c r="BF39" s="14">
        <v>10</v>
      </c>
      <c r="BG39" s="14">
        <v>5</v>
      </c>
      <c r="BH39" s="107">
        <v>11</v>
      </c>
      <c r="BI39" s="107">
        <v>3</v>
      </c>
      <c r="BJ39" s="107">
        <v>1</v>
      </c>
      <c r="BK39" s="111">
        <f t="shared" si="10"/>
        <v>86</v>
      </c>
      <c r="BL39" s="174">
        <f t="shared" si="3"/>
        <v>1.3718296379007816E-3</v>
      </c>
      <c r="BN39" s="154" t="s">
        <v>107</v>
      </c>
      <c r="BO39" s="14">
        <v>3</v>
      </c>
      <c r="BP39" s="14">
        <v>4</v>
      </c>
      <c r="BQ39" s="14">
        <v>5</v>
      </c>
      <c r="BR39" s="14">
        <v>6</v>
      </c>
      <c r="BS39" s="14">
        <v>15</v>
      </c>
      <c r="BT39" s="14">
        <v>15</v>
      </c>
      <c r="BU39" s="14">
        <v>15</v>
      </c>
      <c r="BV39" s="14">
        <v>8</v>
      </c>
      <c r="BW39" s="14">
        <v>6</v>
      </c>
      <c r="BX39" s="107">
        <v>11</v>
      </c>
      <c r="BY39" s="107">
        <v>31</v>
      </c>
      <c r="BZ39" s="107">
        <v>9</v>
      </c>
      <c r="CA39" s="111">
        <f t="shared" si="11"/>
        <v>128</v>
      </c>
      <c r="CB39" s="174">
        <f t="shared" si="4"/>
        <v>1.9621669681454458E-3</v>
      </c>
      <c r="CD39" s="177" t="s">
        <v>107</v>
      </c>
      <c r="CE39" s="14">
        <v>6</v>
      </c>
      <c r="CF39" s="14">
        <v>8</v>
      </c>
      <c r="CG39" s="14">
        <v>2</v>
      </c>
      <c r="CH39" s="14">
        <v>7</v>
      </c>
      <c r="CI39" s="14">
        <v>8</v>
      </c>
      <c r="CJ39" s="14">
        <v>8</v>
      </c>
      <c r="CK39" s="14"/>
      <c r="CL39" s="14">
        <v>2</v>
      </c>
      <c r="CM39" s="14"/>
      <c r="CN39" s="107">
        <v>2</v>
      </c>
      <c r="CO39" s="107">
        <v>2</v>
      </c>
      <c r="CP39" s="107">
        <v>1</v>
      </c>
      <c r="CQ39" s="111">
        <f t="shared" si="12"/>
        <v>46</v>
      </c>
      <c r="CR39" s="174">
        <f t="shared" si="5"/>
        <v>6.0787060284906303E-4</v>
      </c>
      <c r="CT39" s="177" t="s">
        <v>107</v>
      </c>
      <c r="CU39" s="14">
        <v>3</v>
      </c>
      <c r="CV39" s="14">
        <v>2</v>
      </c>
      <c r="CW39" s="14"/>
      <c r="CX39" s="14">
        <v>1</v>
      </c>
      <c r="CY39" s="14">
        <v>4</v>
      </c>
      <c r="CZ39" s="14">
        <v>2</v>
      </c>
      <c r="DA39" s="14"/>
      <c r="DB39" s="14">
        <v>5</v>
      </c>
      <c r="DC39" s="14">
        <v>2</v>
      </c>
      <c r="DD39" s="107">
        <v>5</v>
      </c>
      <c r="DE39" s="107">
        <v>2</v>
      </c>
      <c r="DF39" s="107">
        <v>1</v>
      </c>
      <c r="DG39" s="111">
        <f t="shared" si="13"/>
        <v>27</v>
      </c>
      <c r="DH39" s="174">
        <f t="shared" si="6"/>
        <v>7.0623316157045332E-4</v>
      </c>
      <c r="DI39" s="103"/>
      <c r="DJ39" s="177" t="s">
        <v>107</v>
      </c>
      <c r="DK39" s="14">
        <v>2</v>
      </c>
      <c r="DL39" s="14">
        <v>4</v>
      </c>
      <c r="DM39" s="14">
        <v>1</v>
      </c>
      <c r="DN39" s="14">
        <v>1</v>
      </c>
      <c r="DO39" s="14">
        <v>3</v>
      </c>
      <c r="DP39" s="14">
        <v>2</v>
      </c>
      <c r="DQ39" s="14">
        <v>3</v>
      </c>
      <c r="DR39" s="14">
        <v>7</v>
      </c>
      <c r="DS39" s="14">
        <v>1</v>
      </c>
      <c r="DT39" s="107">
        <v>5</v>
      </c>
      <c r="DU39" s="107">
        <v>4</v>
      </c>
      <c r="DV39" s="107">
        <v>2</v>
      </c>
      <c r="DW39" s="111">
        <f t="shared" si="14"/>
        <v>35</v>
      </c>
      <c r="DX39" s="174">
        <f t="shared" si="15"/>
        <v>8.1116158338741078E-4</v>
      </c>
    </row>
    <row r="40" spans="1:128" x14ac:dyDescent="0.25">
      <c r="A40" s="103"/>
      <c r="B40" s="177" t="s">
        <v>295</v>
      </c>
      <c r="C40" s="14">
        <v>1</v>
      </c>
      <c r="D40" s="14">
        <v>1</v>
      </c>
      <c r="E40" s="14"/>
      <c r="F40" s="14"/>
      <c r="G40" s="14"/>
      <c r="H40" s="14">
        <v>1</v>
      </c>
      <c r="I40" s="14"/>
      <c r="J40" s="14"/>
      <c r="K40" s="14"/>
      <c r="L40" s="107"/>
      <c r="M40" s="107"/>
      <c r="N40" s="107"/>
      <c r="O40" s="111">
        <f t="shared" si="7"/>
        <v>3</v>
      </c>
      <c r="P40" s="174">
        <f t="shared" si="0"/>
        <v>1.8100639555930978E-4</v>
      </c>
      <c r="R40" s="177" t="s">
        <v>295</v>
      </c>
      <c r="S40" s="14"/>
      <c r="T40" s="14"/>
      <c r="U40" s="14"/>
      <c r="V40" s="14"/>
      <c r="W40" s="14"/>
      <c r="X40" s="14">
        <v>1</v>
      </c>
      <c r="Y40" s="14"/>
      <c r="Z40" s="14"/>
      <c r="AA40" s="14"/>
      <c r="AB40" s="107"/>
      <c r="AC40" s="107"/>
      <c r="AD40" s="107"/>
      <c r="AE40" s="111">
        <f t="shared" si="8"/>
        <v>1</v>
      </c>
      <c r="AF40" s="174">
        <f t="shared" si="1"/>
        <v>1.8570102135561747E-5</v>
      </c>
      <c r="AG40" s="103"/>
      <c r="AH40" s="177" t="s">
        <v>111</v>
      </c>
      <c r="AI40" s="14"/>
      <c r="AJ40" s="14"/>
      <c r="AK40" s="14"/>
      <c r="AL40" s="14"/>
      <c r="AM40" s="14"/>
      <c r="AN40" s="14"/>
      <c r="AO40" s="14"/>
      <c r="AP40" s="14"/>
      <c r="AQ40" s="14"/>
      <c r="AR40" s="107"/>
      <c r="AS40" s="107"/>
      <c r="AT40" s="107"/>
      <c r="AU40" s="111">
        <f t="shared" si="9"/>
        <v>0</v>
      </c>
      <c r="AV40" s="174">
        <f t="shared" si="2"/>
        <v>0</v>
      </c>
      <c r="AW40" s="103"/>
      <c r="AX40" s="177" t="s">
        <v>295</v>
      </c>
      <c r="AY40" s="14"/>
      <c r="AZ40" s="14"/>
      <c r="BA40" s="14"/>
      <c r="BB40" s="14"/>
      <c r="BC40" s="14"/>
      <c r="BD40" s="14"/>
      <c r="BE40" s="14"/>
      <c r="BF40" s="14">
        <v>1</v>
      </c>
      <c r="BG40" s="14"/>
      <c r="BH40" s="107"/>
      <c r="BI40" s="107"/>
      <c r="BJ40" s="107"/>
      <c r="BK40" s="111">
        <f t="shared" si="10"/>
        <v>1</v>
      </c>
      <c r="BL40" s="174">
        <f t="shared" si="3"/>
        <v>1.5951507417450949E-5</v>
      </c>
      <c r="BN40" s="177" t="s">
        <v>295</v>
      </c>
      <c r="BO40" s="14"/>
      <c r="BP40" s="14"/>
      <c r="BQ40" s="14"/>
      <c r="BR40" s="14"/>
      <c r="BS40" s="14"/>
      <c r="BT40" s="14"/>
      <c r="BU40" s="14"/>
      <c r="BV40" s="14"/>
      <c r="BW40" s="14"/>
      <c r="BX40" s="107"/>
      <c r="BY40" s="107">
        <v>2</v>
      </c>
      <c r="BZ40" s="107"/>
      <c r="CA40" s="111">
        <f t="shared" si="11"/>
        <v>2</v>
      </c>
      <c r="CB40" s="174">
        <f t="shared" si="4"/>
        <v>3.065885887727259E-5</v>
      </c>
      <c r="CD40" s="177" t="s">
        <v>295</v>
      </c>
      <c r="CE40" s="14"/>
      <c r="CF40" s="14"/>
      <c r="CG40" s="14"/>
      <c r="CH40" s="14"/>
      <c r="CI40" s="14"/>
      <c r="CJ40" s="14"/>
      <c r="CK40" s="14"/>
      <c r="CL40" s="14"/>
      <c r="CM40" s="14"/>
      <c r="CN40" s="107"/>
      <c r="CO40" s="107"/>
      <c r="CP40" s="107"/>
      <c r="CQ40" s="111">
        <f t="shared" si="12"/>
        <v>0</v>
      </c>
      <c r="CR40" s="174">
        <f t="shared" si="5"/>
        <v>0</v>
      </c>
      <c r="CT40" s="177" t="s">
        <v>295</v>
      </c>
      <c r="CU40" s="14"/>
      <c r="CV40" s="14"/>
      <c r="CW40" s="14"/>
      <c r="CX40" s="14"/>
      <c r="CY40" s="14"/>
      <c r="CZ40" s="14"/>
      <c r="DA40" s="14"/>
      <c r="DB40" s="14"/>
      <c r="DC40" s="14"/>
      <c r="DD40" s="107"/>
      <c r="DE40" s="107"/>
      <c r="DF40" s="107"/>
      <c r="DG40" s="111">
        <f t="shared" si="13"/>
        <v>0</v>
      </c>
      <c r="DH40" s="174">
        <f t="shared" si="6"/>
        <v>0</v>
      </c>
      <c r="DI40" s="103"/>
      <c r="DJ40" s="177" t="s">
        <v>295</v>
      </c>
      <c r="DK40" s="14"/>
      <c r="DL40" s="14"/>
      <c r="DM40" s="14"/>
      <c r="DN40" s="14"/>
      <c r="DO40" s="14"/>
      <c r="DP40" s="14"/>
      <c r="DQ40" s="14"/>
      <c r="DR40" s="14"/>
      <c r="DS40" s="14"/>
      <c r="DT40" s="107"/>
      <c r="DU40" s="107"/>
      <c r="DV40" s="107"/>
      <c r="DW40" s="111">
        <f t="shared" si="14"/>
        <v>0</v>
      </c>
      <c r="DX40" s="174">
        <f t="shared" si="15"/>
        <v>0</v>
      </c>
    </row>
    <row r="41" spans="1:128" x14ac:dyDescent="0.25">
      <c r="A41" s="97"/>
      <c r="B41" s="154" t="s">
        <v>317</v>
      </c>
      <c r="C41" s="14"/>
      <c r="D41" s="14"/>
      <c r="E41" s="14"/>
      <c r="F41" s="14"/>
      <c r="G41" s="14"/>
      <c r="H41" s="14"/>
      <c r="I41" s="14"/>
      <c r="J41" s="14"/>
      <c r="K41" s="14"/>
      <c r="L41" s="107"/>
      <c r="M41" s="107"/>
      <c r="N41" s="107"/>
      <c r="O41" s="111">
        <f t="shared" si="7"/>
        <v>0</v>
      </c>
      <c r="P41" s="174">
        <f t="shared" si="0"/>
        <v>0</v>
      </c>
      <c r="R41" s="154" t="s">
        <v>317</v>
      </c>
      <c r="S41" s="14"/>
      <c r="T41" s="14"/>
      <c r="U41" s="14"/>
      <c r="V41" s="14"/>
      <c r="W41" s="14"/>
      <c r="X41" s="14"/>
      <c r="Y41" s="14"/>
      <c r="Z41" s="14"/>
      <c r="AA41" s="14"/>
      <c r="AB41" s="107"/>
      <c r="AC41" s="107"/>
      <c r="AD41" s="107"/>
      <c r="AE41" s="111">
        <f t="shared" si="8"/>
        <v>0</v>
      </c>
      <c r="AF41" s="174">
        <f t="shared" si="1"/>
        <v>0</v>
      </c>
      <c r="AG41" s="18"/>
      <c r="AH41" s="177" t="s">
        <v>317</v>
      </c>
      <c r="AI41" s="14"/>
      <c r="AJ41" s="14"/>
      <c r="AK41" s="14"/>
      <c r="AL41" s="14"/>
      <c r="AM41" s="14"/>
      <c r="AN41" s="14"/>
      <c r="AO41" s="14"/>
      <c r="AP41" s="14"/>
      <c r="AQ41" s="14"/>
      <c r="AR41" s="107"/>
      <c r="AS41" s="107"/>
      <c r="AT41" s="107"/>
      <c r="AU41" s="111">
        <f t="shared" si="9"/>
        <v>0</v>
      </c>
      <c r="AV41" s="174">
        <f t="shared" si="2"/>
        <v>0</v>
      </c>
      <c r="AW41" s="18"/>
      <c r="AX41" s="177" t="s">
        <v>317</v>
      </c>
      <c r="AY41" s="14">
        <v>3</v>
      </c>
      <c r="AZ41" s="14">
        <v>3</v>
      </c>
      <c r="BA41" s="14">
        <v>7</v>
      </c>
      <c r="BB41" s="14">
        <v>2</v>
      </c>
      <c r="BC41" s="14">
        <v>1</v>
      </c>
      <c r="BD41" s="14">
        <v>6</v>
      </c>
      <c r="BE41" s="14">
        <v>1</v>
      </c>
      <c r="BF41" s="14">
        <v>7</v>
      </c>
      <c r="BG41" s="14">
        <v>5</v>
      </c>
      <c r="BH41" s="107">
        <v>8</v>
      </c>
      <c r="BI41" s="107">
        <v>2</v>
      </c>
      <c r="BJ41" s="107">
        <v>3</v>
      </c>
      <c r="BK41" s="111">
        <f t="shared" si="10"/>
        <v>48</v>
      </c>
      <c r="BL41" s="174">
        <f t="shared" si="3"/>
        <v>7.6567235603764556E-4</v>
      </c>
      <c r="BM41" s="113"/>
      <c r="BN41" s="154" t="s">
        <v>317</v>
      </c>
      <c r="BO41" s="14">
        <v>4</v>
      </c>
      <c r="BP41" s="14">
        <v>1</v>
      </c>
      <c r="BQ41" s="14">
        <v>5</v>
      </c>
      <c r="BR41" s="14"/>
      <c r="BS41" s="14">
        <v>8</v>
      </c>
      <c r="BT41" s="14">
        <v>4</v>
      </c>
      <c r="BU41" s="14">
        <v>4</v>
      </c>
      <c r="BV41" s="14">
        <v>2</v>
      </c>
      <c r="BW41" s="14">
        <v>3</v>
      </c>
      <c r="BX41" s="107">
        <v>5</v>
      </c>
      <c r="BY41" s="107">
        <v>14</v>
      </c>
      <c r="BZ41" s="107">
        <v>7</v>
      </c>
      <c r="CA41" s="111">
        <f t="shared" si="11"/>
        <v>57</v>
      </c>
      <c r="CB41" s="174">
        <f t="shared" si="4"/>
        <v>8.737774780022688E-4</v>
      </c>
      <c r="CD41" s="177" t="s">
        <v>317</v>
      </c>
      <c r="CE41" s="14">
        <v>9</v>
      </c>
      <c r="CF41" s="14">
        <v>6</v>
      </c>
      <c r="CG41" s="14">
        <v>3</v>
      </c>
      <c r="CH41" s="14">
        <v>4</v>
      </c>
      <c r="CI41" s="14">
        <v>2</v>
      </c>
      <c r="CJ41" s="14">
        <v>2</v>
      </c>
      <c r="CK41" s="14">
        <v>3</v>
      </c>
      <c r="CL41" s="14"/>
      <c r="CM41" s="14"/>
      <c r="CN41" s="107">
        <v>1</v>
      </c>
      <c r="CO41" s="107">
        <v>2</v>
      </c>
      <c r="CP41" s="107">
        <v>1</v>
      </c>
      <c r="CQ41" s="111">
        <f t="shared" si="12"/>
        <v>33</v>
      </c>
      <c r="CR41" s="174">
        <f t="shared" si="5"/>
        <v>4.3608108465258876E-4</v>
      </c>
      <c r="CT41" s="177" t="s">
        <v>317</v>
      </c>
      <c r="CU41" s="14">
        <v>2</v>
      </c>
      <c r="CV41" s="14">
        <v>1</v>
      </c>
      <c r="CW41" s="14"/>
      <c r="CX41" s="14"/>
      <c r="CY41" s="14">
        <v>3</v>
      </c>
      <c r="CZ41" s="14">
        <v>3</v>
      </c>
      <c r="DA41" s="14">
        <v>4</v>
      </c>
      <c r="DB41" s="14">
        <v>1</v>
      </c>
      <c r="DC41" s="14">
        <v>1</v>
      </c>
      <c r="DD41" s="107"/>
      <c r="DE41" s="107">
        <v>1</v>
      </c>
      <c r="DF41" s="107">
        <v>2</v>
      </c>
      <c r="DG41" s="111">
        <f t="shared" si="13"/>
        <v>18</v>
      </c>
      <c r="DH41" s="174">
        <f t="shared" si="6"/>
        <v>4.7082210771363551E-4</v>
      </c>
      <c r="DI41" s="103"/>
      <c r="DJ41" s="177" t="s">
        <v>317</v>
      </c>
      <c r="DK41" s="14">
        <v>2</v>
      </c>
      <c r="DL41" s="14">
        <v>1</v>
      </c>
      <c r="DM41" s="14">
        <v>2</v>
      </c>
      <c r="DN41" s="14">
        <v>3</v>
      </c>
      <c r="DO41" s="14">
        <v>3</v>
      </c>
      <c r="DP41" s="14"/>
      <c r="DQ41" s="14">
        <v>1</v>
      </c>
      <c r="DR41" s="14">
        <v>2</v>
      </c>
      <c r="DS41" s="14">
        <v>5</v>
      </c>
      <c r="DT41" s="107">
        <v>3</v>
      </c>
      <c r="DU41" s="107">
        <v>4</v>
      </c>
      <c r="DV41" s="107"/>
      <c r="DW41" s="111">
        <f t="shared" si="14"/>
        <v>26</v>
      </c>
      <c r="DX41" s="174">
        <f t="shared" si="15"/>
        <v>6.02577176230648E-4</v>
      </c>
    </row>
    <row r="42" spans="1:128" s="103" customFormat="1" x14ac:dyDescent="0.25">
      <c r="B42" s="154" t="s">
        <v>87</v>
      </c>
      <c r="C42" s="14">
        <v>111</v>
      </c>
      <c r="D42" s="14">
        <v>84</v>
      </c>
      <c r="E42" s="14">
        <v>66</v>
      </c>
      <c r="F42" s="14">
        <v>41</v>
      </c>
      <c r="G42" s="14">
        <v>67</v>
      </c>
      <c r="H42" s="14">
        <v>79</v>
      </c>
      <c r="I42" s="14">
        <v>50</v>
      </c>
      <c r="J42" s="14">
        <v>130</v>
      </c>
      <c r="K42" s="14">
        <v>57</v>
      </c>
      <c r="L42" s="107">
        <v>104</v>
      </c>
      <c r="M42" s="107">
        <v>63</v>
      </c>
      <c r="N42" s="107">
        <v>80</v>
      </c>
      <c r="O42" s="111">
        <f>SUM(O3:O41)</f>
        <v>8287</v>
      </c>
      <c r="P42" s="174">
        <f t="shared" si="0"/>
        <v>0.5</v>
      </c>
      <c r="Q42" s="113"/>
      <c r="R42" s="154" t="s">
        <v>87</v>
      </c>
      <c r="S42" s="14">
        <v>63</v>
      </c>
      <c r="T42" s="14">
        <v>57</v>
      </c>
      <c r="U42" s="14">
        <v>22</v>
      </c>
      <c r="V42" s="14">
        <v>20</v>
      </c>
      <c r="W42" s="14">
        <v>15</v>
      </c>
      <c r="X42" s="14">
        <v>40</v>
      </c>
      <c r="Y42" s="14">
        <v>34</v>
      </c>
      <c r="Z42" s="14">
        <v>39</v>
      </c>
      <c r="AA42" s="14">
        <v>27</v>
      </c>
      <c r="AB42" s="107">
        <v>44</v>
      </c>
      <c r="AC42" s="107">
        <v>35</v>
      </c>
      <c r="AD42" s="107">
        <v>36</v>
      </c>
      <c r="AE42" s="111">
        <f>SUM(AE3:AE41)</f>
        <v>26925</v>
      </c>
      <c r="AF42" s="174">
        <f t="shared" si="1"/>
        <v>0.5</v>
      </c>
      <c r="AH42" s="177" t="s">
        <v>87</v>
      </c>
      <c r="AI42" s="14">
        <v>80</v>
      </c>
      <c r="AJ42" s="14">
        <v>58</v>
      </c>
      <c r="AK42" s="14">
        <v>56</v>
      </c>
      <c r="AL42" s="14">
        <v>44</v>
      </c>
      <c r="AM42" s="14">
        <v>37</v>
      </c>
      <c r="AN42" s="14">
        <v>30</v>
      </c>
      <c r="AO42" s="14">
        <v>22</v>
      </c>
      <c r="AP42" s="14">
        <v>17</v>
      </c>
      <c r="AQ42" s="14">
        <v>11</v>
      </c>
      <c r="AR42" s="107">
        <v>30</v>
      </c>
      <c r="AS42" s="107">
        <v>18</v>
      </c>
      <c r="AT42" s="107">
        <v>19</v>
      </c>
      <c r="AU42" s="111">
        <f>SUM(AU3:AU41)</f>
        <v>44976</v>
      </c>
      <c r="AV42" s="174">
        <f t="shared" si="2"/>
        <v>0.5</v>
      </c>
      <c r="AX42" s="177" t="s">
        <v>87</v>
      </c>
      <c r="AY42" s="14">
        <v>8</v>
      </c>
      <c r="AZ42" s="14">
        <v>5</v>
      </c>
      <c r="BA42" s="14">
        <v>3</v>
      </c>
      <c r="BB42" s="14">
        <v>1</v>
      </c>
      <c r="BC42" s="14">
        <v>2</v>
      </c>
      <c r="BD42" s="14">
        <v>7</v>
      </c>
      <c r="BE42" s="14">
        <v>8</v>
      </c>
      <c r="BF42" s="14">
        <v>7</v>
      </c>
      <c r="BG42" s="14">
        <v>5</v>
      </c>
      <c r="BH42" s="107">
        <v>1</v>
      </c>
      <c r="BI42" s="107">
        <v>6</v>
      </c>
      <c r="BJ42" s="107">
        <v>1</v>
      </c>
      <c r="BK42" s="111">
        <f>SUM(BK3:BK41)</f>
        <v>31345</v>
      </c>
      <c r="BL42" s="174">
        <f t="shared" si="3"/>
        <v>0.5</v>
      </c>
      <c r="BN42" s="154" t="s">
        <v>87</v>
      </c>
      <c r="BO42" s="14">
        <v>5</v>
      </c>
      <c r="BP42" s="14">
        <v>8</v>
      </c>
      <c r="BQ42" s="14">
        <v>7</v>
      </c>
      <c r="BR42" s="14">
        <v>1</v>
      </c>
      <c r="BS42" s="14">
        <v>4</v>
      </c>
      <c r="BT42" s="14">
        <v>13</v>
      </c>
      <c r="BU42" s="14">
        <v>8</v>
      </c>
      <c r="BV42" s="14">
        <v>4</v>
      </c>
      <c r="BW42" s="14">
        <v>2</v>
      </c>
      <c r="BX42" s="107">
        <v>4</v>
      </c>
      <c r="BY42" s="107">
        <v>53</v>
      </c>
      <c r="BZ42" s="107">
        <v>17</v>
      </c>
      <c r="CA42" s="111">
        <f>SUM(CA3:CA41)</f>
        <v>32617</v>
      </c>
      <c r="CB42" s="174">
        <f t="shared" si="4"/>
        <v>0.5</v>
      </c>
      <c r="CD42" s="177" t="s">
        <v>87</v>
      </c>
      <c r="CE42" s="14">
        <v>17</v>
      </c>
      <c r="CF42" s="14">
        <v>19</v>
      </c>
      <c r="CG42" s="14">
        <v>11</v>
      </c>
      <c r="CH42" s="14">
        <v>13</v>
      </c>
      <c r="CI42" s="14">
        <v>4</v>
      </c>
      <c r="CJ42" s="14">
        <v>2</v>
      </c>
      <c r="CK42" s="14">
        <v>2</v>
      </c>
      <c r="CL42" s="14">
        <v>2</v>
      </c>
      <c r="CM42" s="14">
        <v>2</v>
      </c>
      <c r="CN42" s="107">
        <v>7</v>
      </c>
      <c r="CO42" s="107">
        <v>8</v>
      </c>
      <c r="CP42" s="107">
        <v>8</v>
      </c>
      <c r="CQ42" s="111">
        <f>SUM(CQ3:CQ41)</f>
        <v>37837</v>
      </c>
      <c r="CR42" s="174">
        <f t="shared" si="5"/>
        <v>0.5</v>
      </c>
      <c r="CT42" s="177" t="s">
        <v>87</v>
      </c>
      <c r="CU42" s="14">
        <v>10</v>
      </c>
      <c r="CV42" s="14">
        <v>6</v>
      </c>
      <c r="CW42" s="14">
        <v>2</v>
      </c>
      <c r="CX42" s="14">
        <v>1</v>
      </c>
      <c r="CY42" s="14">
        <v>5</v>
      </c>
      <c r="CZ42" s="14">
        <v>3</v>
      </c>
      <c r="DA42" s="14">
        <v>3</v>
      </c>
      <c r="DB42" s="14">
        <v>2</v>
      </c>
      <c r="DC42" s="14"/>
      <c r="DD42" s="107">
        <v>2</v>
      </c>
      <c r="DE42" s="107">
        <v>1</v>
      </c>
      <c r="DF42" s="107"/>
      <c r="DG42" s="111">
        <f t="shared" si="13"/>
        <v>35</v>
      </c>
      <c r="DH42" s="174">
        <f t="shared" si="6"/>
        <v>9.1548743166540241E-4</v>
      </c>
      <c r="DJ42" s="177" t="s">
        <v>87</v>
      </c>
      <c r="DK42" s="14">
        <v>2</v>
      </c>
      <c r="DL42" s="14"/>
      <c r="DM42" s="14">
        <v>5</v>
      </c>
      <c r="DN42" s="14">
        <v>2</v>
      </c>
      <c r="DO42" s="14">
        <v>4</v>
      </c>
      <c r="DP42" s="14">
        <v>1</v>
      </c>
      <c r="DQ42" s="14">
        <v>1</v>
      </c>
      <c r="DR42" s="14">
        <v>2</v>
      </c>
      <c r="DS42" s="14">
        <v>3</v>
      </c>
      <c r="DT42" s="107">
        <v>2</v>
      </c>
      <c r="DU42" s="107">
        <v>7</v>
      </c>
      <c r="DV42" s="107">
        <v>2</v>
      </c>
      <c r="DW42" s="111">
        <f t="shared" si="14"/>
        <v>31</v>
      </c>
      <c r="DX42" s="174">
        <f t="shared" si="15"/>
        <v>7.184574024288495E-4</v>
      </c>
    </row>
    <row r="43" spans="1:128" ht="15.75" thickBot="1" x14ac:dyDescent="0.3">
      <c r="B43" s="151" t="s">
        <v>50</v>
      </c>
      <c r="C43" s="152">
        <f t="shared" ref="C43:N43" si="16">SUM(C4:C42)</f>
        <v>494</v>
      </c>
      <c r="D43" s="152">
        <f t="shared" si="16"/>
        <v>443</v>
      </c>
      <c r="E43" s="152">
        <f t="shared" si="16"/>
        <v>456</v>
      </c>
      <c r="F43" s="152">
        <f t="shared" si="16"/>
        <v>440</v>
      </c>
      <c r="G43" s="152">
        <f t="shared" si="16"/>
        <v>626</v>
      </c>
      <c r="H43" s="152">
        <f t="shared" si="16"/>
        <v>775</v>
      </c>
      <c r="I43" s="152">
        <f t="shared" si="16"/>
        <v>635</v>
      </c>
      <c r="J43" s="152">
        <f t="shared" si="16"/>
        <v>1033</v>
      </c>
      <c r="K43" s="152">
        <f t="shared" si="16"/>
        <v>844</v>
      </c>
      <c r="L43" s="152">
        <f t="shared" si="16"/>
        <v>1160</v>
      </c>
      <c r="M43" s="152">
        <f t="shared" si="16"/>
        <v>1123</v>
      </c>
      <c r="N43" s="152">
        <f t="shared" si="16"/>
        <v>1190</v>
      </c>
      <c r="O43" s="152">
        <f>SUM(O4:O42)</f>
        <v>16574</v>
      </c>
      <c r="P43" s="175">
        <f t="shared" si="0"/>
        <v>1</v>
      </c>
      <c r="R43" s="151" t="s">
        <v>50</v>
      </c>
      <c r="S43" s="152">
        <f t="shared" ref="S43:AD43" si="17">SUM(S4:S42)</f>
        <v>1314</v>
      </c>
      <c r="T43" s="152">
        <f t="shared" si="17"/>
        <v>1188</v>
      </c>
      <c r="U43" s="152">
        <f t="shared" si="17"/>
        <v>1474</v>
      </c>
      <c r="V43" s="152">
        <f t="shared" si="17"/>
        <v>1971</v>
      </c>
      <c r="W43" s="152">
        <f t="shared" si="17"/>
        <v>2375</v>
      </c>
      <c r="X43" s="152">
        <f t="shared" si="17"/>
        <v>2516</v>
      </c>
      <c r="Y43" s="152">
        <f t="shared" si="17"/>
        <v>2726</v>
      </c>
      <c r="Z43" s="152">
        <f t="shared" si="17"/>
        <v>2785</v>
      </c>
      <c r="AA43" s="152">
        <f t="shared" si="17"/>
        <v>2714</v>
      </c>
      <c r="AB43" s="152">
        <f t="shared" si="17"/>
        <v>2920</v>
      </c>
      <c r="AC43" s="152">
        <f t="shared" si="17"/>
        <v>2865</v>
      </c>
      <c r="AD43" s="152">
        <f t="shared" si="17"/>
        <v>2509</v>
      </c>
      <c r="AE43" s="152">
        <f>SUM(AE4:AE42)</f>
        <v>53850</v>
      </c>
      <c r="AF43" s="175">
        <f t="shared" si="1"/>
        <v>1</v>
      </c>
      <c r="AH43" s="151" t="s">
        <v>50</v>
      </c>
      <c r="AI43" s="152">
        <f t="shared" ref="AI43:AT43" si="18">SUM(AI4:AI42)</f>
        <v>6881</v>
      </c>
      <c r="AJ43" s="152">
        <f t="shared" si="18"/>
        <v>4869</v>
      </c>
      <c r="AK43" s="152">
        <f t="shared" si="18"/>
        <v>4430</v>
      </c>
      <c r="AL43" s="152">
        <f t="shared" si="18"/>
        <v>3861</v>
      </c>
      <c r="AM43" s="152">
        <f t="shared" si="18"/>
        <v>3525</v>
      </c>
      <c r="AN43" s="152">
        <f t="shared" si="18"/>
        <v>3077</v>
      </c>
      <c r="AO43" s="152">
        <f t="shared" si="18"/>
        <v>3361</v>
      </c>
      <c r="AP43" s="152">
        <f t="shared" si="18"/>
        <v>3568</v>
      </c>
      <c r="AQ43" s="152">
        <f t="shared" si="18"/>
        <v>2684</v>
      </c>
      <c r="AR43" s="152">
        <f t="shared" si="18"/>
        <v>3357</v>
      </c>
      <c r="AS43" s="152">
        <f t="shared" si="18"/>
        <v>2920</v>
      </c>
      <c r="AT43" s="152">
        <f t="shared" si="18"/>
        <v>2865</v>
      </c>
      <c r="AU43" s="152">
        <f>SUM(AU4:AU42)</f>
        <v>89952</v>
      </c>
      <c r="AV43" s="175">
        <f t="shared" si="2"/>
        <v>1</v>
      </c>
      <c r="AX43" s="151" t="s">
        <v>50</v>
      </c>
      <c r="AY43" s="152">
        <f t="shared" ref="AY43:BJ43" si="19">SUM(AY4:AY42)</f>
        <v>2850</v>
      </c>
      <c r="AZ43" s="152">
        <f t="shared" si="19"/>
        <v>2265</v>
      </c>
      <c r="BA43" s="152">
        <f t="shared" si="19"/>
        <v>2195</v>
      </c>
      <c r="BB43" s="152">
        <f t="shared" si="19"/>
        <v>2556</v>
      </c>
      <c r="BC43" s="152">
        <f t="shared" si="19"/>
        <v>2649</v>
      </c>
      <c r="BD43" s="152">
        <f t="shared" si="19"/>
        <v>3321</v>
      </c>
      <c r="BE43" s="152">
        <f t="shared" si="19"/>
        <v>3333</v>
      </c>
      <c r="BF43" s="152">
        <f t="shared" si="19"/>
        <v>2750</v>
      </c>
      <c r="BG43" s="152">
        <f t="shared" si="19"/>
        <v>2537</v>
      </c>
      <c r="BH43" s="152">
        <f t="shared" si="19"/>
        <v>2492</v>
      </c>
      <c r="BI43" s="152">
        <f t="shared" si="19"/>
        <v>2325</v>
      </c>
      <c r="BJ43" s="152">
        <f t="shared" si="19"/>
        <v>2126</v>
      </c>
      <c r="BK43" s="152">
        <f>SUM(BK4:BK42)</f>
        <v>62690</v>
      </c>
      <c r="BL43" s="175">
        <f t="shared" si="3"/>
        <v>1</v>
      </c>
      <c r="BN43" s="151" t="s">
        <v>50</v>
      </c>
      <c r="BO43" s="152">
        <f t="shared" ref="BO43:BZ43" si="20">SUM(BO4:BO42)</f>
        <v>2435</v>
      </c>
      <c r="BP43" s="152">
        <f t="shared" si="20"/>
        <v>2489</v>
      </c>
      <c r="BQ43" s="152">
        <f t="shared" si="20"/>
        <v>2817</v>
      </c>
      <c r="BR43" s="152">
        <f t="shared" si="20"/>
        <v>2671</v>
      </c>
      <c r="BS43" s="152">
        <f t="shared" si="20"/>
        <v>2675</v>
      </c>
      <c r="BT43" s="152">
        <f t="shared" si="20"/>
        <v>3158</v>
      </c>
      <c r="BU43" s="152">
        <f t="shared" si="20"/>
        <v>2758</v>
      </c>
      <c r="BV43" s="152">
        <f t="shared" si="20"/>
        <v>2153</v>
      </c>
      <c r="BW43" s="152">
        <f t="shared" si="20"/>
        <v>2206</v>
      </c>
      <c r="BX43" s="152">
        <f t="shared" si="20"/>
        <v>1800</v>
      </c>
      <c r="BY43" s="152">
        <f t="shared" si="20"/>
        <v>3933</v>
      </c>
      <c r="BZ43" s="152">
        <f t="shared" si="20"/>
        <v>3648</v>
      </c>
      <c r="CA43" s="152">
        <f>SUM(CA4:CA42)</f>
        <v>65234</v>
      </c>
      <c r="CB43" s="175">
        <f t="shared" si="4"/>
        <v>1</v>
      </c>
      <c r="CD43" s="151" t="s">
        <v>50</v>
      </c>
      <c r="CE43" s="152">
        <f t="shared" ref="CE43:CP43" si="21">SUM(CE4:CE42)</f>
        <v>3894</v>
      </c>
      <c r="CF43" s="152">
        <f t="shared" si="21"/>
        <v>3353</v>
      </c>
      <c r="CG43" s="152">
        <f t="shared" si="21"/>
        <v>3468</v>
      </c>
      <c r="CH43" s="152">
        <f t="shared" si="21"/>
        <v>3414</v>
      </c>
      <c r="CI43" s="152">
        <f t="shared" si="21"/>
        <v>3483</v>
      </c>
      <c r="CJ43" s="152">
        <f t="shared" si="21"/>
        <v>3555</v>
      </c>
      <c r="CK43" s="152">
        <f t="shared" si="21"/>
        <v>3147</v>
      </c>
      <c r="CL43" s="152">
        <f t="shared" si="21"/>
        <v>2435</v>
      </c>
      <c r="CM43" s="152">
        <f t="shared" si="21"/>
        <v>2291</v>
      </c>
      <c r="CN43" s="152">
        <f t="shared" si="21"/>
        <v>3276</v>
      </c>
      <c r="CO43" s="152">
        <f t="shared" si="21"/>
        <v>2838</v>
      </c>
      <c r="CP43" s="152">
        <f t="shared" si="21"/>
        <v>2778</v>
      </c>
      <c r="CQ43" s="152">
        <f>SUM(CQ4:CQ42)</f>
        <v>75674</v>
      </c>
      <c r="CR43" s="175">
        <f t="shared" si="5"/>
        <v>1</v>
      </c>
      <c r="CT43" s="151" t="s">
        <v>50</v>
      </c>
      <c r="CU43" s="152">
        <f>SUM(CU4:CU42)</f>
        <v>2975</v>
      </c>
      <c r="CV43" s="152">
        <f t="shared" ref="CV43:DG43" si="22">SUM(CV4:CV42)</f>
        <v>2945</v>
      </c>
      <c r="CW43" s="152">
        <f t="shared" si="22"/>
        <v>2258</v>
      </c>
      <c r="CX43" s="152">
        <f t="shared" si="22"/>
        <v>3025</v>
      </c>
      <c r="CY43" s="152">
        <f t="shared" si="22"/>
        <v>3482</v>
      </c>
      <c r="CZ43" s="152">
        <f t="shared" si="22"/>
        <v>3549</v>
      </c>
      <c r="DA43" s="152">
        <f t="shared" si="22"/>
        <v>3741</v>
      </c>
      <c r="DB43" s="152">
        <f t="shared" si="22"/>
        <v>3652</v>
      </c>
      <c r="DC43" s="152">
        <f t="shared" si="22"/>
        <v>3159</v>
      </c>
      <c r="DD43" s="152">
        <f t="shared" si="22"/>
        <v>3233</v>
      </c>
      <c r="DE43" s="152">
        <f t="shared" si="22"/>
        <v>3093</v>
      </c>
      <c r="DF43" s="152">
        <f t="shared" si="22"/>
        <v>3119</v>
      </c>
      <c r="DG43" s="152">
        <f t="shared" si="22"/>
        <v>38231</v>
      </c>
      <c r="DH43" s="175">
        <f t="shared" si="6"/>
        <v>1</v>
      </c>
      <c r="DI43" s="103"/>
      <c r="DJ43" s="151" t="s">
        <v>50</v>
      </c>
      <c r="DK43" s="152">
        <f>SUM(DK4:DK42)</f>
        <v>3527</v>
      </c>
      <c r="DL43" s="152">
        <f t="shared" ref="DL43:DU43" si="23">SUM(DL4:DL42)</f>
        <v>3052</v>
      </c>
      <c r="DM43" s="152">
        <f t="shared" si="23"/>
        <v>3089</v>
      </c>
      <c r="DN43" s="152">
        <f t="shared" si="23"/>
        <v>3245</v>
      </c>
      <c r="DO43" s="152">
        <f t="shared" si="23"/>
        <v>2996</v>
      </c>
      <c r="DP43" s="152">
        <f t="shared" si="23"/>
        <v>3290</v>
      </c>
      <c r="DQ43" s="152">
        <f t="shared" si="23"/>
        <v>3587</v>
      </c>
      <c r="DR43" s="152">
        <f t="shared" si="23"/>
        <v>4628</v>
      </c>
      <c r="DS43" s="152">
        <f t="shared" si="23"/>
        <v>4144</v>
      </c>
      <c r="DT43" s="152">
        <f t="shared" si="23"/>
        <v>4205</v>
      </c>
      <c r="DU43" s="152">
        <f t="shared" si="23"/>
        <v>4030</v>
      </c>
      <c r="DV43" s="152">
        <f>SUM(DV4:DV42)</f>
        <v>3355</v>
      </c>
      <c r="DW43" s="152">
        <f>SUM(DW4:DW42)</f>
        <v>43148</v>
      </c>
      <c r="DX43" s="175">
        <f>SUM(DX4:DX42)</f>
        <v>1.0000000000000002</v>
      </c>
    </row>
    <row r="44" spans="1:128" x14ac:dyDescent="0.25">
      <c r="C44" s="5"/>
      <c r="D44" s="5"/>
      <c r="E44" s="9"/>
    </row>
    <row r="45" spans="1:128" x14ac:dyDescent="0.25">
      <c r="C45" s="5"/>
      <c r="D45" s="5"/>
      <c r="E45" s="9"/>
    </row>
    <row r="46" spans="1:128" x14ac:dyDescent="0.25">
      <c r="C46" s="5"/>
      <c r="D46" s="5"/>
      <c r="E46" s="9"/>
    </row>
    <row r="47" spans="1:128" x14ac:dyDescent="0.25">
      <c r="C47" s="5"/>
      <c r="D47" s="5"/>
      <c r="E47" s="9"/>
    </row>
    <row r="48" spans="1:128" x14ac:dyDescent="0.25">
      <c r="C48" s="5"/>
      <c r="D48" s="5"/>
      <c r="E48" s="9"/>
    </row>
    <row r="49" spans="2:5" x14ac:dyDescent="0.25">
      <c r="C49" s="5"/>
      <c r="D49" s="5"/>
      <c r="E49" s="9"/>
    </row>
    <row r="50" spans="2:5" x14ac:dyDescent="0.25">
      <c r="C50" s="5"/>
      <c r="D50" s="5"/>
      <c r="E50" s="9"/>
    </row>
    <row r="51" spans="2:5" x14ac:dyDescent="0.25">
      <c r="C51" s="5"/>
      <c r="D51" s="5"/>
      <c r="E51" s="9"/>
    </row>
    <row r="52" spans="2:5" x14ac:dyDescent="0.25">
      <c r="C52" s="5"/>
      <c r="D52" s="5"/>
      <c r="E52" s="9"/>
    </row>
    <row r="53" spans="2:5" x14ac:dyDescent="0.25">
      <c r="C53" s="5"/>
      <c r="D53" s="5"/>
      <c r="E53" s="9"/>
    </row>
    <row r="54" spans="2:5" x14ac:dyDescent="0.25">
      <c r="C54" s="5"/>
      <c r="D54" s="5"/>
      <c r="E54" s="9"/>
    </row>
    <row r="55" spans="2:5" x14ac:dyDescent="0.25">
      <c r="C55" s="5"/>
      <c r="D55" s="5"/>
      <c r="E55" s="9"/>
    </row>
    <row r="56" spans="2:5" x14ac:dyDescent="0.25">
      <c r="C56" s="5"/>
      <c r="D56" s="5"/>
      <c r="E56" s="9"/>
    </row>
    <row r="57" spans="2:5" x14ac:dyDescent="0.25">
      <c r="C57" s="5"/>
      <c r="D57" s="5"/>
      <c r="E57" s="9"/>
    </row>
    <row r="58" spans="2:5" x14ac:dyDescent="0.25">
      <c r="C58" s="5"/>
      <c r="D58" s="5"/>
      <c r="E58" s="9"/>
    </row>
    <row r="59" spans="2:5" x14ac:dyDescent="0.25">
      <c r="C59" s="5"/>
      <c r="D59" s="5"/>
      <c r="E59" s="9"/>
    </row>
    <row r="60" spans="2:5" x14ac:dyDescent="0.25">
      <c r="B60" s="9"/>
      <c r="C60" s="5"/>
      <c r="D60" s="5"/>
      <c r="E60" s="9"/>
    </row>
    <row r="61" spans="2:5" x14ac:dyDescent="0.25">
      <c r="B61" s="9"/>
      <c r="C61" s="5"/>
      <c r="D61" s="5"/>
      <c r="E61" s="9"/>
    </row>
    <row r="62" spans="2:5" x14ac:dyDescent="0.25">
      <c r="B62" s="5"/>
      <c r="C62" s="5"/>
      <c r="D62" s="5"/>
      <c r="E62" s="9"/>
    </row>
    <row r="63" spans="2:5" x14ac:dyDescent="0.25">
      <c r="B63" s="9"/>
      <c r="C63" s="9"/>
      <c r="D63" s="9"/>
      <c r="E63" s="9"/>
    </row>
    <row r="64" spans="2:5" x14ac:dyDescent="0.25">
      <c r="B64" s="9"/>
    </row>
  </sheetData>
  <mergeCells count="8">
    <mergeCell ref="B2:P2"/>
    <mergeCell ref="R2:AF2"/>
    <mergeCell ref="AH2:AV2"/>
    <mergeCell ref="DJ2:DX2"/>
    <mergeCell ref="CT2:DH2"/>
    <mergeCell ref="CD2:CR2"/>
    <mergeCell ref="BN2:CB2"/>
    <mergeCell ref="AX2:BL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IV44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34.140625" style="7" bestFit="1" customWidth="1"/>
    <col min="3" max="3" width="3.5703125" style="7" bestFit="1" customWidth="1"/>
    <col min="4" max="5" width="4.42578125" style="7" bestFit="1" customWidth="1"/>
    <col min="6" max="6" width="3.5703125" style="7" bestFit="1" customWidth="1"/>
    <col min="7" max="14" width="4.42578125" style="7" bestFit="1" customWidth="1"/>
    <col min="15" max="15" width="4.140625" style="7" bestFit="1" customWidth="1"/>
    <col min="16" max="20" width="4.42578125" style="7" bestFit="1" customWidth="1"/>
    <col min="21" max="21" width="5.5703125" style="7" bestFit="1" customWidth="1"/>
    <col min="22" max="22" width="4.42578125" style="7" bestFit="1" customWidth="1"/>
    <col min="23" max="23" width="3.85546875" style="7" bestFit="1" customWidth="1"/>
    <col min="24" max="24" width="3.7109375" style="7" bestFit="1" customWidth="1"/>
    <col min="25" max="26" width="4.42578125" style="7" bestFit="1" customWidth="1"/>
    <col min="27" max="27" width="3.42578125" style="7" bestFit="1" customWidth="1"/>
    <col min="28" max="28" width="5.5703125" style="7" bestFit="1" customWidth="1"/>
    <col min="29" max="29" width="3.7109375" style="7" bestFit="1" customWidth="1"/>
    <col min="30" max="30" width="3.85546875" style="7" bestFit="1" customWidth="1"/>
    <col min="31" max="31" width="7" style="7" bestFit="1" customWidth="1"/>
    <col min="32" max="32" width="9" style="18" bestFit="1" customWidth="1"/>
    <col min="33" max="33" width="2.42578125" style="113" customWidth="1"/>
    <col min="34" max="34" width="34.140625" style="7" bestFit="1" customWidth="1"/>
    <col min="35" max="37" width="4.42578125" style="7" bestFit="1" customWidth="1"/>
    <col min="38" max="38" width="3.5703125" style="7" bestFit="1" customWidth="1"/>
    <col min="39" max="40" width="5.5703125" style="7" bestFit="1" customWidth="1"/>
    <col min="41" max="43" width="4.42578125" style="7" bestFit="1" customWidth="1"/>
    <col min="44" max="45" width="5.5703125" style="7" bestFit="1" customWidth="1"/>
    <col min="46" max="49" width="4.42578125" style="7" bestFit="1" customWidth="1"/>
    <col min="50" max="50" width="5.5703125" style="7" bestFit="1" customWidth="1"/>
    <col min="51" max="51" width="4.42578125" style="7" bestFit="1" customWidth="1"/>
    <col min="52" max="54" width="5.5703125" style="7" bestFit="1" customWidth="1"/>
    <col min="55" max="55" width="4.42578125" style="7" bestFit="1" customWidth="1"/>
    <col min="56" max="56" width="3.7109375" style="7" bestFit="1" customWidth="1"/>
    <col min="57" max="57" width="5.5703125" style="7" bestFit="1" customWidth="1"/>
    <col min="58" max="59" width="4.42578125" style="7" bestFit="1" customWidth="1"/>
    <col min="60" max="60" width="5.5703125" style="7" bestFit="1" customWidth="1"/>
    <col min="61" max="61" width="4.42578125" style="7" bestFit="1" customWidth="1"/>
    <col min="62" max="62" width="3.85546875" style="7" bestFit="1" customWidth="1"/>
    <col min="63" max="63" width="7" style="7" bestFit="1" customWidth="1"/>
    <col min="64" max="64" width="8.7109375" style="7" bestFit="1" customWidth="1"/>
    <col min="65" max="65" width="2.42578125" style="7" customWidth="1"/>
    <col min="66" max="66" width="34.140625" style="7" bestFit="1" customWidth="1"/>
    <col min="67" max="68" width="4.42578125" style="7" bestFit="1" customWidth="1"/>
    <col min="69" max="69" width="5.5703125" style="7" bestFit="1" customWidth="1"/>
    <col min="70" max="70" width="3.5703125" style="7" bestFit="1" customWidth="1"/>
    <col min="71" max="73" width="5.5703125" style="7" bestFit="1" customWidth="1"/>
    <col min="74" max="74" width="4.42578125" style="7" bestFit="1" customWidth="1"/>
    <col min="75" max="77" width="5.5703125" style="7" bestFit="1" customWidth="1"/>
    <col min="78" max="79" width="4.42578125" style="7" bestFit="1" customWidth="1"/>
    <col min="80" max="82" width="5.5703125" style="7" bestFit="1" customWidth="1"/>
    <col min="83" max="83" width="4.42578125" style="7" bestFit="1" customWidth="1"/>
    <col min="84" max="86" width="5.5703125" style="7" bestFit="1" customWidth="1"/>
    <col min="87" max="87" width="4.42578125" style="7" bestFit="1" customWidth="1"/>
    <col min="88" max="88" width="3.7109375" style="7" bestFit="1" customWidth="1"/>
    <col min="89" max="90" width="5.5703125" style="7" bestFit="1" customWidth="1"/>
    <col min="91" max="91" width="4.42578125" style="7" bestFit="1" customWidth="1"/>
    <col min="92" max="92" width="5.5703125" style="7" bestFit="1" customWidth="1"/>
    <col min="93" max="93" width="4.42578125" style="7" bestFit="1" customWidth="1"/>
    <col min="94" max="94" width="3.85546875" style="7" bestFit="1" customWidth="1"/>
    <col min="95" max="95" width="7" style="7" bestFit="1" customWidth="1"/>
    <col min="96" max="96" width="8.7109375" style="105" bestFit="1" customWidth="1"/>
    <col min="97" max="97" width="2.28515625" style="7" customWidth="1"/>
    <col min="98" max="98" width="34.140625" style="7" bestFit="1" customWidth="1"/>
    <col min="99" max="99" width="3.5703125" style="7" bestFit="1" customWidth="1"/>
    <col min="100" max="101" width="4.42578125" style="7" bestFit="1" customWidth="1"/>
    <col min="102" max="102" width="3.5703125" style="7" bestFit="1" customWidth="1"/>
    <col min="103" max="104" width="5.5703125" style="7" bestFit="1" customWidth="1"/>
    <col min="105" max="108" width="4.42578125" style="7" bestFit="1" customWidth="1"/>
    <col min="109" max="109" width="5.5703125" style="7" bestFit="1" customWidth="1"/>
    <col min="110" max="113" width="4.42578125" style="7" bestFit="1" customWidth="1"/>
    <col min="114" max="114" width="5.5703125" style="7" bestFit="1" customWidth="1"/>
    <col min="115" max="115" width="4.42578125" style="7" bestFit="1" customWidth="1"/>
    <col min="116" max="118" width="5.5703125" style="7" bestFit="1" customWidth="1"/>
    <col min="119" max="119" width="4.42578125" style="7" bestFit="1" customWidth="1"/>
    <col min="120" max="120" width="3.7109375" style="7" bestFit="1" customWidth="1"/>
    <col min="121" max="122" width="5.5703125" style="7" bestFit="1" customWidth="1"/>
    <col min="123" max="123" width="4.42578125" style="7" bestFit="1" customWidth="1"/>
    <col min="124" max="124" width="5.5703125" style="7" bestFit="1" customWidth="1"/>
    <col min="125" max="125" width="4.42578125" style="7" bestFit="1" customWidth="1"/>
    <col min="126" max="126" width="3.85546875" style="7" bestFit="1" customWidth="1"/>
    <col min="127" max="127" width="7" style="7" bestFit="1" customWidth="1"/>
    <col min="128" max="128" width="8.7109375" style="7" bestFit="1" customWidth="1"/>
    <col min="129" max="129" width="2.28515625" style="103" customWidth="1"/>
    <col min="130" max="130" width="34.140625" style="103" bestFit="1" customWidth="1"/>
    <col min="131" max="133" width="4.42578125" style="103" bestFit="1" customWidth="1"/>
    <col min="134" max="134" width="3.5703125" style="103" bestFit="1" customWidth="1"/>
    <col min="135" max="136" width="5.5703125" style="103" bestFit="1" customWidth="1"/>
    <col min="137" max="140" width="4.42578125" style="103" bestFit="1" customWidth="1"/>
    <col min="141" max="141" width="5.5703125" style="103" bestFit="1" customWidth="1"/>
    <col min="142" max="144" width="4.42578125" style="103" bestFit="1" customWidth="1"/>
    <col min="145" max="146" width="5.5703125" style="103" bestFit="1" customWidth="1"/>
    <col min="147" max="147" width="4.42578125" style="103" bestFit="1" customWidth="1"/>
    <col min="148" max="150" width="5.5703125" style="103" bestFit="1" customWidth="1"/>
    <col min="151" max="151" width="4.42578125" style="103" bestFit="1" customWidth="1"/>
    <col min="152" max="152" width="3.7109375" style="103" bestFit="1" customWidth="1"/>
    <col min="153" max="154" width="5.5703125" style="103" bestFit="1" customWidth="1"/>
    <col min="155" max="155" width="4.42578125" style="103" bestFit="1" customWidth="1"/>
    <col min="156" max="156" width="5.5703125" style="103" bestFit="1" customWidth="1"/>
    <col min="157" max="157" width="3.7109375" style="103" bestFit="1" customWidth="1"/>
    <col min="158" max="158" width="3.85546875" style="103" bestFit="1" customWidth="1"/>
    <col min="159" max="159" width="7" style="103" bestFit="1" customWidth="1"/>
    <col min="160" max="160" width="8.7109375" style="103" bestFit="1" customWidth="1"/>
    <col min="161" max="161" width="1.5703125" style="7" customWidth="1"/>
    <col min="162" max="162" width="34.140625" style="103" bestFit="1" customWidth="1"/>
    <col min="163" max="164" width="4.42578125" style="103" bestFit="1" customWidth="1"/>
    <col min="165" max="165" width="5.5703125" style="103" bestFit="1" customWidth="1"/>
    <col min="166" max="166" width="3.5703125" style="103" bestFit="1" customWidth="1"/>
    <col min="167" max="168" width="5.5703125" style="103" bestFit="1" customWidth="1"/>
    <col min="169" max="170" width="4.42578125" style="103" bestFit="1" customWidth="1"/>
    <col min="171" max="171" width="5.5703125" style="103" bestFit="1" customWidth="1"/>
    <col min="172" max="172" width="4.42578125" style="103" bestFit="1" customWidth="1"/>
    <col min="173" max="173" width="5.5703125" style="103" bestFit="1" customWidth="1"/>
    <col min="174" max="176" width="4.42578125" style="103" bestFit="1" customWidth="1"/>
    <col min="177" max="178" width="5.5703125" style="103" bestFit="1" customWidth="1"/>
    <col min="179" max="179" width="4.42578125" style="103" bestFit="1" customWidth="1"/>
    <col min="180" max="182" width="5.5703125" style="103" bestFit="1" customWidth="1"/>
    <col min="183" max="183" width="4.42578125" style="103" bestFit="1" customWidth="1"/>
    <col min="184" max="184" width="3.7109375" style="103" bestFit="1" customWidth="1"/>
    <col min="185" max="186" width="5.5703125" style="103" bestFit="1" customWidth="1"/>
    <col min="187" max="187" width="4.42578125" style="103" bestFit="1" customWidth="1"/>
    <col min="188" max="188" width="5.5703125" style="103" bestFit="1" customWidth="1"/>
    <col min="189" max="189" width="3.7109375" style="103" bestFit="1" customWidth="1"/>
    <col min="190" max="190" width="3.85546875" style="103" bestFit="1" customWidth="1"/>
    <col min="191" max="191" width="6.5703125" style="103" bestFit="1" customWidth="1"/>
    <col min="192" max="192" width="9.140625" style="103" bestFit="1" customWidth="1"/>
    <col min="193" max="193" width="1.5703125" style="103" customWidth="1"/>
    <col min="194" max="194" width="34.140625" style="103" bestFit="1" customWidth="1"/>
    <col min="195" max="196" width="4.42578125" style="103" bestFit="1" customWidth="1"/>
    <col min="197" max="197" width="5.5703125" style="103" bestFit="1" customWidth="1"/>
    <col min="198" max="198" width="3.5703125" style="103" bestFit="1" customWidth="1"/>
    <col min="199" max="200" width="5.5703125" style="103" bestFit="1" customWidth="1"/>
    <col min="201" max="202" width="4.42578125" style="103" bestFit="1" customWidth="1"/>
    <col min="203" max="203" width="5.5703125" style="103" bestFit="1" customWidth="1"/>
    <col min="204" max="204" width="4.42578125" style="103" bestFit="1" customWidth="1"/>
    <col min="205" max="205" width="5.5703125" style="103" bestFit="1" customWidth="1"/>
    <col min="206" max="208" width="4.42578125" style="103" bestFit="1" customWidth="1"/>
    <col min="209" max="210" width="5.5703125" style="103" bestFit="1" customWidth="1"/>
    <col min="211" max="211" width="4.42578125" style="103" bestFit="1" customWidth="1"/>
    <col min="212" max="214" width="5.5703125" style="103" bestFit="1" customWidth="1"/>
    <col min="215" max="215" width="4.42578125" style="103" bestFit="1" customWidth="1"/>
    <col min="216" max="216" width="3.7109375" style="103" bestFit="1" customWidth="1"/>
    <col min="217" max="218" width="5.5703125" style="103" bestFit="1" customWidth="1"/>
    <col min="219" max="219" width="4.42578125" style="103" bestFit="1" customWidth="1"/>
    <col min="220" max="220" width="5.5703125" style="103" bestFit="1" customWidth="1"/>
    <col min="221" max="221" width="4.42578125" style="103" bestFit="1" customWidth="1"/>
    <col min="222" max="222" width="3.85546875" style="103" bestFit="1" customWidth="1"/>
    <col min="223" max="223" width="6.5703125" style="103" bestFit="1" customWidth="1"/>
    <col min="224" max="224" width="9.140625" style="103" bestFit="1" customWidth="1"/>
    <col min="225" max="225" width="1.42578125" style="7" customWidth="1"/>
    <col min="226" max="226" width="44.28515625" style="7" customWidth="1"/>
    <col min="227" max="251" width="5.140625" style="7" customWidth="1"/>
    <col min="252" max="252" width="6.140625" style="7" bestFit="1" customWidth="1"/>
    <col min="253" max="254" width="5.140625" style="7" customWidth="1"/>
    <col min="255" max="16384" width="9.140625" style="7"/>
  </cols>
  <sheetData>
    <row r="1" spans="2:256" ht="15.75" thickBot="1" x14ac:dyDescent="0.3"/>
    <row r="2" spans="2:256" ht="15.75" thickTop="1" x14ac:dyDescent="0.25">
      <c r="B2" s="296" t="s">
        <v>146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8"/>
      <c r="AH2" s="296" t="s">
        <v>147</v>
      </c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8"/>
      <c r="BN2" s="296" t="s">
        <v>236</v>
      </c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8"/>
      <c r="CT2" s="296" t="s">
        <v>312</v>
      </c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297"/>
      <c r="DS2" s="297"/>
      <c r="DT2" s="297"/>
      <c r="DU2" s="297"/>
      <c r="DV2" s="297"/>
      <c r="DW2" s="297"/>
      <c r="DX2" s="298"/>
      <c r="DZ2" s="302" t="s">
        <v>370</v>
      </c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4"/>
      <c r="FF2" s="302" t="s">
        <v>390</v>
      </c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4"/>
      <c r="GL2" s="302" t="s">
        <v>418</v>
      </c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4"/>
      <c r="HR2" s="302" t="s">
        <v>442</v>
      </c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4"/>
    </row>
    <row r="3" spans="2:256" x14ac:dyDescent="0.25">
      <c r="B3" s="169" t="s">
        <v>84</v>
      </c>
      <c r="C3" s="101" t="s">
        <v>15</v>
      </c>
      <c r="D3" s="101" t="s">
        <v>16</v>
      </c>
      <c r="E3" s="101" t="s">
        <v>17</v>
      </c>
      <c r="F3" s="101" t="s">
        <v>18</v>
      </c>
      <c r="G3" s="101" t="s">
        <v>19</v>
      </c>
      <c r="H3" s="101" t="s">
        <v>20</v>
      </c>
      <c r="I3" s="101" t="s">
        <v>21</v>
      </c>
      <c r="J3" s="101" t="s">
        <v>22</v>
      </c>
      <c r="K3" s="101" t="s">
        <v>23</v>
      </c>
      <c r="L3" s="101" t="s">
        <v>24</v>
      </c>
      <c r="M3" s="101" t="s">
        <v>25</v>
      </c>
      <c r="N3" s="101" t="s">
        <v>26</v>
      </c>
      <c r="O3" s="101" t="s">
        <v>27</v>
      </c>
      <c r="P3" s="101" t="s">
        <v>28</v>
      </c>
      <c r="Q3" s="101" t="s">
        <v>29</v>
      </c>
      <c r="R3" s="101" t="s">
        <v>30</v>
      </c>
      <c r="S3" s="101" t="s">
        <v>31</v>
      </c>
      <c r="T3" s="101" t="s">
        <v>32</v>
      </c>
      <c r="U3" s="101" t="s">
        <v>33</v>
      </c>
      <c r="V3" s="101" t="s">
        <v>34</v>
      </c>
      <c r="W3" s="101" t="s">
        <v>35</v>
      </c>
      <c r="X3" s="101" t="s">
        <v>36</v>
      </c>
      <c r="Y3" s="101" t="s">
        <v>37</v>
      </c>
      <c r="Z3" s="101" t="s">
        <v>38</v>
      </c>
      <c r="AA3" s="101" t="s">
        <v>39</v>
      </c>
      <c r="AB3" s="101" t="s">
        <v>40</v>
      </c>
      <c r="AC3" s="101" t="s">
        <v>41</v>
      </c>
      <c r="AD3" s="101" t="s">
        <v>151</v>
      </c>
      <c r="AE3" s="101" t="s">
        <v>13</v>
      </c>
      <c r="AF3" s="104" t="s">
        <v>14</v>
      </c>
      <c r="AH3" s="169" t="s">
        <v>84</v>
      </c>
      <c r="AI3" s="110" t="s">
        <v>15</v>
      </c>
      <c r="AJ3" s="110" t="s">
        <v>16</v>
      </c>
      <c r="AK3" s="110" t="s">
        <v>17</v>
      </c>
      <c r="AL3" s="110" t="s">
        <v>18</v>
      </c>
      <c r="AM3" s="110" t="s">
        <v>19</v>
      </c>
      <c r="AN3" s="110" t="s">
        <v>20</v>
      </c>
      <c r="AO3" s="110" t="s">
        <v>21</v>
      </c>
      <c r="AP3" s="110" t="s">
        <v>22</v>
      </c>
      <c r="AQ3" s="110" t="s">
        <v>23</v>
      </c>
      <c r="AR3" s="110" t="s">
        <v>24</v>
      </c>
      <c r="AS3" s="110" t="s">
        <v>25</v>
      </c>
      <c r="AT3" s="110" t="s">
        <v>26</v>
      </c>
      <c r="AU3" s="110" t="s">
        <v>27</v>
      </c>
      <c r="AV3" s="110" t="s">
        <v>28</v>
      </c>
      <c r="AW3" s="110" t="s">
        <v>29</v>
      </c>
      <c r="AX3" s="110" t="s">
        <v>30</v>
      </c>
      <c r="AY3" s="110" t="s">
        <v>31</v>
      </c>
      <c r="AZ3" s="110" t="s">
        <v>32</v>
      </c>
      <c r="BA3" s="110" t="s">
        <v>33</v>
      </c>
      <c r="BB3" s="110" t="s">
        <v>34</v>
      </c>
      <c r="BC3" s="110" t="s">
        <v>35</v>
      </c>
      <c r="BD3" s="110" t="s">
        <v>36</v>
      </c>
      <c r="BE3" s="110" t="s">
        <v>37</v>
      </c>
      <c r="BF3" s="110" t="s">
        <v>38</v>
      </c>
      <c r="BG3" s="110" t="s">
        <v>39</v>
      </c>
      <c r="BH3" s="110" t="s">
        <v>40</v>
      </c>
      <c r="BI3" s="110" t="s">
        <v>41</v>
      </c>
      <c r="BJ3" s="110" t="s">
        <v>151</v>
      </c>
      <c r="BK3" s="110" t="s">
        <v>13</v>
      </c>
      <c r="BL3" s="104" t="s">
        <v>14</v>
      </c>
      <c r="BN3" s="169" t="s">
        <v>84</v>
      </c>
      <c r="BO3" s="110" t="s">
        <v>15</v>
      </c>
      <c r="BP3" s="110" t="s">
        <v>16</v>
      </c>
      <c r="BQ3" s="110" t="s">
        <v>17</v>
      </c>
      <c r="BR3" s="110" t="s">
        <v>18</v>
      </c>
      <c r="BS3" s="110" t="s">
        <v>19</v>
      </c>
      <c r="BT3" s="110" t="s">
        <v>20</v>
      </c>
      <c r="BU3" s="110" t="s">
        <v>21</v>
      </c>
      <c r="BV3" s="110" t="s">
        <v>22</v>
      </c>
      <c r="BW3" s="110" t="s">
        <v>23</v>
      </c>
      <c r="BX3" s="110" t="s">
        <v>24</v>
      </c>
      <c r="BY3" s="110" t="s">
        <v>25</v>
      </c>
      <c r="BZ3" s="110" t="s">
        <v>26</v>
      </c>
      <c r="CA3" s="110" t="s">
        <v>27</v>
      </c>
      <c r="CB3" s="110" t="s">
        <v>28</v>
      </c>
      <c r="CC3" s="110" t="s">
        <v>29</v>
      </c>
      <c r="CD3" s="110" t="s">
        <v>30</v>
      </c>
      <c r="CE3" s="110" t="s">
        <v>31</v>
      </c>
      <c r="CF3" s="110" t="s">
        <v>32</v>
      </c>
      <c r="CG3" s="110" t="s">
        <v>33</v>
      </c>
      <c r="CH3" s="110" t="s">
        <v>34</v>
      </c>
      <c r="CI3" s="110" t="s">
        <v>35</v>
      </c>
      <c r="CJ3" s="110" t="s">
        <v>36</v>
      </c>
      <c r="CK3" s="110" t="s">
        <v>37</v>
      </c>
      <c r="CL3" s="110" t="s">
        <v>38</v>
      </c>
      <c r="CM3" s="110" t="s">
        <v>39</v>
      </c>
      <c r="CN3" s="110" t="s">
        <v>40</v>
      </c>
      <c r="CO3" s="110" t="s">
        <v>41</v>
      </c>
      <c r="CP3" s="110" t="s">
        <v>151</v>
      </c>
      <c r="CQ3" s="110" t="s">
        <v>13</v>
      </c>
      <c r="CR3" s="104" t="s">
        <v>14</v>
      </c>
      <c r="CT3" s="169" t="s">
        <v>84</v>
      </c>
      <c r="CU3" s="110" t="s">
        <v>15</v>
      </c>
      <c r="CV3" s="110" t="s">
        <v>16</v>
      </c>
      <c r="CW3" s="110" t="s">
        <v>17</v>
      </c>
      <c r="CX3" s="110" t="s">
        <v>18</v>
      </c>
      <c r="CY3" s="110" t="s">
        <v>19</v>
      </c>
      <c r="CZ3" s="110" t="s">
        <v>20</v>
      </c>
      <c r="DA3" s="110" t="s">
        <v>21</v>
      </c>
      <c r="DB3" s="110" t="s">
        <v>22</v>
      </c>
      <c r="DC3" s="110" t="s">
        <v>23</v>
      </c>
      <c r="DD3" s="110" t="s">
        <v>24</v>
      </c>
      <c r="DE3" s="110" t="s">
        <v>25</v>
      </c>
      <c r="DF3" s="110" t="s">
        <v>26</v>
      </c>
      <c r="DG3" s="110" t="s">
        <v>27</v>
      </c>
      <c r="DH3" s="110" t="s">
        <v>28</v>
      </c>
      <c r="DI3" s="110" t="s">
        <v>29</v>
      </c>
      <c r="DJ3" s="110" t="s">
        <v>30</v>
      </c>
      <c r="DK3" s="110" t="s">
        <v>31</v>
      </c>
      <c r="DL3" s="110" t="s">
        <v>32</v>
      </c>
      <c r="DM3" s="110" t="s">
        <v>33</v>
      </c>
      <c r="DN3" s="110" t="s">
        <v>34</v>
      </c>
      <c r="DO3" s="110" t="s">
        <v>35</v>
      </c>
      <c r="DP3" s="110" t="s">
        <v>36</v>
      </c>
      <c r="DQ3" s="110" t="s">
        <v>37</v>
      </c>
      <c r="DR3" s="110" t="s">
        <v>38</v>
      </c>
      <c r="DS3" s="110" t="s">
        <v>39</v>
      </c>
      <c r="DT3" s="110" t="s">
        <v>40</v>
      </c>
      <c r="DU3" s="110" t="s">
        <v>41</v>
      </c>
      <c r="DV3" s="110" t="s">
        <v>151</v>
      </c>
      <c r="DW3" s="110" t="s">
        <v>13</v>
      </c>
      <c r="DX3" s="104" t="s">
        <v>14</v>
      </c>
      <c r="DZ3" s="169" t="s">
        <v>84</v>
      </c>
      <c r="EA3" s="110" t="s">
        <v>15</v>
      </c>
      <c r="EB3" s="110" t="s">
        <v>16</v>
      </c>
      <c r="EC3" s="110" t="s">
        <v>17</v>
      </c>
      <c r="ED3" s="110" t="s">
        <v>18</v>
      </c>
      <c r="EE3" s="110" t="s">
        <v>19</v>
      </c>
      <c r="EF3" s="110" t="s">
        <v>20</v>
      </c>
      <c r="EG3" s="110" t="s">
        <v>21</v>
      </c>
      <c r="EH3" s="110" t="s">
        <v>22</v>
      </c>
      <c r="EI3" s="110" t="s">
        <v>23</v>
      </c>
      <c r="EJ3" s="110" t="s">
        <v>24</v>
      </c>
      <c r="EK3" s="110" t="s">
        <v>25</v>
      </c>
      <c r="EL3" s="110" t="s">
        <v>26</v>
      </c>
      <c r="EM3" s="110" t="s">
        <v>27</v>
      </c>
      <c r="EN3" s="110" t="s">
        <v>28</v>
      </c>
      <c r="EO3" s="110" t="s">
        <v>29</v>
      </c>
      <c r="EP3" s="110" t="s">
        <v>30</v>
      </c>
      <c r="EQ3" s="110" t="s">
        <v>31</v>
      </c>
      <c r="ER3" s="110" t="s">
        <v>32</v>
      </c>
      <c r="ES3" s="110" t="s">
        <v>33</v>
      </c>
      <c r="ET3" s="110" t="s">
        <v>34</v>
      </c>
      <c r="EU3" s="110" t="s">
        <v>35</v>
      </c>
      <c r="EV3" s="110" t="s">
        <v>36</v>
      </c>
      <c r="EW3" s="110" t="s">
        <v>37</v>
      </c>
      <c r="EX3" s="110" t="s">
        <v>38</v>
      </c>
      <c r="EY3" s="110" t="s">
        <v>39</v>
      </c>
      <c r="EZ3" s="110" t="s">
        <v>40</v>
      </c>
      <c r="FA3" s="110" t="s">
        <v>41</v>
      </c>
      <c r="FB3" s="110" t="s">
        <v>151</v>
      </c>
      <c r="FC3" s="110" t="s">
        <v>13</v>
      </c>
      <c r="FD3" s="176" t="s">
        <v>14</v>
      </c>
      <c r="FF3" s="169" t="s">
        <v>84</v>
      </c>
      <c r="FG3" s="110" t="s">
        <v>15</v>
      </c>
      <c r="FH3" s="110" t="s">
        <v>16</v>
      </c>
      <c r="FI3" s="110" t="s">
        <v>17</v>
      </c>
      <c r="FJ3" s="110" t="s">
        <v>18</v>
      </c>
      <c r="FK3" s="110" t="s">
        <v>19</v>
      </c>
      <c r="FL3" s="110" t="s">
        <v>20</v>
      </c>
      <c r="FM3" s="110" t="s">
        <v>21</v>
      </c>
      <c r="FN3" s="110" t="s">
        <v>22</v>
      </c>
      <c r="FO3" s="110" t="s">
        <v>23</v>
      </c>
      <c r="FP3" s="110" t="s">
        <v>24</v>
      </c>
      <c r="FQ3" s="110" t="s">
        <v>25</v>
      </c>
      <c r="FR3" s="110" t="s">
        <v>26</v>
      </c>
      <c r="FS3" s="110" t="s">
        <v>27</v>
      </c>
      <c r="FT3" s="110" t="s">
        <v>28</v>
      </c>
      <c r="FU3" s="110" t="s">
        <v>29</v>
      </c>
      <c r="FV3" s="110" t="s">
        <v>30</v>
      </c>
      <c r="FW3" s="110" t="s">
        <v>31</v>
      </c>
      <c r="FX3" s="110" t="s">
        <v>32</v>
      </c>
      <c r="FY3" s="110" t="s">
        <v>33</v>
      </c>
      <c r="FZ3" s="110" t="s">
        <v>34</v>
      </c>
      <c r="GA3" s="110" t="s">
        <v>35</v>
      </c>
      <c r="GB3" s="110" t="s">
        <v>36</v>
      </c>
      <c r="GC3" s="110" t="s">
        <v>37</v>
      </c>
      <c r="GD3" s="110" t="s">
        <v>38</v>
      </c>
      <c r="GE3" s="110" t="s">
        <v>39</v>
      </c>
      <c r="GF3" s="110" t="s">
        <v>40</v>
      </c>
      <c r="GG3" s="110" t="s">
        <v>41</v>
      </c>
      <c r="GH3" s="110" t="s">
        <v>151</v>
      </c>
      <c r="GI3" s="110" t="s">
        <v>13</v>
      </c>
      <c r="GJ3" s="176" t="s">
        <v>14</v>
      </c>
      <c r="GL3" s="169" t="s">
        <v>84</v>
      </c>
      <c r="GM3" s="110" t="s">
        <v>15</v>
      </c>
      <c r="GN3" s="110" t="s">
        <v>16</v>
      </c>
      <c r="GO3" s="110" t="s">
        <v>17</v>
      </c>
      <c r="GP3" s="110" t="s">
        <v>18</v>
      </c>
      <c r="GQ3" s="110" t="s">
        <v>19</v>
      </c>
      <c r="GR3" s="110" t="s">
        <v>20</v>
      </c>
      <c r="GS3" s="110" t="s">
        <v>21</v>
      </c>
      <c r="GT3" s="110" t="s">
        <v>22</v>
      </c>
      <c r="GU3" s="110" t="s">
        <v>23</v>
      </c>
      <c r="GV3" s="110" t="s">
        <v>24</v>
      </c>
      <c r="GW3" s="110" t="s">
        <v>25</v>
      </c>
      <c r="GX3" s="110" t="s">
        <v>26</v>
      </c>
      <c r="GY3" s="110" t="s">
        <v>27</v>
      </c>
      <c r="GZ3" s="110" t="s">
        <v>28</v>
      </c>
      <c r="HA3" s="110" t="s">
        <v>29</v>
      </c>
      <c r="HB3" s="110" t="s">
        <v>30</v>
      </c>
      <c r="HC3" s="110" t="s">
        <v>31</v>
      </c>
      <c r="HD3" s="110" t="s">
        <v>32</v>
      </c>
      <c r="HE3" s="110" t="s">
        <v>33</v>
      </c>
      <c r="HF3" s="110" t="s">
        <v>34</v>
      </c>
      <c r="HG3" s="110" t="s">
        <v>35</v>
      </c>
      <c r="HH3" s="110" t="s">
        <v>36</v>
      </c>
      <c r="HI3" s="110" t="s">
        <v>37</v>
      </c>
      <c r="HJ3" s="110" t="s">
        <v>38</v>
      </c>
      <c r="HK3" s="110" t="s">
        <v>39</v>
      </c>
      <c r="HL3" s="110" t="s">
        <v>40</v>
      </c>
      <c r="HM3" s="110" t="s">
        <v>41</v>
      </c>
      <c r="HN3" s="110" t="s">
        <v>151</v>
      </c>
      <c r="HO3" s="110" t="s">
        <v>13</v>
      </c>
      <c r="HP3" s="176" t="s">
        <v>14</v>
      </c>
      <c r="HR3" s="169" t="s">
        <v>84</v>
      </c>
      <c r="HS3" s="110" t="s">
        <v>15</v>
      </c>
      <c r="HT3" s="110" t="s">
        <v>16</v>
      </c>
      <c r="HU3" s="110" t="s">
        <v>17</v>
      </c>
      <c r="HV3" s="110" t="s">
        <v>18</v>
      </c>
      <c r="HW3" s="110" t="s">
        <v>19</v>
      </c>
      <c r="HX3" s="110" t="s">
        <v>20</v>
      </c>
      <c r="HY3" s="110" t="s">
        <v>21</v>
      </c>
      <c r="HZ3" s="110" t="s">
        <v>22</v>
      </c>
      <c r="IA3" s="110" t="s">
        <v>23</v>
      </c>
      <c r="IB3" s="110" t="s">
        <v>24</v>
      </c>
      <c r="IC3" s="110" t="s">
        <v>25</v>
      </c>
      <c r="ID3" s="110" t="s">
        <v>26</v>
      </c>
      <c r="IE3" s="110" t="s">
        <v>27</v>
      </c>
      <c r="IF3" s="110" t="s">
        <v>28</v>
      </c>
      <c r="IG3" s="110" t="s">
        <v>29</v>
      </c>
      <c r="IH3" s="110" t="s">
        <v>30</v>
      </c>
      <c r="II3" s="110" t="s">
        <v>31</v>
      </c>
      <c r="IJ3" s="110" t="s">
        <v>32</v>
      </c>
      <c r="IK3" s="110" t="s">
        <v>33</v>
      </c>
      <c r="IL3" s="110" t="s">
        <v>34</v>
      </c>
      <c r="IM3" s="110" t="s">
        <v>35</v>
      </c>
      <c r="IN3" s="110" t="s">
        <v>36</v>
      </c>
      <c r="IO3" s="110" t="s">
        <v>37</v>
      </c>
      <c r="IP3" s="110" t="s">
        <v>38</v>
      </c>
      <c r="IQ3" s="110" t="s">
        <v>39</v>
      </c>
      <c r="IR3" s="110" t="s">
        <v>40</v>
      </c>
      <c r="IS3" s="110" t="s">
        <v>41</v>
      </c>
      <c r="IT3" s="110" t="s">
        <v>151</v>
      </c>
      <c r="IU3" s="110" t="s">
        <v>13</v>
      </c>
      <c r="IV3" s="176" t="s">
        <v>14</v>
      </c>
    </row>
    <row r="4" spans="2:256" x14ac:dyDescent="0.25">
      <c r="B4" s="154" t="s">
        <v>97</v>
      </c>
      <c r="C4" s="100">
        <v>1</v>
      </c>
      <c r="D4" s="100">
        <v>6</v>
      </c>
      <c r="E4" s="100">
        <v>11</v>
      </c>
      <c r="F4" s="100"/>
      <c r="G4" s="100">
        <v>24</v>
      </c>
      <c r="H4" s="100">
        <v>11</v>
      </c>
      <c r="I4" s="100">
        <v>8</v>
      </c>
      <c r="J4" s="100">
        <v>1</v>
      </c>
      <c r="K4" s="100">
        <v>8</v>
      </c>
      <c r="L4" s="100">
        <v>10</v>
      </c>
      <c r="M4" s="100">
        <v>18</v>
      </c>
      <c r="N4" s="100">
        <v>4</v>
      </c>
      <c r="O4" s="100">
        <v>4</v>
      </c>
      <c r="P4" s="100">
        <v>4</v>
      </c>
      <c r="Q4" s="100">
        <v>6</v>
      </c>
      <c r="R4" s="100">
        <v>16</v>
      </c>
      <c r="S4" s="100">
        <v>7</v>
      </c>
      <c r="T4" s="100">
        <v>7</v>
      </c>
      <c r="U4" s="100">
        <v>31</v>
      </c>
      <c r="V4" s="100">
        <v>12</v>
      </c>
      <c r="W4" s="100">
        <v>1</v>
      </c>
      <c r="X4" s="100"/>
      <c r="Y4" s="100">
        <v>8</v>
      </c>
      <c r="Z4" s="100">
        <v>6</v>
      </c>
      <c r="AA4" s="100">
        <v>2</v>
      </c>
      <c r="AB4" s="100">
        <v>31</v>
      </c>
      <c r="AC4" s="100">
        <v>2</v>
      </c>
      <c r="AD4" s="100"/>
      <c r="AE4" s="102">
        <f t="shared" ref="AE4:AE40" si="0">SUM(C4:AD4)</f>
        <v>239</v>
      </c>
      <c r="AF4" s="91">
        <f t="shared" ref="AF4:AF43" si="1">AE4/$AE$43</f>
        <v>2.592472068554073E-2</v>
      </c>
      <c r="AH4" s="154" t="s">
        <v>97</v>
      </c>
      <c r="AI4" s="107"/>
      <c r="AJ4" s="107"/>
      <c r="AK4" s="107">
        <v>2</v>
      </c>
      <c r="AL4" s="107"/>
      <c r="AM4" s="107"/>
      <c r="AN4" s="107">
        <v>2</v>
      </c>
      <c r="AO4" s="107"/>
      <c r="AP4" s="107">
        <v>1</v>
      </c>
      <c r="AQ4" s="107"/>
      <c r="AR4" s="107">
        <v>1</v>
      </c>
      <c r="AS4" s="107">
        <v>3</v>
      </c>
      <c r="AT4" s="107"/>
      <c r="AU4" s="107"/>
      <c r="AV4" s="107">
        <v>2</v>
      </c>
      <c r="AW4" s="107"/>
      <c r="AX4" s="107">
        <v>5</v>
      </c>
      <c r="AY4" s="107">
        <v>1</v>
      </c>
      <c r="AZ4" s="107">
        <v>3</v>
      </c>
      <c r="BA4" s="107">
        <v>4</v>
      </c>
      <c r="BB4" s="107"/>
      <c r="BC4" s="107"/>
      <c r="BD4" s="107"/>
      <c r="BE4" s="107">
        <v>1</v>
      </c>
      <c r="BF4" s="107"/>
      <c r="BG4" s="107"/>
      <c r="BH4" s="107">
        <v>12</v>
      </c>
      <c r="BI4" s="107">
        <v>2</v>
      </c>
      <c r="BJ4" s="107"/>
      <c r="BK4" s="111">
        <f t="shared" ref="BK4:BK42" si="2">SUM(AI4:BJ4)</f>
        <v>39</v>
      </c>
      <c r="BL4" s="91">
        <f t="shared" ref="BL4:BL43" si="3">BK4/$BK$43</f>
        <v>1.4255949117227766E-3</v>
      </c>
      <c r="BN4" s="154" t="s">
        <v>97</v>
      </c>
      <c r="BO4" s="107"/>
      <c r="BP4" s="107">
        <v>1</v>
      </c>
      <c r="BQ4" s="107">
        <v>1</v>
      </c>
      <c r="BR4" s="107"/>
      <c r="BS4" s="107">
        <v>4</v>
      </c>
      <c r="BT4" s="107"/>
      <c r="BU4" s="107"/>
      <c r="BV4" s="107">
        <v>2</v>
      </c>
      <c r="BW4" s="107">
        <v>1</v>
      </c>
      <c r="BX4" s="107"/>
      <c r="BY4" s="107">
        <v>2</v>
      </c>
      <c r="BZ4" s="107"/>
      <c r="CA4" s="107"/>
      <c r="CB4" s="107"/>
      <c r="CC4" s="107">
        <v>4</v>
      </c>
      <c r="CD4" s="107"/>
      <c r="CE4" s="107">
        <v>1</v>
      </c>
      <c r="CF4" s="107">
        <v>3</v>
      </c>
      <c r="CG4" s="107">
        <v>6</v>
      </c>
      <c r="CH4" s="107"/>
      <c r="CI4" s="107">
        <v>1</v>
      </c>
      <c r="CJ4" s="107"/>
      <c r="CK4" s="107">
        <v>2</v>
      </c>
      <c r="CL4" s="107"/>
      <c r="CM4" s="107"/>
      <c r="CN4" s="107">
        <v>12</v>
      </c>
      <c r="CO4" s="107">
        <v>1</v>
      </c>
      <c r="CP4" s="107"/>
      <c r="CQ4" s="111">
        <f t="shared" ref="CQ4:CQ42" si="4">SUM(BO4:CP4)</f>
        <v>41</v>
      </c>
      <c r="CR4" s="91">
        <f t="shared" ref="CR4:CR43" si="5">CQ4/$CQ$43</f>
        <v>9.0312348561610639E-4</v>
      </c>
      <c r="CT4" s="154" t="s">
        <v>97</v>
      </c>
      <c r="CU4" s="107"/>
      <c r="CV4" s="107"/>
      <c r="CW4" s="107"/>
      <c r="CX4" s="107"/>
      <c r="CY4" s="107"/>
      <c r="CZ4" s="107"/>
      <c r="DA4" s="107"/>
      <c r="DB4" s="107"/>
      <c r="DC4" s="107"/>
      <c r="DD4" s="107">
        <v>2</v>
      </c>
      <c r="DE4" s="107">
        <v>3</v>
      </c>
      <c r="DF4" s="107"/>
      <c r="DG4" s="107"/>
      <c r="DH4" s="107"/>
      <c r="DI4" s="107"/>
      <c r="DJ4" s="107"/>
      <c r="DK4" s="107"/>
      <c r="DL4" s="107"/>
      <c r="DM4" s="107">
        <v>1</v>
      </c>
      <c r="DN4" s="107"/>
      <c r="DO4" s="107">
        <v>1</v>
      </c>
      <c r="DP4" s="107"/>
      <c r="DQ4" s="107"/>
      <c r="DR4" s="107"/>
      <c r="DS4" s="107"/>
      <c r="DT4" s="107">
        <v>1</v>
      </c>
      <c r="DU4" s="107"/>
      <c r="DV4" s="107"/>
      <c r="DW4" s="111">
        <f t="shared" ref="DW4:DW42" si="6">SUM(CU4:DV4)</f>
        <v>8</v>
      </c>
      <c r="DX4" s="91">
        <f t="shared" ref="DX4:DX43" si="7">DW4/$DW$43</f>
        <v>2.5478518424153636E-4</v>
      </c>
      <c r="DZ4" s="154" t="s">
        <v>97</v>
      </c>
      <c r="EA4" s="107"/>
      <c r="EB4" s="107"/>
      <c r="EC4" s="107">
        <v>2</v>
      </c>
      <c r="ED4" s="107"/>
      <c r="EE4" s="107">
        <v>3</v>
      </c>
      <c r="EF4" s="107"/>
      <c r="EG4" s="107"/>
      <c r="EH4" s="107"/>
      <c r="EI4" s="107"/>
      <c r="EJ4" s="107">
        <v>2</v>
      </c>
      <c r="EK4" s="107">
        <v>1</v>
      </c>
      <c r="EL4" s="107"/>
      <c r="EM4" s="107"/>
      <c r="EN4" s="107"/>
      <c r="EO4" s="107"/>
      <c r="EP4" s="107"/>
      <c r="EQ4" s="107"/>
      <c r="ER4" s="107">
        <v>2</v>
      </c>
      <c r="ES4" s="107"/>
      <c r="ET4" s="107"/>
      <c r="EU4" s="107"/>
      <c r="EV4" s="107"/>
      <c r="EW4" s="107"/>
      <c r="EX4" s="107"/>
      <c r="EY4" s="107"/>
      <c r="EZ4" s="107">
        <v>3</v>
      </c>
      <c r="FA4" s="107"/>
      <c r="FB4" s="107"/>
      <c r="FC4" s="111">
        <f t="shared" ref="FC4:FC42" si="8">SUM(EA4:FB4)</f>
        <v>13</v>
      </c>
      <c r="FD4" s="161">
        <f t="shared" ref="FD4:FD43" si="9">FC4/$FC$43</f>
        <v>3.9336722343258292E-4</v>
      </c>
      <c r="FF4" s="154" t="s">
        <v>97</v>
      </c>
      <c r="FG4" s="107"/>
      <c r="FH4" s="107"/>
      <c r="FI4" s="107"/>
      <c r="FJ4" s="107"/>
      <c r="FK4" s="107"/>
      <c r="FL4" s="107"/>
      <c r="FM4" s="107"/>
      <c r="FN4" s="107"/>
      <c r="FO4" s="107">
        <v>1</v>
      </c>
      <c r="FP4" s="107"/>
      <c r="FQ4" s="107"/>
      <c r="FR4" s="107"/>
      <c r="FS4" s="107"/>
      <c r="FT4" s="107">
        <v>1</v>
      </c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>
        <v>2</v>
      </c>
      <c r="GG4" s="107"/>
      <c r="GH4" s="107"/>
      <c r="GI4" s="111">
        <f t="shared" ref="GI4:GI42" si="10">SUM(FG4:GH4)</f>
        <v>4</v>
      </c>
      <c r="GJ4" s="161">
        <f t="shared" ref="GJ4:GJ43" si="11">GI4/$GI$43</f>
        <v>1.0545186122535063E-4</v>
      </c>
      <c r="GL4" s="177" t="s">
        <v>97</v>
      </c>
      <c r="GM4" s="107"/>
      <c r="GN4" s="107"/>
      <c r="GO4" s="107"/>
      <c r="GP4" s="107"/>
      <c r="GQ4" s="107"/>
      <c r="GR4" s="107"/>
      <c r="GS4" s="107"/>
      <c r="GT4" s="107">
        <v>1</v>
      </c>
      <c r="GU4" s="107">
        <v>1</v>
      </c>
      <c r="GV4" s="107"/>
      <c r="GW4" s="107">
        <v>1</v>
      </c>
      <c r="GX4" s="107">
        <v>1</v>
      </c>
      <c r="GY4" s="107"/>
      <c r="GZ4" s="107"/>
      <c r="HA4" s="107"/>
      <c r="HB4" s="107"/>
      <c r="HC4" s="107"/>
      <c r="HD4" s="107"/>
      <c r="HE4" s="107">
        <v>1</v>
      </c>
      <c r="HF4" s="107"/>
      <c r="HG4" s="107"/>
      <c r="HH4" s="107"/>
      <c r="HI4" s="107"/>
      <c r="HJ4" s="107"/>
      <c r="HK4" s="107"/>
      <c r="HL4" s="107">
        <v>2</v>
      </c>
      <c r="HM4" s="107"/>
      <c r="HN4" s="107"/>
      <c r="HO4" s="111">
        <f t="shared" ref="HO4:HO42" si="12">SUM(GM4:HN4)</f>
        <v>7</v>
      </c>
      <c r="HP4" s="161">
        <f t="shared" ref="HP4:HP43" si="13">HO4/$HO$43</f>
        <v>1.8309748633308048E-4</v>
      </c>
      <c r="HR4" s="177" t="s">
        <v>97</v>
      </c>
      <c r="HS4" s="107"/>
      <c r="HT4" s="107"/>
      <c r="HU4" s="107"/>
      <c r="HV4" s="107"/>
      <c r="HW4" s="107"/>
      <c r="HX4" s="107"/>
      <c r="HY4" s="107"/>
      <c r="HZ4" s="107"/>
      <c r="IA4" s="107">
        <v>1</v>
      </c>
      <c r="IB4" s="107"/>
      <c r="IC4" s="107">
        <v>3</v>
      </c>
      <c r="ID4" s="107"/>
      <c r="IE4" s="107"/>
      <c r="IF4" s="107"/>
      <c r="IG4" s="107"/>
      <c r="IH4" s="107">
        <v>2</v>
      </c>
      <c r="II4" s="107"/>
      <c r="IJ4" s="107">
        <v>1</v>
      </c>
      <c r="IK4" s="107">
        <v>1</v>
      </c>
      <c r="IL4" s="107"/>
      <c r="IM4" s="107"/>
      <c r="IN4" s="107"/>
      <c r="IO4" s="107">
        <v>1</v>
      </c>
      <c r="IP4" s="107"/>
      <c r="IQ4" s="107"/>
      <c r="IR4" s="107">
        <v>1</v>
      </c>
      <c r="IS4" s="107"/>
      <c r="IT4" s="107"/>
      <c r="IU4" s="111">
        <f>SUM(HS4:IT4)</f>
        <v>10</v>
      </c>
      <c r="IV4" s="161">
        <f>IU4/$IU$43</f>
        <v>2.3176045239640307E-4</v>
      </c>
    </row>
    <row r="5" spans="2:256" x14ac:dyDescent="0.25">
      <c r="B5" s="154" t="s">
        <v>316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11">
        <f t="shared" si="0"/>
        <v>0</v>
      </c>
      <c r="AF5" s="91">
        <f t="shared" si="1"/>
        <v>0</v>
      </c>
      <c r="AH5" s="154" t="s">
        <v>316</v>
      </c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11">
        <f t="shared" si="2"/>
        <v>0</v>
      </c>
      <c r="BL5" s="91">
        <f t="shared" si="3"/>
        <v>0</v>
      </c>
      <c r="BN5" s="154" t="s">
        <v>316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11">
        <f t="shared" si="4"/>
        <v>0</v>
      </c>
      <c r="CR5" s="91">
        <f t="shared" si="5"/>
        <v>0</v>
      </c>
      <c r="CT5" s="154" t="s">
        <v>316</v>
      </c>
      <c r="CU5" s="107">
        <v>1</v>
      </c>
      <c r="CV5" s="107">
        <v>1</v>
      </c>
      <c r="CW5" s="107">
        <v>1</v>
      </c>
      <c r="CX5" s="107"/>
      <c r="CY5" s="107">
        <v>4</v>
      </c>
      <c r="CZ5" s="107">
        <v>7</v>
      </c>
      <c r="DA5" s="107">
        <v>3</v>
      </c>
      <c r="DB5" s="107">
        <v>3</v>
      </c>
      <c r="DC5" s="107">
        <v>1</v>
      </c>
      <c r="DD5" s="107">
        <v>1</v>
      </c>
      <c r="DE5" s="107">
        <v>8</v>
      </c>
      <c r="DF5" s="107">
        <v>1</v>
      </c>
      <c r="DG5" s="107">
        <v>1</v>
      </c>
      <c r="DH5" s="107">
        <v>1</v>
      </c>
      <c r="DI5" s="107"/>
      <c r="DJ5" s="107">
        <v>7</v>
      </c>
      <c r="DK5" s="107">
        <v>2</v>
      </c>
      <c r="DL5" s="107">
        <v>7</v>
      </c>
      <c r="DM5" s="107">
        <v>13</v>
      </c>
      <c r="DN5" s="107">
        <v>4</v>
      </c>
      <c r="DO5" s="107"/>
      <c r="DP5" s="107"/>
      <c r="DQ5" s="107">
        <v>5</v>
      </c>
      <c r="DR5" s="107">
        <v>5</v>
      </c>
      <c r="DS5" s="107">
        <v>1</v>
      </c>
      <c r="DT5" s="107">
        <v>21</v>
      </c>
      <c r="DU5" s="107"/>
      <c r="DV5" s="107"/>
      <c r="DW5" s="111">
        <f t="shared" si="6"/>
        <v>98</v>
      </c>
      <c r="DX5" s="91">
        <f t="shared" si="7"/>
        <v>3.1211185069588204E-3</v>
      </c>
      <c r="DZ5" s="154" t="s">
        <v>316</v>
      </c>
      <c r="EA5" s="107"/>
      <c r="EB5" s="107"/>
      <c r="EC5" s="107">
        <v>8</v>
      </c>
      <c r="ED5" s="107"/>
      <c r="EE5" s="107">
        <v>13</v>
      </c>
      <c r="EF5" s="107">
        <v>3</v>
      </c>
      <c r="EG5" s="107">
        <v>7</v>
      </c>
      <c r="EH5" s="107">
        <v>5</v>
      </c>
      <c r="EI5" s="107">
        <v>4</v>
      </c>
      <c r="EJ5" s="107">
        <v>6</v>
      </c>
      <c r="EK5" s="107">
        <v>13</v>
      </c>
      <c r="EL5" s="107">
        <v>1</v>
      </c>
      <c r="EM5" s="107">
        <v>1</v>
      </c>
      <c r="EN5" s="107">
        <v>3</v>
      </c>
      <c r="EO5" s="107">
        <v>9</v>
      </c>
      <c r="EP5" s="107">
        <v>9</v>
      </c>
      <c r="EQ5" s="107">
        <v>1</v>
      </c>
      <c r="ER5" s="107">
        <v>9</v>
      </c>
      <c r="ES5" s="107">
        <v>15</v>
      </c>
      <c r="ET5" s="107">
        <v>10</v>
      </c>
      <c r="EU5" s="107">
        <v>2</v>
      </c>
      <c r="EV5" s="107">
        <v>1</v>
      </c>
      <c r="EW5" s="107">
        <v>2</v>
      </c>
      <c r="EX5" s="107">
        <v>3</v>
      </c>
      <c r="EY5" s="107">
        <v>2</v>
      </c>
      <c r="EZ5" s="107">
        <v>29</v>
      </c>
      <c r="FA5" s="107">
        <v>1</v>
      </c>
      <c r="FB5" s="107"/>
      <c r="FC5" s="111">
        <f t="shared" si="8"/>
        <v>157</v>
      </c>
      <c r="FD5" s="161">
        <f t="shared" si="9"/>
        <v>4.7506656983781169E-3</v>
      </c>
      <c r="FF5" s="154" t="s">
        <v>316</v>
      </c>
      <c r="FG5" s="107">
        <v>1</v>
      </c>
      <c r="FH5" s="107"/>
      <c r="FI5" s="107">
        <v>4</v>
      </c>
      <c r="FJ5" s="107"/>
      <c r="FK5" s="107">
        <v>3</v>
      </c>
      <c r="FL5" s="107">
        <v>4</v>
      </c>
      <c r="FM5" s="107">
        <v>2</v>
      </c>
      <c r="FN5" s="107"/>
      <c r="FO5" s="107"/>
      <c r="FP5" s="107"/>
      <c r="FQ5" s="107">
        <v>10</v>
      </c>
      <c r="FR5" s="107">
        <v>1</v>
      </c>
      <c r="FS5" s="107">
        <v>1</v>
      </c>
      <c r="FT5" s="107"/>
      <c r="FU5" s="107">
        <v>2</v>
      </c>
      <c r="FV5" s="107">
        <v>2</v>
      </c>
      <c r="FW5" s="107">
        <v>1</v>
      </c>
      <c r="FX5" s="107">
        <v>4</v>
      </c>
      <c r="FY5" s="107">
        <v>8</v>
      </c>
      <c r="FZ5" s="107">
        <v>1</v>
      </c>
      <c r="GA5" s="107"/>
      <c r="GB5" s="107">
        <v>1</v>
      </c>
      <c r="GC5" s="107"/>
      <c r="GD5" s="107"/>
      <c r="GE5" s="107">
        <v>1</v>
      </c>
      <c r="GF5" s="107">
        <v>8</v>
      </c>
      <c r="GG5" s="107"/>
      <c r="GH5" s="107"/>
      <c r="GI5" s="111">
        <f t="shared" si="10"/>
        <v>54</v>
      </c>
      <c r="GJ5" s="161">
        <f t="shared" si="11"/>
        <v>1.4236001265422334E-3</v>
      </c>
      <c r="GL5" s="177" t="s">
        <v>316</v>
      </c>
      <c r="GM5" s="107"/>
      <c r="GN5" s="107"/>
      <c r="GO5" s="107">
        <v>1</v>
      </c>
      <c r="GP5" s="107"/>
      <c r="GQ5" s="107">
        <v>2</v>
      </c>
      <c r="GR5" s="107">
        <v>2</v>
      </c>
      <c r="GS5" s="107"/>
      <c r="GT5" s="107"/>
      <c r="GU5" s="107">
        <v>2</v>
      </c>
      <c r="GV5" s="107">
        <v>1</v>
      </c>
      <c r="GW5" s="107">
        <v>4</v>
      </c>
      <c r="GX5" s="107"/>
      <c r="GY5" s="107"/>
      <c r="GZ5" s="107">
        <v>1</v>
      </c>
      <c r="HA5" s="107">
        <v>1</v>
      </c>
      <c r="HB5" s="107">
        <v>2</v>
      </c>
      <c r="HC5" s="107"/>
      <c r="HD5" s="107">
        <v>2</v>
      </c>
      <c r="HE5" s="107">
        <v>7</v>
      </c>
      <c r="HF5" s="107">
        <v>3</v>
      </c>
      <c r="HG5" s="107"/>
      <c r="HH5" s="107"/>
      <c r="HI5" s="107">
        <v>2</v>
      </c>
      <c r="HJ5" s="107">
        <v>1</v>
      </c>
      <c r="HK5" s="107">
        <v>1</v>
      </c>
      <c r="HL5" s="107">
        <v>3</v>
      </c>
      <c r="HM5" s="107">
        <v>1</v>
      </c>
      <c r="HN5" s="107"/>
      <c r="HO5" s="111">
        <f t="shared" si="12"/>
        <v>36</v>
      </c>
      <c r="HP5" s="161">
        <f t="shared" si="13"/>
        <v>9.4164421542727102E-4</v>
      </c>
      <c r="HR5" s="177" t="s">
        <v>316</v>
      </c>
      <c r="HS5" s="107"/>
      <c r="HT5" s="107"/>
      <c r="HU5" s="107">
        <v>1</v>
      </c>
      <c r="HV5" s="107"/>
      <c r="HW5" s="107">
        <v>2</v>
      </c>
      <c r="HX5" s="107">
        <v>3</v>
      </c>
      <c r="HY5" s="107">
        <v>1</v>
      </c>
      <c r="HZ5" s="107"/>
      <c r="IA5" s="107">
        <v>1</v>
      </c>
      <c r="IB5" s="107">
        <v>2</v>
      </c>
      <c r="IC5" s="107">
        <v>10</v>
      </c>
      <c r="ID5" s="107">
        <v>1</v>
      </c>
      <c r="IE5" s="107"/>
      <c r="IF5" s="107">
        <v>2</v>
      </c>
      <c r="IG5" s="107">
        <v>3</v>
      </c>
      <c r="IH5" s="107">
        <v>2</v>
      </c>
      <c r="II5" s="107">
        <v>1</v>
      </c>
      <c r="IJ5" s="107">
        <v>5</v>
      </c>
      <c r="IK5" s="107">
        <v>6</v>
      </c>
      <c r="IL5" s="107">
        <v>1</v>
      </c>
      <c r="IM5" s="107"/>
      <c r="IN5" s="107"/>
      <c r="IO5" s="107">
        <v>2</v>
      </c>
      <c r="IP5" s="107">
        <v>1</v>
      </c>
      <c r="IQ5" s="107"/>
      <c r="IR5" s="107">
        <v>10</v>
      </c>
      <c r="IS5" s="107"/>
      <c r="IT5" s="107"/>
      <c r="IU5" s="111">
        <f t="shared" ref="IU5:IU42" si="14">SUM(HS5:IT5)</f>
        <v>54</v>
      </c>
      <c r="IV5" s="161">
        <f t="shared" ref="IV5:IV42" si="15">IU5/$IU$43</f>
        <v>1.2515064429405767E-3</v>
      </c>
    </row>
    <row r="6" spans="2:256" x14ac:dyDescent="0.25">
      <c r="B6" s="154" t="s">
        <v>319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11">
        <f t="shared" si="0"/>
        <v>0</v>
      </c>
      <c r="AF6" s="91">
        <f t="shared" si="1"/>
        <v>0</v>
      </c>
      <c r="AH6" s="154" t="s">
        <v>319</v>
      </c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11">
        <f t="shared" si="2"/>
        <v>0</v>
      </c>
      <c r="BL6" s="91">
        <f t="shared" si="3"/>
        <v>0</v>
      </c>
      <c r="BN6" s="154" t="s">
        <v>319</v>
      </c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11">
        <f t="shared" si="4"/>
        <v>0</v>
      </c>
      <c r="CR6" s="91">
        <f t="shared" si="5"/>
        <v>0</v>
      </c>
      <c r="CT6" s="154" t="s">
        <v>319</v>
      </c>
      <c r="CU6" s="107"/>
      <c r="CV6" s="107">
        <v>1</v>
      </c>
      <c r="CW6" s="107"/>
      <c r="CX6" s="107"/>
      <c r="CY6" s="107">
        <v>4</v>
      </c>
      <c r="CZ6" s="107"/>
      <c r="DA6" s="107"/>
      <c r="DB6" s="107"/>
      <c r="DC6" s="107"/>
      <c r="DD6" s="107">
        <v>1</v>
      </c>
      <c r="DE6" s="107">
        <v>3</v>
      </c>
      <c r="DF6" s="107">
        <v>1</v>
      </c>
      <c r="DG6" s="107"/>
      <c r="DH6" s="107">
        <v>1</v>
      </c>
      <c r="DI6" s="107"/>
      <c r="DJ6" s="107">
        <v>1</v>
      </c>
      <c r="DK6" s="107"/>
      <c r="DL6" s="107">
        <v>1</v>
      </c>
      <c r="DM6" s="107">
        <v>5</v>
      </c>
      <c r="DN6" s="107">
        <v>1</v>
      </c>
      <c r="DO6" s="107"/>
      <c r="DP6" s="107"/>
      <c r="DQ6" s="107">
        <v>1</v>
      </c>
      <c r="DR6" s="107"/>
      <c r="DS6" s="107"/>
      <c r="DT6" s="107">
        <v>4</v>
      </c>
      <c r="DU6" s="107"/>
      <c r="DV6" s="107"/>
      <c r="DW6" s="111">
        <f t="shared" si="6"/>
        <v>24</v>
      </c>
      <c r="DX6" s="91">
        <f t="shared" si="7"/>
        <v>7.6435555272460901E-4</v>
      </c>
      <c r="DZ6" s="154" t="s">
        <v>319</v>
      </c>
      <c r="EA6" s="107"/>
      <c r="EB6" s="107"/>
      <c r="EC6" s="107">
        <v>2</v>
      </c>
      <c r="ED6" s="107"/>
      <c r="EE6" s="107">
        <v>5</v>
      </c>
      <c r="EF6" s="107">
        <v>3</v>
      </c>
      <c r="EG6" s="107">
        <v>1</v>
      </c>
      <c r="EH6" s="107">
        <v>1</v>
      </c>
      <c r="EI6" s="107">
        <v>3</v>
      </c>
      <c r="EJ6" s="107">
        <v>2</v>
      </c>
      <c r="EK6" s="107">
        <v>4</v>
      </c>
      <c r="EL6" s="107">
        <v>1</v>
      </c>
      <c r="EM6" s="107"/>
      <c r="EN6" s="107"/>
      <c r="EO6" s="107">
        <v>2</v>
      </c>
      <c r="EP6" s="107">
        <v>4</v>
      </c>
      <c r="EQ6" s="107"/>
      <c r="ER6" s="107">
        <v>3</v>
      </c>
      <c r="ES6" s="107">
        <v>5</v>
      </c>
      <c r="ET6" s="107">
        <v>5</v>
      </c>
      <c r="EU6" s="107"/>
      <c r="EV6" s="107">
        <v>1</v>
      </c>
      <c r="EW6" s="107">
        <v>1</v>
      </c>
      <c r="EX6" s="107">
        <v>1</v>
      </c>
      <c r="EY6" s="107">
        <v>1</v>
      </c>
      <c r="EZ6" s="107">
        <v>9</v>
      </c>
      <c r="FA6" s="107"/>
      <c r="FB6" s="107"/>
      <c r="FC6" s="111">
        <f t="shared" si="8"/>
        <v>54</v>
      </c>
      <c r="FD6" s="161">
        <f t="shared" si="9"/>
        <v>1.6339869281045752E-3</v>
      </c>
      <c r="FF6" s="154" t="s">
        <v>319</v>
      </c>
      <c r="FG6" s="107"/>
      <c r="FH6" s="107"/>
      <c r="FI6" s="107">
        <v>1</v>
      </c>
      <c r="FJ6" s="107"/>
      <c r="FK6" s="107"/>
      <c r="FL6" s="107">
        <v>1</v>
      </c>
      <c r="FM6" s="107"/>
      <c r="FN6" s="107"/>
      <c r="FO6" s="107">
        <v>1</v>
      </c>
      <c r="FP6" s="107"/>
      <c r="FQ6" s="107">
        <v>2</v>
      </c>
      <c r="FR6" s="107"/>
      <c r="FS6" s="107"/>
      <c r="FT6" s="107"/>
      <c r="FU6" s="107">
        <v>1</v>
      </c>
      <c r="FV6" s="107">
        <v>2</v>
      </c>
      <c r="FW6" s="107">
        <v>2</v>
      </c>
      <c r="FX6" s="107">
        <v>2</v>
      </c>
      <c r="FY6" s="107">
        <v>1</v>
      </c>
      <c r="FZ6" s="107">
        <v>1</v>
      </c>
      <c r="GA6" s="107"/>
      <c r="GB6" s="107"/>
      <c r="GC6" s="107"/>
      <c r="GD6" s="107"/>
      <c r="GE6" s="107">
        <v>1</v>
      </c>
      <c r="GF6" s="107">
        <v>2</v>
      </c>
      <c r="GG6" s="107"/>
      <c r="GH6" s="107"/>
      <c r="GI6" s="111">
        <f t="shared" si="10"/>
        <v>17</v>
      </c>
      <c r="GJ6" s="161">
        <f t="shared" si="11"/>
        <v>4.4817041020774019E-4</v>
      </c>
      <c r="GL6" s="177" t="s">
        <v>319</v>
      </c>
      <c r="GM6" s="107"/>
      <c r="GN6" s="107"/>
      <c r="GO6" s="107"/>
      <c r="GP6" s="107"/>
      <c r="GQ6" s="107"/>
      <c r="GR6" s="107">
        <v>2</v>
      </c>
      <c r="GS6" s="107"/>
      <c r="GT6" s="107"/>
      <c r="GU6" s="107"/>
      <c r="GV6" s="107"/>
      <c r="GW6" s="107">
        <v>2</v>
      </c>
      <c r="GX6" s="107"/>
      <c r="GY6" s="107"/>
      <c r="GZ6" s="107"/>
      <c r="HA6" s="107">
        <v>1</v>
      </c>
      <c r="HB6" s="107">
        <v>1</v>
      </c>
      <c r="HC6" s="107"/>
      <c r="HD6" s="107">
        <v>2</v>
      </c>
      <c r="HE6" s="107">
        <v>2</v>
      </c>
      <c r="HF6" s="107">
        <v>2</v>
      </c>
      <c r="HG6" s="107"/>
      <c r="HH6" s="107"/>
      <c r="HI6" s="107">
        <v>2</v>
      </c>
      <c r="HJ6" s="107"/>
      <c r="HK6" s="107"/>
      <c r="HL6" s="107">
        <v>5</v>
      </c>
      <c r="HM6" s="107"/>
      <c r="HN6" s="107"/>
      <c r="HO6" s="111">
        <f t="shared" si="12"/>
        <v>19</v>
      </c>
      <c r="HP6" s="161">
        <f t="shared" si="13"/>
        <v>4.9697889147550412E-4</v>
      </c>
      <c r="HR6" s="177" t="s">
        <v>319</v>
      </c>
      <c r="HS6" s="107"/>
      <c r="HT6" s="107"/>
      <c r="HU6" s="107">
        <v>1</v>
      </c>
      <c r="HV6" s="107"/>
      <c r="HW6" s="107"/>
      <c r="HX6" s="107">
        <v>1</v>
      </c>
      <c r="HY6" s="107"/>
      <c r="HZ6" s="107"/>
      <c r="IA6" s="107">
        <v>1</v>
      </c>
      <c r="IB6" s="107">
        <v>2</v>
      </c>
      <c r="IC6" s="107">
        <v>2</v>
      </c>
      <c r="ID6" s="107"/>
      <c r="IE6" s="107"/>
      <c r="IF6" s="107"/>
      <c r="IG6" s="107"/>
      <c r="IH6" s="107"/>
      <c r="II6" s="107"/>
      <c r="IJ6" s="107"/>
      <c r="IK6" s="107">
        <v>2</v>
      </c>
      <c r="IL6" s="107"/>
      <c r="IM6" s="107"/>
      <c r="IN6" s="107"/>
      <c r="IO6" s="107"/>
      <c r="IP6" s="107">
        <v>3</v>
      </c>
      <c r="IQ6" s="107"/>
      <c r="IR6" s="107">
        <v>1</v>
      </c>
      <c r="IS6" s="107"/>
      <c r="IT6" s="107"/>
      <c r="IU6" s="111">
        <f t="shared" si="14"/>
        <v>13</v>
      </c>
      <c r="IV6" s="161">
        <f t="shared" si="15"/>
        <v>3.01288588115324E-4</v>
      </c>
    </row>
    <row r="7" spans="2:256" x14ac:dyDescent="0.25">
      <c r="B7" s="154" t="s">
        <v>184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11">
        <f t="shared" si="0"/>
        <v>0</v>
      </c>
      <c r="AF7" s="91">
        <f t="shared" si="1"/>
        <v>0</v>
      </c>
      <c r="AH7" s="154" t="s">
        <v>184</v>
      </c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11">
        <f t="shared" si="2"/>
        <v>0</v>
      </c>
      <c r="BL7" s="91">
        <f t="shared" si="3"/>
        <v>0</v>
      </c>
      <c r="BN7" s="154" t="s">
        <v>184</v>
      </c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11">
        <f t="shared" si="4"/>
        <v>0</v>
      </c>
      <c r="CR7" s="91">
        <f t="shared" si="5"/>
        <v>0</v>
      </c>
      <c r="CT7" s="154" t="s">
        <v>184</v>
      </c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>
        <v>1</v>
      </c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>
        <v>1</v>
      </c>
      <c r="DU7" s="107"/>
      <c r="DV7" s="107"/>
      <c r="DW7" s="111">
        <f t="shared" si="6"/>
        <v>2</v>
      </c>
      <c r="DX7" s="91">
        <f t="shared" si="7"/>
        <v>6.3696296060384089E-5</v>
      </c>
      <c r="DZ7" s="154" t="s">
        <v>184</v>
      </c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11">
        <f t="shared" si="8"/>
        <v>0</v>
      </c>
      <c r="FD7" s="161">
        <f t="shared" si="9"/>
        <v>0</v>
      </c>
      <c r="FF7" s="154" t="s">
        <v>184</v>
      </c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11">
        <f t="shared" si="10"/>
        <v>0</v>
      </c>
      <c r="GJ7" s="161">
        <f t="shared" si="11"/>
        <v>0</v>
      </c>
      <c r="GL7" s="177" t="s">
        <v>184</v>
      </c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11">
        <f t="shared" si="12"/>
        <v>0</v>
      </c>
      <c r="HP7" s="161">
        <f t="shared" si="13"/>
        <v>0</v>
      </c>
      <c r="HQ7" s="103"/>
      <c r="HR7" s="177" t="s">
        <v>184</v>
      </c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11">
        <f t="shared" si="14"/>
        <v>0</v>
      </c>
      <c r="IV7" s="161">
        <f t="shared" si="15"/>
        <v>0</v>
      </c>
    </row>
    <row r="8" spans="2:256" x14ac:dyDescent="0.25">
      <c r="B8" s="154" t="s">
        <v>95</v>
      </c>
      <c r="C8" s="100"/>
      <c r="D8" s="100">
        <v>1</v>
      </c>
      <c r="E8" s="100"/>
      <c r="F8" s="100"/>
      <c r="G8" s="100">
        <v>4</v>
      </c>
      <c r="H8" s="100"/>
      <c r="I8" s="100"/>
      <c r="J8" s="100"/>
      <c r="K8" s="100">
        <v>1</v>
      </c>
      <c r="L8" s="100"/>
      <c r="M8" s="100">
        <v>4</v>
      </c>
      <c r="N8" s="100">
        <v>1</v>
      </c>
      <c r="O8" s="100"/>
      <c r="P8" s="100">
        <v>1</v>
      </c>
      <c r="Q8" s="100"/>
      <c r="R8" s="100">
        <v>1</v>
      </c>
      <c r="S8" s="100"/>
      <c r="T8" s="100"/>
      <c r="U8" s="100">
        <v>5</v>
      </c>
      <c r="V8" s="100"/>
      <c r="W8" s="100"/>
      <c r="X8" s="100"/>
      <c r="Y8" s="100"/>
      <c r="Z8" s="100"/>
      <c r="AA8" s="100"/>
      <c r="AB8" s="100">
        <v>5</v>
      </c>
      <c r="AC8" s="100"/>
      <c r="AD8" s="100"/>
      <c r="AE8" s="111">
        <f t="shared" si="0"/>
        <v>23</v>
      </c>
      <c r="AF8" s="91">
        <f t="shared" si="1"/>
        <v>2.494847597353292E-3</v>
      </c>
      <c r="AH8" s="154" t="s">
        <v>95</v>
      </c>
      <c r="AI8" s="107"/>
      <c r="AJ8" s="107">
        <v>1</v>
      </c>
      <c r="AK8" s="107"/>
      <c r="AL8" s="107"/>
      <c r="AM8" s="107">
        <v>6</v>
      </c>
      <c r="AN8" s="107">
        <v>1</v>
      </c>
      <c r="AO8" s="107">
        <v>1</v>
      </c>
      <c r="AP8" s="107">
        <v>2</v>
      </c>
      <c r="AQ8" s="107"/>
      <c r="AR8" s="107">
        <v>1</v>
      </c>
      <c r="AS8" s="107">
        <v>1</v>
      </c>
      <c r="AT8" s="107">
        <v>1</v>
      </c>
      <c r="AU8" s="107"/>
      <c r="AV8" s="107">
        <v>1</v>
      </c>
      <c r="AW8" s="107">
        <v>1</v>
      </c>
      <c r="AX8" s="107">
        <v>3</v>
      </c>
      <c r="AY8" s="107"/>
      <c r="AZ8" s="107"/>
      <c r="BA8" s="107">
        <v>3</v>
      </c>
      <c r="BB8" s="107">
        <v>1</v>
      </c>
      <c r="BC8" s="107"/>
      <c r="BD8" s="107"/>
      <c r="BE8" s="107">
        <v>2</v>
      </c>
      <c r="BF8" s="107"/>
      <c r="BG8" s="107"/>
      <c r="BH8" s="107">
        <v>3</v>
      </c>
      <c r="BI8" s="107"/>
      <c r="BJ8" s="107"/>
      <c r="BK8" s="111">
        <f t="shared" si="2"/>
        <v>28</v>
      </c>
      <c r="BL8" s="91">
        <f t="shared" si="3"/>
        <v>1.0235040391855831E-3</v>
      </c>
      <c r="BN8" s="154" t="s">
        <v>95</v>
      </c>
      <c r="BO8" s="107"/>
      <c r="BP8" s="107"/>
      <c r="BQ8" s="107">
        <v>1</v>
      </c>
      <c r="BR8" s="107"/>
      <c r="BS8" s="107"/>
      <c r="BT8" s="107">
        <v>1</v>
      </c>
      <c r="BU8" s="107">
        <v>2</v>
      </c>
      <c r="BV8" s="107">
        <v>1</v>
      </c>
      <c r="BW8" s="107">
        <v>1</v>
      </c>
      <c r="BX8" s="107"/>
      <c r="BY8" s="107">
        <v>4</v>
      </c>
      <c r="BZ8" s="107"/>
      <c r="CA8" s="107"/>
      <c r="CB8" s="107">
        <v>1</v>
      </c>
      <c r="CC8" s="107"/>
      <c r="CD8" s="107">
        <v>1</v>
      </c>
      <c r="CE8" s="107"/>
      <c r="CF8" s="107">
        <v>3</v>
      </c>
      <c r="CG8" s="107">
        <v>7</v>
      </c>
      <c r="CH8" s="107">
        <v>1</v>
      </c>
      <c r="CI8" s="107"/>
      <c r="CJ8" s="107"/>
      <c r="CK8" s="107">
        <v>4</v>
      </c>
      <c r="CL8" s="107">
        <v>2</v>
      </c>
      <c r="CM8" s="107"/>
      <c r="CN8" s="107">
        <v>8</v>
      </c>
      <c r="CO8" s="107"/>
      <c r="CP8" s="107"/>
      <c r="CQ8" s="111">
        <f t="shared" si="4"/>
        <v>37</v>
      </c>
      <c r="CR8" s="91">
        <f t="shared" si="5"/>
        <v>8.1501387726331555E-4</v>
      </c>
      <c r="CT8" s="154" t="s">
        <v>95</v>
      </c>
      <c r="CU8" s="107"/>
      <c r="CV8" s="107"/>
      <c r="CW8" s="107"/>
      <c r="CX8" s="107"/>
      <c r="CY8" s="107">
        <v>2</v>
      </c>
      <c r="CZ8" s="107"/>
      <c r="DA8" s="107"/>
      <c r="DB8" s="107">
        <v>1</v>
      </c>
      <c r="DC8" s="107"/>
      <c r="DD8" s="107"/>
      <c r="DE8" s="107"/>
      <c r="DF8" s="107"/>
      <c r="DG8" s="107"/>
      <c r="DH8" s="107"/>
      <c r="DI8" s="107">
        <v>1</v>
      </c>
      <c r="DJ8" s="107"/>
      <c r="DK8" s="107"/>
      <c r="DL8" s="107"/>
      <c r="DM8" s="107">
        <v>1</v>
      </c>
      <c r="DN8" s="107"/>
      <c r="DO8" s="107"/>
      <c r="DP8" s="107"/>
      <c r="DQ8" s="107"/>
      <c r="DR8" s="107"/>
      <c r="DS8" s="107"/>
      <c r="DT8" s="107"/>
      <c r="DU8" s="107"/>
      <c r="DV8" s="107"/>
      <c r="DW8" s="111">
        <f t="shared" si="6"/>
        <v>5</v>
      </c>
      <c r="DX8" s="91">
        <f t="shared" si="7"/>
        <v>1.5924074015096022E-4</v>
      </c>
      <c r="DZ8" s="154" t="s">
        <v>95</v>
      </c>
      <c r="EA8" s="107"/>
      <c r="EB8" s="107"/>
      <c r="EC8" s="107">
        <v>2</v>
      </c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>
        <v>1</v>
      </c>
      <c r="EQ8" s="107"/>
      <c r="ER8" s="107"/>
      <c r="ES8" s="107">
        <v>2</v>
      </c>
      <c r="ET8" s="107">
        <v>1</v>
      </c>
      <c r="EU8" s="107"/>
      <c r="EV8" s="107"/>
      <c r="EW8" s="107">
        <v>2</v>
      </c>
      <c r="EX8" s="107">
        <v>1</v>
      </c>
      <c r="EY8" s="107"/>
      <c r="EZ8" s="107">
        <v>1</v>
      </c>
      <c r="FA8" s="107"/>
      <c r="FB8" s="107"/>
      <c r="FC8" s="111">
        <f t="shared" si="8"/>
        <v>10</v>
      </c>
      <c r="FD8" s="161">
        <f t="shared" si="9"/>
        <v>3.025901718712176E-4</v>
      </c>
      <c r="FF8" s="154" t="s">
        <v>95</v>
      </c>
      <c r="FG8" s="107"/>
      <c r="FH8" s="107"/>
      <c r="FI8" s="107"/>
      <c r="FJ8" s="107"/>
      <c r="FK8" s="107">
        <v>1</v>
      </c>
      <c r="FL8" s="107"/>
      <c r="FM8" s="107"/>
      <c r="FN8" s="107"/>
      <c r="FO8" s="107">
        <v>1</v>
      </c>
      <c r="FP8" s="107"/>
      <c r="FQ8" s="107"/>
      <c r="FR8" s="107"/>
      <c r="FS8" s="107"/>
      <c r="FT8" s="107"/>
      <c r="FU8" s="107"/>
      <c r="FV8" s="107"/>
      <c r="FW8" s="107"/>
      <c r="FX8" s="107"/>
      <c r="FY8" s="107">
        <v>1</v>
      </c>
      <c r="FZ8" s="107"/>
      <c r="GA8" s="107"/>
      <c r="GB8" s="107"/>
      <c r="GC8" s="107"/>
      <c r="GD8" s="107"/>
      <c r="GE8" s="107"/>
      <c r="GF8" s="107"/>
      <c r="GG8" s="107"/>
      <c r="GH8" s="107"/>
      <c r="GI8" s="111">
        <f t="shared" si="10"/>
        <v>3</v>
      </c>
      <c r="GJ8" s="161">
        <f t="shared" si="11"/>
        <v>7.9088895919012967E-5</v>
      </c>
      <c r="GL8" s="177" t="s">
        <v>95</v>
      </c>
      <c r="GM8" s="107"/>
      <c r="GN8" s="107"/>
      <c r="GO8" s="107"/>
      <c r="GP8" s="107"/>
      <c r="GQ8" s="107"/>
      <c r="GR8" s="107"/>
      <c r="GS8" s="107"/>
      <c r="GT8" s="107"/>
      <c r="GU8" s="107"/>
      <c r="GV8" s="107">
        <v>1</v>
      </c>
      <c r="GW8" s="107"/>
      <c r="GX8" s="107"/>
      <c r="GY8" s="107"/>
      <c r="GZ8" s="107"/>
      <c r="HA8" s="107"/>
      <c r="HB8" s="107">
        <v>1</v>
      </c>
      <c r="HC8" s="107"/>
      <c r="HD8" s="107"/>
      <c r="HE8" s="107">
        <v>3</v>
      </c>
      <c r="HF8" s="107"/>
      <c r="HG8" s="107"/>
      <c r="HH8" s="107"/>
      <c r="HI8" s="107">
        <v>1</v>
      </c>
      <c r="HJ8" s="107"/>
      <c r="HK8" s="107"/>
      <c r="HL8" s="107">
        <v>3</v>
      </c>
      <c r="HM8" s="107"/>
      <c r="HN8" s="107"/>
      <c r="HO8" s="111">
        <f t="shared" si="12"/>
        <v>9</v>
      </c>
      <c r="HP8" s="161">
        <f t="shared" si="13"/>
        <v>2.3541105385681775E-4</v>
      </c>
      <c r="HQ8" s="103"/>
      <c r="HR8" s="177" t="s">
        <v>95</v>
      </c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>
        <v>1</v>
      </c>
      <c r="IK8" s="107"/>
      <c r="IL8" s="107">
        <v>1</v>
      </c>
      <c r="IM8" s="107"/>
      <c r="IN8" s="107"/>
      <c r="IO8" s="107"/>
      <c r="IP8" s="107"/>
      <c r="IQ8" s="107"/>
      <c r="IR8" s="107"/>
      <c r="IS8" s="107"/>
      <c r="IT8" s="107"/>
      <c r="IU8" s="111">
        <f t="shared" si="14"/>
        <v>2</v>
      </c>
      <c r="IV8" s="161">
        <f t="shared" si="15"/>
        <v>4.6352090479280616E-5</v>
      </c>
    </row>
    <row r="9" spans="2:256" x14ac:dyDescent="0.25">
      <c r="B9" s="154" t="s">
        <v>94</v>
      </c>
      <c r="C9" s="100"/>
      <c r="D9" s="100"/>
      <c r="E9" s="100"/>
      <c r="F9" s="100"/>
      <c r="G9" s="100"/>
      <c r="H9" s="100"/>
      <c r="I9" s="100"/>
      <c r="J9" s="100">
        <v>1</v>
      </c>
      <c r="K9" s="100"/>
      <c r="L9" s="100"/>
      <c r="M9" s="100"/>
      <c r="N9" s="100"/>
      <c r="O9" s="100"/>
      <c r="P9" s="100"/>
      <c r="Q9" s="100"/>
      <c r="R9" s="100">
        <v>1</v>
      </c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11">
        <f t="shared" si="0"/>
        <v>2</v>
      </c>
      <c r="AF9" s="91">
        <f t="shared" si="1"/>
        <v>2.1694326933506888E-4</v>
      </c>
      <c r="AH9" s="154" t="s">
        <v>94</v>
      </c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>
        <v>1</v>
      </c>
      <c r="BF9" s="107"/>
      <c r="BG9" s="107"/>
      <c r="BH9" s="107">
        <v>1</v>
      </c>
      <c r="BI9" s="107"/>
      <c r="BJ9" s="107"/>
      <c r="BK9" s="111">
        <f t="shared" si="2"/>
        <v>2</v>
      </c>
      <c r="BL9" s="91">
        <f t="shared" si="3"/>
        <v>7.3107431370398796E-5</v>
      </c>
      <c r="BN9" s="154" t="s">
        <v>94</v>
      </c>
      <c r="BO9" s="107"/>
      <c r="BP9" s="107">
        <v>2</v>
      </c>
      <c r="BQ9" s="107"/>
      <c r="BR9" s="107"/>
      <c r="BS9" s="107"/>
      <c r="BT9" s="107"/>
      <c r="BU9" s="107"/>
      <c r="BV9" s="107"/>
      <c r="BW9" s="107"/>
      <c r="BX9" s="107"/>
      <c r="BY9" s="107">
        <v>1</v>
      </c>
      <c r="BZ9" s="107"/>
      <c r="CA9" s="107"/>
      <c r="CB9" s="107"/>
      <c r="CC9" s="107"/>
      <c r="CD9" s="107"/>
      <c r="CE9" s="107"/>
      <c r="CF9" s="107">
        <v>1</v>
      </c>
      <c r="CG9" s="107">
        <v>2</v>
      </c>
      <c r="CH9" s="107"/>
      <c r="CI9" s="107"/>
      <c r="CJ9" s="107"/>
      <c r="CK9" s="107">
        <v>2</v>
      </c>
      <c r="CL9" s="107"/>
      <c r="CM9" s="107"/>
      <c r="CN9" s="107">
        <v>1</v>
      </c>
      <c r="CO9" s="107"/>
      <c r="CP9" s="107"/>
      <c r="CQ9" s="111">
        <f t="shared" si="4"/>
        <v>9</v>
      </c>
      <c r="CR9" s="91">
        <f t="shared" si="5"/>
        <v>1.9824661879377947E-4</v>
      </c>
      <c r="CT9" s="154" t="s">
        <v>94</v>
      </c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>
        <v>1</v>
      </c>
      <c r="DN9" s="107"/>
      <c r="DO9" s="107"/>
      <c r="DP9" s="107"/>
      <c r="DQ9" s="107"/>
      <c r="DR9" s="107"/>
      <c r="DS9" s="107"/>
      <c r="DT9" s="107"/>
      <c r="DU9" s="107"/>
      <c r="DV9" s="107"/>
      <c r="DW9" s="111">
        <f t="shared" si="6"/>
        <v>1</v>
      </c>
      <c r="DX9" s="91">
        <f t="shared" si="7"/>
        <v>3.1848148030192044E-5</v>
      </c>
      <c r="DZ9" s="154" t="s">
        <v>94</v>
      </c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11">
        <f t="shared" si="8"/>
        <v>0</v>
      </c>
      <c r="FD9" s="161">
        <f t="shared" si="9"/>
        <v>0</v>
      </c>
      <c r="FF9" s="154" t="s">
        <v>94</v>
      </c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>
        <v>1</v>
      </c>
      <c r="FZ9" s="107"/>
      <c r="GA9" s="107"/>
      <c r="GB9" s="107"/>
      <c r="GC9" s="107"/>
      <c r="GD9" s="107"/>
      <c r="GE9" s="107"/>
      <c r="GF9" s="107"/>
      <c r="GG9" s="107"/>
      <c r="GH9" s="107"/>
      <c r="GI9" s="111">
        <f t="shared" si="10"/>
        <v>1</v>
      </c>
      <c r="GJ9" s="161">
        <f t="shared" si="11"/>
        <v>2.6362965306337657E-5</v>
      </c>
      <c r="GL9" s="177" t="s">
        <v>94</v>
      </c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11">
        <f t="shared" si="12"/>
        <v>0</v>
      </c>
      <c r="HP9" s="161">
        <f t="shared" si="13"/>
        <v>0</v>
      </c>
      <c r="HQ9" s="103"/>
      <c r="HR9" s="177" t="s">
        <v>94</v>
      </c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11">
        <f t="shared" si="14"/>
        <v>0</v>
      </c>
      <c r="IV9" s="161">
        <f t="shared" si="15"/>
        <v>0</v>
      </c>
    </row>
    <row r="10" spans="2:256" x14ac:dyDescent="0.25">
      <c r="B10" s="154" t="s">
        <v>109</v>
      </c>
      <c r="C10" s="100"/>
      <c r="D10" s="100"/>
      <c r="E10" s="100"/>
      <c r="F10" s="100"/>
      <c r="G10" s="100">
        <v>2</v>
      </c>
      <c r="H10" s="100">
        <v>2</v>
      </c>
      <c r="I10" s="100"/>
      <c r="J10" s="100"/>
      <c r="K10" s="100"/>
      <c r="L10" s="100">
        <v>1</v>
      </c>
      <c r="M10" s="100">
        <v>2</v>
      </c>
      <c r="N10" s="100"/>
      <c r="O10" s="100"/>
      <c r="P10" s="100">
        <v>3</v>
      </c>
      <c r="Q10" s="100">
        <v>2</v>
      </c>
      <c r="R10" s="100">
        <v>1</v>
      </c>
      <c r="S10" s="100"/>
      <c r="T10" s="100"/>
      <c r="U10" s="100">
        <v>4</v>
      </c>
      <c r="V10" s="100"/>
      <c r="W10" s="100">
        <v>1</v>
      </c>
      <c r="X10" s="100"/>
      <c r="Y10" s="100">
        <v>1</v>
      </c>
      <c r="Z10" s="100">
        <v>1</v>
      </c>
      <c r="AA10" s="100"/>
      <c r="AB10" s="100">
        <v>2</v>
      </c>
      <c r="AC10" s="100"/>
      <c r="AD10" s="100"/>
      <c r="AE10" s="111">
        <f t="shared" si="0"/>
        <v>22</v>
      </c>
      <c r="AF10" s="91">
        <f t="shared" si="1"/>
        <v>2.3863759626857575E-3</v>
      </c>
      <c r="AH10" s="154" t="s">
        <v>109</v>
      </c>
      <c r="AI10" s="107"/>
      <c r="AJ10" s="107">
        <v>1</v>
      </c>
      <c r="AK10" s="107">
        <v>2</v>
      </c>
      <c r="AL10" s="107"/>
      <c r="AM10" s="107">
        <v>2</v>
      </c>
      <c r="AN10" s="107">
        <v>1</v>
      </c>
      <c r="AO10" s="107">
        <v>2</v>
      </c>
      <c r="AP10" s="107">
        <v>1</v>
      </c>
      <c r="AQ10" s="107"/>
      <c r="AR10" s="107">
        <v>4</v>
      </c>
      <c r="AS10" s="107">
        <v>6</v>
      </c>
      <c r="AT10" s="107"/>
      <c r="AU10" s="107"/>
      <c r="AV10" s="107">
        <v>1</v>
      </c>
      <c r="AW10" s="107"/>
      <c r="AX10" s="107">
        <v>3</v>
      </c>
      <c r="AY10" s="107">
        <v>1</v>
      </c>
      <c r="AZ10" s="107">
        <v>3</v>
      </c>
      <c r="BA10" s="107">
        <v>10</v>
      </c>
      <c r="BB10" s="107">
        <v>3</v>
      </c>
      <c r="BC10" s="107"/>
      <c r="BD10" s="107"/>
      <c r="BE10" s="107">
        <v>3</v>
      </c>
      <c r="BF10" s="107"/>
      <c r="BG10" s="107"/>
      <c r="BH10" s="107">
        <v>2</v>
      </c>
      <c r="BI10" s="107"/>
      <c r="BJ10" s="107"/>
      <c r="BK10" s="111">
        <f t="shared" si="2"/>
        <v>45</v>
      </c>
      <c r="BL10" s="91">
        <f t="shared" si="3"/>
        <v>1.644917205833973E-3</v>
      </c>
      <c r="BN10" s="154" t="s">
        <v>109</v>
      </c>
      <c r="BO10" s="107"/>
      <c r="BP10" s="107">
        <v>1</v>
      </c>
      <c r="BQ10" s="107">
        <v>2</v>
      </c>
      <c r="BR10" s="107"/>
      <c r="BS10" s="107">
        <v>2</v>
      </c>
      <c r="BT10" s="107">
        <v>2</v>
      </c>
      <c r="BU10" s="107">
        <v>1</v>
      </c>
      <c r="BV10" s="107">
        <v>2</v>
      </c>
      <c r="BW10" s="107">
        <v>2</v>
      </c>
      <c r="BX10" s="107"/>
      <c r="BY10" s="107">
        <v>3</v>
      </c>
      <c r="BZ10" s="107">
        <v>1</v>
      </c>
      <c r="CA10" s="107"/>
      <c r="CB10" s="107">
        <v>1</v>
      </c>
      <c r="CC10" s="107"/>
      <c r="CD10" s="107">
        <v>2</v>
      </c>
      <c r="CE10" s="107"/>
      <c r="CF10" s="107">
        <v>2</v>
      </c>
      <c r="CG10" s="107">
        <v>7</v>
      </c>
      <c r="CH10" s="107"/>
      <c r="CI10" s="107"/>
      <c r="CJ10" s="107"/>
      <c r="CK10" s="107">
        <v>2</v>
      </c>
      <c r="CL10" s="107">
        <v>4</v>
      </c>
      <c r="CM10" s="107">
        <v>1</v>
      </c>
      <c r="CN10" s="107">
        <v>7</v>
      </c>
      <c r="CO10" s="107">
        <v>1</v>
      </c>
      <c r="CP10" s="107"/>
      <c r="CQ10" s="111">
        <f t="shared" si="4"/>
        <v>43</v>
      </c>
      <c r="CR10" s="91">
        <f t="shared" si="5"/>
        <v>9.4717828979250186E-4</v>
      </c>
      <c r="CT10" s="154" t="s">
        <v>109</v>
      </c>
      <c r="CU10" s="107"/>
      <c r="CV10" s="107"/>
      <c r="CW10" s="107"/>
      <c r="CX10" s="107"/>
      <c r="CY10" s="107"/>
      <c r="CZ10" s="107"/>
      <c r="DA10" s="107"/>
      <c r="DB10" s="107">
        <v>1</v>
      </c>
      <c r="DC10" s="107"/>
      <c r="DD10" s="107"/>
      <c r="DE10" s="107">
        <v>1</v>
      </c>
      <c r="DF10" s="107"/>
      <c r="DG10" s="107"/>
      <c r="DH10" s="107"/>
      <c r="DI10" s="107"/>
      <c r="DJ10" s="107"/>
      <c r="DK10" s="107">
        <v>1</v>
      </c>
      <c r="DL10" s="107"/>
      <c r="DM10" s="107">
        <v>3</v>
      </c>
      <c r="DN10" s="107"/>
      <c r="DO10" s="107"/>
      <c r="DP10" s="107"/>
      <c r="DQ10" s="107">
        <v>1</v>
      </c>
      <c r="DR10" s="107">
        <v>1</v>
      </c>
      <c r="DS10" s="107"/>
      <c r="DT10" s="107">
        <v>4</v>
      </c>
      <c r="DU10" s="107"/>
      <c r="DV10" s="107"/>
      <c r="DW10" s="111">
        <f t="shared" si="6"/>
        <v>12</v>
      </c>
      <c r="DX10" s="91">
        <f t="shared" si="7"/>
        <v>3.8217777636230451E-4</v>
      </c>
      <c r="DZ10" s="154" t="s">
        <v>109</v>
      </c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>
        <v>1</v>
      </c>
      <c r="EL10" s="107"/>
      <c r="EM10" s="107"/>
      <c r="EN10" s="107"/>
      <c r="EO10" s="107"/>
      <c r="EP10" s="107"/>
      <c r="EQ10" s="107"/>
      <c r="ER10" s="107"/>
      <c r="ES10" s="107">
        <v>2</v>
      </c>
      <c r="ET10" s="107"/>
      <c r="EU10" s="107"/>
      <c r="EV10" s="107"/>
      <c r="EW10" s="107">
        <v>2</v>
      </c>
      <c r="EX10" s="107"/>
      <c r="EY10" s="107"/>
      <c r="EZ10" s="107">
        <v>2</v>
      </c>
      <c r="FA10" s="107"/>
      <c r="FB10" s="107"/>
      <c r="FC10" s="111">
        <f t="shared" si="8"/>
        <v>7</v>
      </c>
      <c r="FD10" s="161">
        <f t="shared" si="9"/>
        <v>2.1181312030985234E-4</v>
      </c>
      <c r="FF10" s="154" t="s">
        <v>109</v>
      </c>
      <c r="FG10" s="107"/>
      <c r="FH10" s="107"/>
      <c r="FI10" s="107"/>
      <c r="FJ10" s="107"/>
      <c r="FK10" s="107">
        <v>1</v>
      </c>
      <c r="FL10" s="107"/>
      <c r="FM10" s="107"/>
      <c r="FN10" s="107">
        <v>1</v>
      </c>
      <c r="FO10" s="107"/>
      <c r="FP10" s="107"/>
      <c r="FQ10" s="107">
        <v>1</v>
      </c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>
        <v>1</v>
      </c>
      <c r="GD10" s="107"/>
      <c r="GE10" s="107"/>
      <c r="GF10" s="107">
        <v>2</v>
      </c>
      <c r="GG10" s="107"/>
      <c r="GH10" s="107"/>
      <c r="GI10" s="111">
        <f t="shared" si="10"/>
        <v>6</v>
      </c>
      <c r="GJ10" s="161">
        <f t="shared" si="11"/>
        <v>1.5817779183802593E-4</v>
      </c>
      <c r="GL10" s="177" t="s">
        <v>109</v>
      </c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>
        <v>1</v>
      </c>
      <c r="HC10" s="107"/>
      <c r="HD10" s="107"/>
      <c r="HE10" s="107">
        <v>1</v>
      </c>
      <c r="HF10" s="107"/>
      <c r="HG10" s="107"/>
      <c r="HH10" s="107"/>
      <c r="HI10" s="107"/>
      <c r="HJ10" s="107"/>
      <c r="HK10" s="107"/>
      <c r="HL10" s="107">
        <v>2</v>
      </c>
      <c r="HM10" s="107"/>
      <c r="HN10" s="107"/>
      <c r="HO10" s="111">
        <f t="shared" si="12"/>
        <v>4</v>
      </c>
      <c r="HP10" s="161">
        <f t="shared" si="13"/>
        <v>1.0462713504747456E-4</v>
      </c>
      <c r="HQ10" s="103"/>
      <c r="HR10" s="177" t="s">
        <v>109</v>
      </c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>
        <v>4</v>
      </c>
      <c r="IL10" s="107"/>
      <c r="IM10" s="107"/>
      <c r="IN10" s="107"/>
      <c r="IO10" s="107"/>
      <c r="IP10" s="107"/>
      <c r="IQ10" s="107"/>
      <c r="IR10" s="107">
        <v>1</v>
      </c>
      <c r="IS10" s="107"/>
      <c r="IT10" s="107"/>
      <c r="IU10" s="111">
        <f t="shared" si="14"/>
        <v>5</v>
      </c>
      <c r="IV10" s="161">
        <f t="shared" si="15"/>
        <v>1.1588022619820154E-4</v>
      </c>
    </row>
    <row r="11" spans="2:256" x14ac:dyDescent="0.25">
      <c r="B11" s="154" t="s">
        <v>85</v>
      </c>
      <c r="C11" s="100">
        <v>13</v>
      </c>
      <c r="D11" s="100">
        <v>85</v>
      </c>
      <c r="E11" s="100">
        <v>102</v>
      </c>
      <c r="F11" s="100">
        <v>6</v>
      </c>
      <c r="G11" s="100">
        <v>503</v>
      </c>
      <c r="H11" s="100">
        <v>297</v>
      </c>
      <c r="I11" s="100">
        <v>207</v>
      </c>
      <c r="J11" s="100">
        <v>101</v>
      </c>
      <c r="K11" s="100">
        <v>124</v>
      </c>
      <c r="L11" s="100">
        <v>281</v>
      </c>
      <c r="M11" s="100">
        <v>396</v>
      </c>
      <c r="N11" s="100">
        <v>81</v>
      </c>
      <c r="O11" s="100">
        <v>39</v>
      </c>
      <c r="P11" s="100">
        <v>141</v>
      </c>
      <c r="Q11" s="100">
        <v>176</v>
      </c>
      <c r="R11" s="100">
        <v>285</v>
      </c>
      <c r="S11" s="100">
        <v>135</v>
      </c>
      <c r="T11" s="100">
        <v>211</v>
      </c>
      <c r="U11" s="100">
        <v>636</v>
      </c>
      <c r="V11" s="100">
        <v>227</v>
      </c>
      <c r="W11" s="100">
        <v>31</v>
      </c>
      <c r="X11" s="100">
        <v>2</v>
      </c>
      <c r="Y11" s="100">
        <v>261</v>
      </c>
      <c r="Z11" s="100">
        <v>118</v>
      </c>
      <c r="AA11" s="100">
        <v>42</v>
      </c>
      <c r="AB11" s="100">
        <v>670</v>
      </c>
      <c r="AC11" s="100">
        <v>31</v>
      </c>
      <c r="AD11" s="100"/>
      <c r="AE11" s="111">
        <f t="shared" si="0"/>
        <v>5201</v>
      </c>
      <c r="AF11" s="91">
        <f t="shared" si="1"/>
        <v>0.56416097190584658</v>
      </c>
      <c r="AH11" s="154" t="s">
        <v>85</v>
      </c>
      <c r="AI11" s="107">
        <v>57</v>
      </c>
      <c r="AJ11" s="107">
        <v>211</v>
      </c>
      <c r="AK11" s="107">
        <v>478</v>
      </c>
      <c r="AL11" s="107">
        <v>34</v>
      </c>
      <c r="AM11" s="107">
        <v>1127</v>
      </c>
      <c r="AN11" s="107">
        <v>694</v>
      </c>
      <c r="AO11" s="107">
        <v>417</v>
      </c>
      <c r="AP11" s="107">
        <v>292</v>
      </c>
      <c r="AQ11" s="107">
        <v>417</v>
      </c>
      <c r="AR11" s="107">
        <v>541</v>
      </c>
      <c r="AS11" s="107">
        <v>1044</v>
      </c>
      <c r="AT11" s="107">
        <v>279</v>
      </c>
      <c r="AU11" s="107">
        <v>99</v>
      </c>
      <c r="AV11" s="107">
        <v>401</v>
      </c>
      <c r="AW11" s="107">
        <v>408</v>
      </c>
      <c r="AX11" s="107">
        <v>773</v>
      </c>
      <c r="AY11" s="107">
        <v>256</v>
      </c>
      <c r="AZ11" s="107">
        <v>583</v>
      </c>
      <c r="BA11" s="107">
        <v>1971</v>
      </c>
      <c r="BB11" s="107">
        <v>680</v>
      </c>
      <c r="BC11" s="107">
        <v>85</v>
      </c>
      <c r="BD11" s="107">
        <v>10</v>
      </c>
      <c r="BE11" s="107">
        <v>740</v>
      </c>
      <c r="BF11" s="107">
        <v>305</v>
      </c>
      <c r="BG11" s="107">
        <v>113</v>
      </c>
      <c r="BH11" s="107">
        <v>1775</v>
      </c>
      <c r="BI11" s="107">
        <v>80</v>
      </c>
      <c r="BJ11" s="107">
        <v>1</v>
      </c>
      <c r="BK11" s="111">
        <f t="shared" si="2"/>
        <v>13871</v>
      </c>
      <c r="BL11" s="91">
        <f t="shared" si="3"/>
        <v>0.50703659026940084</v>
      </c>
      <c r="BN11" s="154" t="s">
        <v>85</v>
      </c>
      <c r="BO11" s="107">
        <v>55</v>
      </c>
      <c r="BP11" s="107">
        <v>166</v>
      </c>
      <c r="BQ11" s="107">
        <v>307</v>
      </c>
      <c r="BR11" s="107">
        <v>14</v>
      </c>
      <c r="BS11" s="107">
        <v>860</v>
      </c>
      <c r="BT11" s="107">
        <v>604</v>
      </c>
      <c r="BU11" s="107">
        <v>373</v>
      </c>
      <c r="BV11" s="107">
        <v>264</v>
      </c>
      <c r="BW11" s="107">
        <v>396</v>
      </c>
      <c r="BX11" s="107">
        <v>386</v>
      </c>
      <c r="BY11" s="107">
        <v>1070</v>
      </c>
      <c r="BZ11" s="107">
        <v>235</v>
      </c>
      <c r="CA11" s="107">
        <v>120</v>
      </c>
      <c r="CB11" s="107">
        <v>313</v>
      </c>
      <c r="CC11" s="107">
        <v>356</v>
      </c>
      <c r="CD11" s="107">
        <v>505</v>
      </c>
      <c r="CE11" s="107">
        <v>211</v>
      </c>
      <c r="CF11" s="107">
        <v>559</v>
      </c>
      <c r="CG11" s="107">
        <v>1842</v>
      </c>
      <c r="CH11" s="107">
        <v>412</v>
      </c>
      <c r="CI11" s="107">
        <v>74</v>
      </c>
      <c r="CJ11" s="107">
        <v>9</v>
      </c>
      <c r="CK11" s="107">
        <v>743</v>
      </c>
      <c r="CL11" s="107">
        <v>397</v>
      </c>
      <c r="CM11" s="107">
        <v>115</v>
      </c>
      <c r="CN11" s="107">
        <v>2140</v>
      </c>
      <c r="CO11" s="107">
        <v>50</v>
      </c>
      <c r="CP11" s="107">
        <v>3</v>
      </c>
      <c r="CQ11" s="111">
        <f t="shared" si="4"/>
        <v>12579</v>
      </c>
      <c r="CR11" s="91">
        <f t="shared" si="5"/>
        <v>0.27708269086743909</v>
      </c>
      <c r="CT11" s="154" t="s">
        <v>85</v>
      </c>
      <c r="CU11" s="107">
        <v>8</v>
      </c>
      <c r="CV11" s="107">
        <v>27</v>
      </c>
      <c r="CW11" s="107">
        <v>59</v>
      </c>
      <c r="CX11" s="107">
        <v>1</v>
      </c>
      <c r="CY11" s="107">
        <v>128</v>
      </c>
      <c r="CZ11" s="107">
        <v>87</v>
      </c>
      <c r="DA11" s="107">
        <v>57</v>
      </c>
      <c r="DB11" s="107">
        <v>40</v>
      </c>
      <c r="DC11" s="107">
        <v>77</v>
      </c>
      <c r="DD11" s="107">
        <v>63</v>
      </c>
      <c r="DE11" s="107">
        <v>203</v>
      </c>
      <c r="DF11" s="107">
        <v>32</v>
      </c>
      <c r="DG11" s="107">
        <v>15</v>
      </c>
      <c r="DH11" s="107">
        <v>46</v>
      </c>
      <c r="DI11" s="107">
        <v>64</v>
      </c>
      <c r="DJ11" s="107">
        <v>83</v>
      </c>
      <c r="DK11" s="107">
        <v>39</v>
      </c>
      <c r="DL11" s="107">
        <v>94</v>
      </c>
      <c r="DM11" s="107">
        <v>327</v>
      </c>
      <c r="DN11" s="107">
        <v>65</v>
      </c>
      <c r="DO11" s="107">
        <v>15</v>
      </c>
      <c r="DP11" s="107">
        <v>1</v>
      </c>
      <c r="DQ11" s="107">
        <v>169</v>
      </c>
      <c r="DR11" s="107">
        <v>78</v>
      </c>
      <c r="DS11" s="107">
        <v>14</v>
      </c>
      <c r="DT11" s="107">
        <v>462</v>
      </c>
      <c r="DU11" s="107">
        <v>12</v>
      </c>
      <c r="DV11" s="107">
        <v>1</v>
      </c>
      <c r="DW11" s="111">
        <f t="shared" si="6"/>
        <v>2267</v>
      </c>
      <c r="DX11" s="91">
        <f t="shared" si="7"/>
        <v>7.219975158444536E-2</v>
      </c>
      <c r="DZ11" s="154" t="s">
        <v>85</v>
      </c>
      <c r="EA11" s="107">
        <v>7</v>
      </c>
      <c r="EB11" s="107">
        <v>8</v>
      </c>
      <c r="EC11" s="107">
        <v>31</v>
      </c>
      <c r="ED11" s="107">
        <v>1</v>
      </c>
      <c r="EE11" s="107">
        <v>76</v>
      </c>
      <c r="EF11" s="107">
        <v>40</v>
      </c>
      <c r="EG11" s="107">
        <v>37</v>
      </c>
      <c r="EH11" s="107">
        <v>27</v>
      </c>
      <c r="EI11" s="107">
        <v>51</v>
      </c>
      <c r="EJ11" s="107">
        <v>40</v>
      </c>
      <c r="EK11" s="107">
        <v>121</v>
      </c>
      <c r="EL11" s="107">
        <v>31</v>
      </c>
      <c r="EM11" s="107">
        <v>14</v>
      </c>
      <c r="EN11" s="107">
        <v>34</v>
      </c>
      <c r="EO11" s="107">
        <v>51</v>
      </c>
      <c r="EP11" s="107">
        <v>37</v>
      </c>
      <c r="EQ11" s="107">
        <v>30</v>
      </c>
      <c r="ER11" s="107">
        <v>56</v>
      </c>
      <c r="ES11" s="107">
        <v>177</v>
      </c>
      <c r="ET11" s="107">
        <v>40</v>
      </c>
      <c r="EU11" s="107">
        <v>6</v>
      </c>
      <c r="EV11" s="107">
        <v>1</v>
      </c>
      <c r="EW11" s="107">
        <v>106</v>
      </c>
      <c r="EX11" s="107">
        <v>41</v>
      </c>
      <c r="EY11" s="107">
        <v>10</v>
      </c>
      <c r="EZ11" s="107">
        <v>332</v>
      </c>
      <c r="FA11" s="107">
        <v>4</v>
      </c>
      <c r="FB11" s="107"/>
      <c r="FC11" s="111">
        <f t="shared" si="8"/>
        <v>1409</v>
      </c>
      <c r="FD11" s="161">
        <f t="shared" si="9"/>
        <v>4.2634955216654565E-2</v>
      </c>
      <c r="FF11" s="154" t="s">
        <v>85</v>
      </c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>
        <v>1</v>
      </c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>
        <v>1</v>
      </c>
      <c r="GE11" s="107"/>
      <c r="GF11" s="107">
        <v>1</v>
      </c>
      <c r="GG11" s="107"/>
      <c r="GH11" s="107"/>
      <c r="GI11" s="111">
        <f t="shared" si="10"/>
        <v>3</v>
      </c>
      <c r="GJ11" s="161">
        <f t="shared" si="11"/>
        <v>7.9088895919012967E-5</v>
      </c>
      <c r="GL11" s="177" t="s">
        <v>85</v>
      </c>
      <c r="GM11" s="107"/>
      <c r="GN11" s="107"/>
      <c r="GO11" s="107">
        <v>1</v>
      </c>
      <c r="GP11" s="107"/>
      <c r="GQ11" s="107"/>
      <c r="GR11" s="107"/>
      <c r="GS11" s="107"/>
      <c r="GT11" s="107"/>
      <c r="GU11" s="107"/>
      <c r="GV11" s="107">
        <v>1</v>
      </c>
      <c r="GW11" s="107"/>
      <c r="GX11" s="107"/>
      <c r="GY11" s="107"/>
      <c r="GZ11" s="107"/>
      <c r="HA11" s="107"/>
      <c r="HB11" s="107"/>
      <c r="HC11" s="107"/>
      <c r="HD11" s="107">
        <v>1</v>
      </c>
      <c r="HE11" s="107">
        <v>1</v>
      </c>
      <c r="HF11" s="107"/>
      <c r="HG11" s="107"/>
      <c r="HH11" s="107"/>
      <c r="HI11" s="107"/>
      <c r="HJ11" s="107"/>
      <c r="HK11" s="107"/>
      <c r="HL11" s="107">
        <v>1</v>
      </c>
      <c r="HM11" s="107"/>
      <c r="HN11" s="107"/>
      <c r="HO11" s="111">
        <f t="shared" si="12"/>
        <v>5</v>
      </c>
      <c r="HP11" s="161">
        <f t="shared" si="13"/>
        <v>1.3078391880934321E-4</v>
      </c>
      <c r="HQ11" s="103"/>
      <c r="HR11" s="177" t="s">
        <v>85</v>
      </c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111">
        <f t="shared" si="14"/>
        <v>0</v>
      </c>
      <c r="IV11" s="161">
        <f t="shared" si="15"/>
        <v>0</v>
      </c>
    </row>
    <row r="12" spans="2:256" x14ac:dyDescent="0.25">
      <c r="B12" s="154" t="s">
        <v>93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11">
        <f t="shared" si="0"/>
        <v>0</v>
      </c>
      <c r="AF12" s="91">
        <f t="shared" si="1"/>
        <v>0</v>
      </c>
      <c r="AH12" s="154" t="s">
        <v>93</v>
      </c>
      <c r="AI12" s="107"/>
      <c r="AJ12" s="107"/>
      <c r="AK12" s="107">
        <v>2</v>
      </c>
      <c r="AL12" s="107"/>
      <c r="AM12" s="107">
        <v>1</v>
      </c>
      <c r="AN12" s="107">
        <v>1</v>
      </c>
      <c r="AO12" s="107"/>
      <c r="AP12" s="107"/>
      <c r="AQ12" s="107"/>
      <c r="AR12" s="107"/>
      <c r="AS12" s="107">
        <v>2</v>
      </c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>
        <v>1</v>
      </c>
      <c r="BF12" s="107"/>
      <c r="BG12" s="107"/>
      <c r="BH12" s="107"/>
      <c r="BI12" s="107"/>
      <c r="BJ12" s="107"/>
      <c r="BK12" s="111">
        <f t="shared" si="2"/>
        <v>7</v>
      </c>
      <c r="BL12" s="91">
        <f t="shared" si="3"/>
        <v>2.5587600979639578E-4</v>
      </c>
      <c r="BN12" s="154" t="s">
        <v>93</v>
      </c>
      <c r="BO12" s="107"/>
      <c r="BP12" s="107">
        <v>1</v>
      </c>
      <c r="BQ12" s="107"/>
      <c r="BR12" s="107"/>
      <c r="BS12" s="107">
        <v>2</v>
      </c>
      <c r="BT12" s="107">
        <v>1</v>
      </c>
      <c r="BU12" s="107">
        <v>1</v>
      </c>
      <c r="BV12" s="107">
        <v>1</v>
      </c>
      <c r="BW12" s="107"/>
      <c r="BX12" s="107"/>
      <c r="BY12" s="107">
        <v>3</v>
      </c>
      <c r="BZ12" s="107"/>
      <c r="CA12" s="107"/>
      <c r="CB12" s="107"/>
      <c r="CC12" s="107"/>
      <c r="CD12" s="107"/>
      <c r="CE12" s="107">
        <v>1</v>
      </c>
      <c r="CF12" s="107">
        <v>1</v>
      </c>
      <c r="CG12" s="107">
        <v>4</v>
      </c>
      <c r="CH12" s="107">
        <v>1</v>
      </c>
      <c r="CI12" s="107"/>
      <c r="CJ12" s="107"/>
      <c r="CK12" s="107"/>
      <c r="CL12" s="107"/>
      <c r="CM12" s="107"/>
      <c r="CN12" s="107">
        <v>5</v>
      </c>
      <c r="CO12" s="107"/>
      <c r="CP12" s="107"/>
      <c r="CQ12" s="111">
        <f t="shared" si="4"/>
        <v>21</v>
      </c>
      <c r="CR12" s="91">
        <f t="shared" si="5"/>
        <v>4.6257544385215209E-4</v>
      </c>
      <c r="CT12" s="154" t="s">
        <v>93</v>
      </c>
      <c r="CU12" s="107"/>
      <c r="CV12" s="107"/>
      <c r="CW12" s="107"/>
      <c r="CX12" s="107"/>
      <c r="CY12" s="107"/>
      <c r="CZ12" s="107">
        <v>1</v>
      </c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>
        <v>2</v>
      </c>
      <c r="DN12" s="107">
        <v>1</v>
      </c>
      <c r="DO12" s="107"/>
      <c r="DP12" s="107"/>
      <c r="DQ12" s="107"/>
      <c r="DR12" s="107"/>
      <c r="DS12" s="107"/>
      <c r="DT12" s="107">
        <v>3</v>
      </c>
      <c r="DU12" s="107"/>
      <c r="DV12" s="107"/>
      <c r="DW12" s="111">
        <f t="shared" si="6"/>
        <v>7</v>
      </c>
      <c r="DX12" s="91">
        <f t="shared" si="7"/>
        <v>2.2293703621134432E-4</v>
      </c>
      <c r="DZ12" s="154" t="s">
        <v>93</v>
      </c>
      <c r="EA12" s="107"/>
      <c r="EB12" s="107"/>
      <c r="EC12" s="107"/>
      <c r="ED12" s="107"/>
      <c r="EE12" s="107"/>
      <c r="EF12" s="107">
        <v>1</v>
      </c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>
        <v>1</v>
      </c>
      <c r="ET12" s="107"/>
      <c r="EU12" s="107"/>
      <c r="EV12" s="107"/>
      <c r="EW12" s="107"/>
      <c r="EX12" s="107"/>
      <c r="EY12" s="107"/>
      <c r="EZ12" s="107"/>
      <c r="FA12" s="107"/>
      <c r="FB12" s="107"/>
      <c r="FC12" s="111">
        <f t="shared" si="8"/>
        <v>2</v>
      </c>
      <c r="FD12" s="161">
        <f t="shared" si="9"/>
        <v>6.0518034374243522E-5</v>
      </c>
      <c r="FF12" s="154" t="s">
        <v>93</v>
      </c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>
        <v>1</v>
      </c>
      <c r="GA12" s="107"/>
      <c r="GB12" s="107"/>
      <c r="GC12" s="107"/>
      <c r="GD12" s="107"/>
      <c r="GE12" s="107"/>
      <c r="GF12" s="107"/>
      <c r="GG12" s="107"/>
      <c r="GH12" s="107"/>
      <c r="GI12" s="111">
        <f t="shared" si="10"/>
        <v>1</v>
      </c>
      <c r="GJ12" s="161">
        <f t="shared" si="11"/>
        <v>2.6362965306337657E-5</v>
      </c>
      <c r="GL12" s="177" t="s">
        <v>93</v>
      </c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11">
        <f t="shared" si="12"/>
        <v>0</v>
      </c>
      <c r="HP12" s="161">
        <f t="shared" si="13"/>
        <v>0</v>
      </c>
      <c r="HQ12" s="103"/>
      <c r="HR12" s="177" t="s">
        <v>93</v>
      </c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11">
        <f t="shared" si="14"/>
        <v>0</v>
      </c>
      <c r="IV12" s="161">
        <f t="shared" si="15"/>
        <v>0</v>
      </c>
    </row>
    <row r="13" spans="2:256" x14ac:dyDescent="0.25">
      <c r="B13" s="154" t="s">
        <v>98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11">
        <f t="shared" si="0"/>
        <v>0</v>
      </c>
      <c r="AF13" s="91">
        <f t="shared" si="1"/>
        <v>0</v>
      </c>
      <c r="AH13" s="154" t="s">
        <v>98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>
        <v>1</v>
      </c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11">
        <f t="shared" si="2"/>
        <v>1</v>
      </c>
      <c r="BL13" s="91">
        <f t="shared" si="3"/>
        <v>3.6553715685199398E-5</v>
      </c>
      <c r="BN13" s="154" t="s">
        <v>98</v>
      </c>
      <c r="BO13" s="107"/>
      <c r="BP13" s="107"/>
      <c r="BQ13" s="107">
        <v>1</v>
      </c>
      <c r="BR13" s="107"/>
      <c r="BS13" s="107"/>
      <c r="BT13" s="107"/>
      <c r="BU13" s="107"/>
      <c r="BV13" s="107"/>
      <c r="BW13" s="107">
        <v>1</v>
      </c>
      <c r="BX13" s="107">
        <v>1</v>
      </c>
      <c r="BY13" s="107"/>
      <c r="BZ13" s="107"/>
      <c r="CA13" s="107"/>
      <c r="CB13" s="107"/>
      <c r="CC13" s="107">
        <v>1</v>
      </c>
      <c r="CD13" s="107"/>
      <c r="CE13" s="107"/>
      <c r="CF13" s="107"/>
      <c r="CG13" s="107">
        <v>1</v>
      </c>
      <c r="CH13" s="107"/>
      <c r="CI13" s="107"/>
      <c r="CJ13" s="107"/>
      <c r="CK13" s="107"/>
      <c r="CL13" s="107"/>
      <c r="CM13" s="107"/>
      <c r="CN13" s="107">
        <v>1</v>
      </c>
      <c r="CO13" s="107"/>
      <c r="CP13" s="107"/>
      <c r="CQ13" s="111">
        <f t="shared" si="4"/>
        <v>6</v>
      </c>
      <c r="CR13" s="91">
        <f t="shared" si="5"/>
        <v>1.3216441252918631E-4</v>
      </c>
      <c r="CT13" s="154" t="s">
        <v>98</v>
      </c>
      <c r="CU13" s="107"/>
      <c r="CV13" s="107"/>
      <c r="CW13" s="107"/>
      <c r="CX13" s="107"/>
      <c r="CY13" s="107">
        <v>3</v>
      </c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>
        <v>1</v>
      </c>
      <c r="DN13" s="107"/>
      <c r="DO13" s="107"/>
      <c r="DP13" s="107"/>
      <c r="DQ13" s="107"/>
      <c r="DR13" s="107">
        <v>1</v>
      </c>
      <c r="DS13" s="107"/>
      <c r="DT13" s="107"/>
      <c r="DU13" s="107"/>
      <c r="DV13" s="107"/>
      <c r="DW13" s="111">
        <f t="shared" si="6"/>
        <v>5</v>
      </c>
      <c r="DX13" s="91">
        <f t="shared" si="7"/>
        <v>1.5924074015096022E-4</v>
      </c>
      <c r="DZ13" s="154" t="s">
        <v>98</v>
      </c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11">
        <f t="shared" si="8"/>
        <v>0</v>
      </c>
      <c r="FD13" s="161">
        <f t="shared" si="9"/>
        <v>0</v>
      </c>
      <c r="FF13" s="154" t="s">
        <v>98</v>
      </c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11">
        <f t="shared" si="10"/>
        <v>0</v>
      </c>
      <c r="GJ13" s="161">
        <f t="shared" si="11"/>
        <v>0</v>
      </c>
      <c r="GL13" s="177" t="s">
        <v>98</v>
      </c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11">
        <f t="shared" si="12"/>
        <v>0</v>
      </c>
      <c r="HP13" s="161">
        <f t="shared" si="13"/>
        <v>0</v>
      </c>
      <c r="HQ13" s="103"/>
      <c r="HR13" s="177" t="s">
        <v>98</v>
      </c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  <c r="IM13" s="107"/>
      <c r="IN13" s="107"/>
      <c r="IO13" s="107"/>
      <c r="IP13" s="107"/>
      <c r="IQ13" s="107"/>
      <c r="IR13" s="107"/>
      <c r="IS13" s="107"/>
      <c r="IT13" s="107"/>
      <c r="IU13" s="111">
        <f t="shared" si="14"/>
        <v>0</v>
      </c>
      <c r="IV13" s="161">
        <f t="shared" si="15"/>
        <v>0</v>
      </c>
    </row>
    <row r="14" spans="2:256" x14ac:dyDescent="0.25">
      <c r="B14" s="154" t="s">
        <v>104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>
        <v>1</v>
      </c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11">
        <f t="shared" si="0"/>
        <v>1</v>
      </c>
      <c r="AF14" s="91">
        <f t="shared" si="1"/>
        <v>1.0847163466753444E-4</v>
      </c>
      <c r="AH14" s="154" t="s">
        <v>104</v>
      </c>
      <c r="AI14" s="107"/>
      <c r="AJ14" s="107"/>
      <c r="AK14" s="107"/>
      <c r="AL14" s="107"/>
      <c r="AM14" s="107"/>
      <c r="AN14" s="107">
        <v>1</v>
      </c>
      <c r="AO14" s="107"/>
      <c r="AP14" s="107"/>
      <c r="AQ14" s="107"/>
      <c r="AR14" s="107"/>
      <c r="AS14" s="107">
        <v>1</v>
      </c>
      <c r="AT14" s="107">
        <v>1</v>
      </c>
      <c r="AU14" s="107"/>
      <c r="AV14" s="107">
        <v>1</v>
      </c>
      <c r="AW14" s="107"/>
      <c r="AX14" s="107"/>
      <c r="AY14" s="107"/>
      <c r="AZ14" s="107">
        <v>1</v>
      </c>
      <c r="BA14" s="107">
        <v>6</v>
      </c>
      <c r="BB14" s="107">
        <v>1</v>
      </c>
      <c r="BC14" s="107"/>
      <c r="BD14" s="107"/>
      <c r="BE14" s="107">
        <v>1</v>
      </c>
      <c r="BF14" s="107">
        <v>1</v>
      </c>
      <c r="BG14" s="107"/>
      <c r="BH14" s="107">
        <v>1</v>
      </c>
      <c r="BI14" s="107"/>
      <c r="BJ14" s="107"/>
      <c r="BK14" s="111">
        <f t="shared" si="2"/>
        <v>15</v>
      </c>
      <c r="BL14" s="91">
        <f t="shared" si="3"/>
        <v>5.4830573527799096E-4</v>
      </c>
      <c r="BN14" s="154" t="s">
        <v>104</v>
      </c>
      <c r="BO14" s="107"/>
      <c r="BP14" s="107"/>
      <c r="BQ14" s="107"/>
      <c r="BR14" s="107"/>
      <c r="BS14" s="107"/>
      <c r="BT14" s="107"/>
      <c r="BU14" s="107">
        <v>2</v>
      </c>
      <c r="BV14" s="107"/>
      <c r="BW14" s="107"/>
      <c r="BX14" s="107"/>
      <c r="BY14" s="107">
        <v>2</v>
      </c>
      <c r="BZ14" s="107"/>
      <c r="CA14" s="107"/>
      <c r="CB14" s="107">
        <v>1</v>
      </c>
      <c r="CC14" s="107"/>
      <c r="CD14" s="107"/>
      <c r="CE14" s="107"/>
      <c r="CF14" s="107"/>
      <c r="CG14" s="107">
        <v>7</v>
      </c>
      <c r="CH14" s="107"/>
      <c r="CI14" s="107"/>
      <c r="CJ14" s="107"/>
      <c r="CK14" s="107">
        <v>1</v>
      </c>
      <c r="CL14" s="107"/>
      <c r="CM14" s="107"/>
      <c r="CN14" s="107">
        <v>1</v>
      </c>
      <c r="CO14" s="107"/>
      <c r="CP14" s="107"/>
      <c r="CQ14" s="111">
        <f t="shared" si="4"/>
        <v>14</v>
      </c>
      <c r="CR14" s="91">
        <f t="shared" si="5"/>
        <v>3.0838362923476804E-4</v>
      </c>
      <c r="CT14" s="154" t="s">
        <v>104</v>
      </c>
      <c r="CU14" s="107"/>
      <c r="CV14" s="107"/>
      <c r="CW14" s="107"/>
      <c r="CX14" s="107"/>
      <c r="CY14" s="107"/>
      <c r="CZ14" s="107"/>
      <c r="DA14" s="107"/>
      <c r="DB14" s="107">
        <v>1</v>
      </c>
      <c r="DC14" s="107"/>
      <c r="DD14" s="107"/>
      <c r="DE14" s="107"/>
      <c r="DF14" s="107"/>
      <c r="DG14" s="107"/>
      <c r="DH14" s="107"/>
      <c r="DI14" s="107">
        <v>3</v>
      </c>
      <c r="DJ14" s="107"/>
      <c r="DK14" s="107"/>
      <c r="DL14" s="107"/>
      <c r="DM14" s="107"/>
      <c r="DN14" s="107"/>
      <c r="DO14" s="107"/>
      <c r="DP14" s="107"/>
      <c r="DQ14" s="107"/>
      <c r="DR14" s="107"/>
      <c r="DS14" s="107">
        <v>1</v>
      </c>
      <c r="DT14" s="107"/>
      <c r="DU14" s="107"/>
      <c r="DV14" s="107"/>
      <c r="DW14" s="111">
        <f t="shared" si="6"/>
        <v>5</v>
      </c>
      <c r="DX14" s="91">
        <f t="shared" si="7"/>
        <v>1.5924074015096022E-4</v>
      </c>
      <c r="DZ14" s="154" t="s">
        <v>104</v>
      </c>
      <c r="EA14" s="107"/>
      <c r="EB14" s="107"/>
      <c r="EC14" s="107"/>
      <c r="ED14" s="107"/>
      <c r="EE14" s="107">
        <v>1</v>
      </c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>
        <v>1</v>
      </c>
      <c r="EQ14" s="107"/>
      <c r="ER14" s="107"/>
      <c r="ES14" s="107"/>
      <c r="ET14" s="107"/>
      <c r="EU14" s="107"/>
      <c r="EV14" s="107"/>
      <c r="EW14" s="107"/>
      <c r="EX14" s="107"/>
      <c r="EY14" s="107"/>
      <c r="EZ14" s="107">
        <v>1</v>
      </c>
      <c r="FA14" s="107">
        <v>1</v>
      </c>
      <c r="FB14" s="107"/>
      <c r="FC14" s="111">
        <f t="shared" si="8"/>
        <v>4</v>
      </c>
      <c r="FD14" s="161">
        <f t="shared" si="9"/>
        <v>1.2103606874848704E-4</v>
      </c>
      <c r="FF14" s="154" t="s">
        <v>104</v>
      </c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>
        <v>2</v>
      </c>
      <c r="FZ14" s="107"/>
      <c r="GA14" s="107"/>
      <c r="GB14" s="107"/>
      <c r="GC14" s="107"/>
      <c r="GD14" s="107"/>
      <c r="GE14" s="107"/>
      <c r="GF14" s="107">
        <v>1</v>
      </c>
      <c r="GG14" s="107"/>
      <c r="GH14" s="107"/>
      <c r="GI14" s="111">
        <f t="shared" si="10"/>
        <v>3</v>
      </c>
      <c r="GJ14" s="161">
        <f t="shared" si="11"/>
        <v>7.9088895919012967E-5</v>
      </c>
      <c r="GL14" s="177" t="s">
        <v>104</v>
      </c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>
        <v>1</v>
      </c>
      <c r="HM14" s="107"/>
      <c r="HN14" s="107"/>
      <c r="HO14" s="111">
        <f t="shared" si="12"/>
        <v>1</v>
      </c>
      <c r="HP14" s="161">
        <f t="shared" si="13"/>
        <v>2.615678376186864E-5</v>
      </c>
      <c r="HQ14" s="103"/>
      <c r="HR14" s="177" t="s">
        <v>104</v>
      </c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>
        <v>1</v>
      </c>
      <c r="IS14" s="107"/>
      <c r="IT14" s="107"/>
      <c r="IU14" s="111">
        <f t="shared" si="14"/>
        <v>1</v>
      </c>
      <c r="IV14" s="161">
        <f t="shared" si="15"/>
        <v>2.3176045239640308E-5</v>
      </c>
    </row>
    <row r="15" spans="2:256" x14ac:dyDescent="0.25">
      <c r="B15" s="154" t="s">
        <v>103</v>
      </c>
      <c r="C15" s="107">
        <v>1</v>
      </c>
      <c r="D15" s="107"/>
      <c r="E15" s="107"/>
      <c r="F15" s="107"/>
      <c r="G15" s="107">
        <v>2</v>
      </c>
      <c r="H15" s="107"/>
      <c r="I15" s="107"/>
      <c r="J15" s="107"/>
      <c r="K15" s="107">
        <v>1</v>
      </c>
      <c r="L15" s="107"/>
      <c r="M15" s="107"/>
      <c r="N15" s="107"/>
      <c r="O15" s="107"/>
      <c r="P15" s="107"/>
      <c r="Q15" s="107"/>
      <c r="R15" s="107">
        <v>1</v>
      </c>
      <c r="S15" s="107"/>
      <c r="T15" s="107"/>
      <c r="U15" s="107">
        <v>1</v>
      </c>
      <c r="V15" s="107">
        <v>1</v>
      </c>
      <c r="W15" s="107">
        <v>1</v>
      </c>
      <c r="X15" s="107"/>
      <c r="Y15" s="107">
        <v>1</v>
      </c>
      <c r="Z15" s="107"/>
      <c r="AA15" s="107"/>
      <c r="AB15" s="107"/>
      <c r="AC15" s="107"/>
      <c r="AD15" s="107"/>
      <c r="AE15" s="111">
        <f t="shared" si="0"/>
        <v>9</v>
      </c>
      <c r="AF15" s="91">
        <f t="shared" si="1"/>
        <v>9.7624471200780994E-4</v>
      </c>
      <c r="AH15" s="154" t="s">
        <v>103</v>
      </c>
      <c r="AI15" s="107"/>
      <c r="AJ15" s="107"/>
      <c r="AK15" s="107"/>
      <c r="AL15" s="107"/>
      <c r="AM15" s="107"/>
      <c r="AN15" s="107"/>
      <c r="AO15" s="107">
        <v>1</v>
      </c>
      <c r="AP15" s="107"/>
      <c r="AQ15" s="107"/>
      <c r="AR15" s="107"/>
      <c r="AS15" s="107"/>
      <c r="AT15" s="107"/>
      <c r="AU15" s="107"/>
      <c r="AV15" s="107"/>
      <c r="AW15" s="107"/>
      <c r="AX15" s="107"/>
      <c r="AY15" s="107">
        <v>2</v>
      </c>
      <c r="AZ15" s="107"/>
      <c r="BA15" s="107"/>
      <c r="BB15" s="107"/>
      <c r="BC15" s="107"/>
      <c r="BD15" s="107"/>
      <c r="BE15" s="107"/>
      <c r="BF15" s="107"/>
      <c r="BG15" s="107"/>
      <c r="BH15" s="107">
        <v>1</v>
      </c>
      <c r="BI15" s="107"/>
      <c r="BJ15" s="107"/>
      <c r="BK15" s="111">
        <f t="shared" si="2"/>
        <v>4</v>
      </c>
      <c r="BL15" s="91">
        <f t="shared" si="3"/>
        <v>1.4621486274079759E-4</v>
      </c>
      <c r="BN15" s="154" t="s">
        <v>103</v>
      </c>
      <c r="BO15" s="107"/>
      <c r="BP15" s="107"/>
      <c r="BQ15" s="107"/>
      <c r="BR15" s="107"/>
      <c r="BS15" s="107"/>
      <c r="BT15" s="107">
        <v>1</v>
      </c>
      <c r="BU15" s="107">
        <v>1</v>
      </c>
      <c r="BV15" s="107">
        <v>2</v>
      </c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>
        <v>1</v>
      </c>
      <c r="CH15" s="107">
        <v>2</v>
      </c>
      <c r="CI15" s="107"/>
      <c r="CJ15" s="107"/>
      <c r="CK15" s="107"/>
      <c r="CL15" s="107"/>
      <c r="CM15" s="107"/>
      <c r="CN15" s="107"/>
      <c r="CO15" s="107"/>
      <c r="CP15" s="107"/>
      <c r="CQ15" s="111">
        <f t="shared" si="4"/>
        <v>7</v>
      </c>
      <c r="CR15" s="91">
        <f t="shared" si="5"/>
        <v>1.5419181461738402E-4</v>
      </c>
      <c r="CT15" s="154" t="s">
        <v>103</v>
      </c>
      <c r="CU15" s="107"/>
      <c r="CV15" s="107"/>
      <c r="CW15" s="107"/>
      <c r="CX15" s="107"/>
      <c r="CY15" s="107"/>
      <c r="CZ15" s="107">
        <v>1</v>
      </c>
      <c r="DA15" s="107"/>
      <c r="DB15" s="107"/>
      <c r="DC15" s="107"/>
      <c r="DD15" s="107"/>
      <c r="DE15" s="107"/>
      <c r="DF15" s="107"/>
      <c r="DG15" s="107"/>
      <c r="DH15" s="107"/>
      <c r="DI15" s="107">
        <v>1</v>
      </c>
      <c r="DJ15" s="107"/>
      <c r="DK15" s="107"/>
      <c r="DL15" s="107"/>
      <c r="DM15" s="107">
        <v>1</v>
      </c>
      <c r="DN15" s="107">
        <v>3</v>
      </c>
      <c r="DO15" s="107"/>
      <c r="DP15" s="107"/>
      <c r="DQ15" s="107"/>
      <c r="DR15" s="107"/>
      <c r="DS15" s="107"/>
      <c r="DT15" s="107"/>
      <c r="DU15" s="107"/>
      <c r="DV15" s="107"/>
      <c r="DW15" s="111">
        <f t="shared" si="6"/>
        <v>6</v>
      </c>
      <c r="DX15" s="91">
        <f t="shared" si="7"/>
        <v>1.9108888818115225E-4</v>
      </c>
      <c r="DZ15" s="154" t="s">
        <v>103</v>
      </c>
      <c r="EA15" s="107"/>
      <c r="EB15" s="107"/>
      <c r="EC15" s="107"/>
      <c r="ED15" s="107"/>
      <c r="EE15" s="107"/>
      <c r="EF15" s="107">
        <v>1</v>
      </c>
      <c r="EG15" s="107"/>
      <c r="EH15" s="107">
        <v>1</v>
      </c>
      <c r="EI15" s="107"/>
      <c r="EJ15" s="107"/>
      <c r="EK15" s="107"/>
      <c r="EL15" s="107"/>
      <c r="EM15" s="107"/>
      <c r="EN15" s="107"/>
      <c r="EO15" s="107">
        <v>1</v>
      </c>
      <c r="EP15" s="107"/>
      <c r="EQ15" s="107"/>
      <c r="ER15" s="107"/>
      <c r="ES15" s="107"/>
      <c r="ET15" s="107"/>
      <c r="EU15" s="107"/>
      <c r="EV15" s="107"/>
      <c r="EW15" s="107"/>
      <c r="EX15" s="107">
        <v>1</v>
      </c>
      <c r="EY15" s="107"/>
      <c r="EZ15" s="107"/>
      <c r="FA15" s="107"/>
      <c r="FB15" s="107"/>
      <c r="FC15" s="111">
        <f t="shared" si="8"/>
        <v>4</v>
      </c>
      <c r="FD15" s="161">
        <f t="shared" si="9"/>
        <v>1.2103606874848704E-4</v>
      </c>
      <c r="FF15" s="154" t="s">
        <v>103</v>
      </c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11">
        <f t="shared" si="10"/>
        <v>0</v>
      </c>
      <c r="GJ15" s="161">
        <f t="shared" si="11"/>
        <v>0</v>
      </c>
      <c r="GL15" s="177" t="s">
        <v>103</v>
      </c>
      <c r="GM15" s="107"/>
      <c r="GN15" s="107"/>
      <c r="GO15" s="107"/>
      <c r="GP15" s="107"/>
      <c r="GQ15" s="107">
        <v>1</v>
      </c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>
        <v>1</v>
      </c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11">
        <f t="shared" si="12"/>
        <v>2</v>
      </c>
      <c r="HP15" s="161">
        <f t="shared" si="13"/>
        <v>5.231356752373728E-5</v>
      </c>
      <c r="HQ15" s="103"/>
      <c r="HR15" s="177" t="s">
        <v>103</v>
      </c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  <c r="IR15" s="107"/>
      <c r="IS15" s="107"/>
      <c r="IT15" s="107"/>
      <c r="IU15" s="111">
        <f t="shared" si="14"/>
        <v>0</v>
      </c>
      <c r="IV15" s="161">
        <f t="shared" si="15"/>
        <v>0</v>
      </c>
    </row>
    <row r="16" spans="2:256" x14ac:dyDescent="0.25">
      <c r="B16" s="154" t="s">
        <v>108</v>
      </c>
      <c r="C16" s="107"/>
      <c r="D16" s="107"/>
      <c r="E16" s="107"/>
      <c r="F16" s="107"/>
      <c r="G16" s="107"/>
      <c r="H16" s="107"/>
      <c r="I16" s="107"/>
      <c r="J16" s="107">
        <v>1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>
        <v>1</v>
      </c>
      <c r="V16" s="107"/>
      <c r="W16" s="107"/>
      <c r="X16" s="107"/>
      <c r="Y16" s="107"/>
      <c r="Z16" s="107"/>
      <c r="AA16" s="107"/>
      <c r="AB16" s="107"/>
      <c r="AC16" s="107"/>
      <c r="AD16" s="107"/>
      <c r="AE16" s="111">
        <f t="shared" si="0"/>
        <v>2</v>
      </c>
      <c r="AF16" s="91">
        <f t="shared" si="1"/>
        <v>2.1694326933506888E-4</v>
      </c>
      <c r="AH16" s="154" t="s">
        <v>108</v>
      </c>
      <c r="AI16" s="107"/>
      <c r="AJ16" s="107"/>
      <c r="AK16" s="107"/>
      <c r="AL16" s="107"/>
      <c r="AM16" s="107"/>
      <c r="AN16" s="107">
        <v>1</v>
      </c>
      <c r="AO16" s="107">
        <v>1</v>
      </c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11">
        <f t="shared" si="2"/>
        <v>2</v>
      </c>
      <c r="BL16" s="91">
        <f t="shared" si="3"/>
        <v>7.3107431370398796E-5</v>
      </c>
      <c r="BN16" s="154" t="s">
        <v>108</v>
      </c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11">
        <f t="shared" si="4"/>
        <v>0</v>
      </c>
      <c r="CR16" s="91">
        <f t="shared" si="5"/>
        <v>0</v>
      </c>
      <c r="CT16" s="154" t="s">
        <v>108</v>
      </c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11">
        <f t="shared" si="6"/>
        <v>0</v>
      </c>
      <c r="DX16" s="91">
        <f t="shared" si="7"/>
        <v>0</v>
      </c>
      <c r="DZ16" s="154" t="s">
        <v>108</v>
      </c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>
        <v>1</v>
      </c>
      <c r="EP16" s="107"/>
      <c r="EQ16" s="107"/>
      <c r="ER16" s="107"/>
      <c r="ES16" s="107"/>
      <c r="ET16" s="107"/>
      <c r="EU16" s="107"/>
      <c r="EV16" s="107"/>
      <c r="EW16" s="107"/>
      <c r="EX16" s="107">
        <v>1</v>
      </c>
      <c r="EY16" s="107"/>
      <c r="EZ16" s="107"/>
      <c r="FA16" s="107"/>
      <c r="FB16" s="107"/>
      <c r="FC16" s="111">
        <f t="shared" si="8"/>
        <v>2</v>
      </c>
      <c r="FD16" s="161">
        <f t="shared" si="9"/>
        <v>6.0518034374243522E-5</v>
      </c>
      <c r="FF16" s="154" t="s">
        <v>108</v>
      </c>
      <c r="FG16" s="107"/>
      <c r="FH16" s="107"/>
      <c r="FI16" s="107"/>
      <c r="FJ16" s="107"/>
      <c r="FK16" s="107"/>
      <c r="FL16" s="107">
        <v>1</v>
      </c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11">
        <f t="shared" si="10"/>
        <v>1</v>
      </c>
      <c r="GJ16" s="161">
        <f t="shared" si="11"/>
        <v>2.6362965306337657E-5</v>
      </c>
      <c r="GL16" s="177" t="s">
        <v>108</v>
      </c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11">
        <f t="shared" si="12"/>
        <v>0</v>
      </c>
      <c r="HP16" s="161">
        <f t="shared" si="13"/>
        <v>0</v>
      </c>
      <c r="HQ16" s="103"/>
      <c r="HR16" s="177" t="s">
        <v>108</v>
      </c>
      <c r="HS16" s="107"/>
      <c r="HT16" s="107"/>
      <c r="HU16" s="107"/>
      <c r="HV16" s="107"/>
      <c r="HW16" s="107">
        <v>1</v>
      </c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7"/>
      <c r="IN16" s="107"/>
      <c r="IO16" s="107"/>
      <c r="IP16" s="107"/>
      <c r="IQ16" s="107"/>
      <c r="IR16" s="107"/>
      <c r="IS16" s="107"/>
      <c r="IT16" s="107"/>
      <c r="IU16" s="111">
        <f t="shared" si="14"/>
        <v>1</v>
      </c>
      <c r="IV16" s="161">
        <f t="shared" si="15"/>
        <v>2.3176045239640308E-5</v>
      </c>
    </row>
    <row r="17" spans="1:256" x14ac:dyDescent="0.25">
      <c r="B17" s="154" t="s">
        <v>102</v>
      </c>
      <c r="C17" s="107">
        <v>1</v>
      </c>
      <c r="D17" s="107"/>
      <c r="E17" s="107"/>
      <c r="F17" s="107"/>
      <c r="G17" s="107">
        <v>2</v>
      </c>
      <c r="H17" s="107"/>
      <c r="I17" s="107"/>
      <c r="J17" s="107">
        <v>1</v>
      </c>
      <c r="K17" s="107">
        <v>2</v>
      </c>
      <c r="L17" s="107">
        <v>1</v>
      </c>
      <c r="M17" s="107">
        <v>1</v>
      </c>
      <c r="N17" s="107"/>
      <c r="O17" s="107"/>
      <c r="P17" s="107">
        <v>2</v>
      </c>
      <c r="Q17" s="107">
        <v>1</v>
      </c>
      <c r="R17" s="107">
        <v>1</v>
      </c>
      <c r="S17" s="107">
        <v>1</v>
      </c>
      <c r="T17" s="107">
        <v>1</v>
      </c>
      <c r="U17" s="107">
        <v>2</v>
      </c>
      <c r="V17" s="107"/>
      <c r="W17" s="107"/>
      <c r="X17" s="107"/>
      <c r="Y17" s="107">
        <v>4</v>
      </c>
      <c r="Z17" s="107">
        <v>1</v>
      </c>
      <c r="AA17" s="107"/>
      <c r="AB17" s="107">
        <v>12</v>
      </c>
      <c r="AC17" s="107"/>
      <c r="AD17" s="107"/>
      <c r="AE17" s="111">
        <f t="shared" si="0"/>
        <v>33</v>
      </c>
      <c r="AF17" s="91">
        <f t="shared" si="1"/>
        <v>3.5795639440286365E-3</v>
      </c>
      <c r="AH17" s="154" t="s">
        <v>102</v>
      </c>
      <c r="AI17" s="107">
        <v>1</v>
      </c>
      <c r="AJ17" s="107">
        <v>1</v>
      </c>
      <c r="AK17" s="107">
        <v>1</v>
      </c>
      <c r="AL17" s="107"/>
      <c r="AM17" s="107">
        <v>2</v>
      </c>
      <c r="AN17" s="107">
        <v>5</v>
      </c>
      <c r="AO17" s="107"/>
      <c r="AP17" s="107">
        <v>1</v>
      </c>
      <c r="AQ17" s="107">
        <v>5</v>
      </c>
      <c r="AR17" s="107">
        <v>4</v>
      </c>
      <c r="AS17" s="107">
        <v>3</v>
      </c>
      <c r="AT17" s="107"/>
      <c r="AU17" s="107"/>
      <c r="AV17" s="107">
        <v>3</v>
      </c>
      <c r="AW17" s="107">
        <v>3</v>
      </c>
      <c r="AX17" s="107">
        <v>2</v>
      </c>
      <c r="AY17" s="107"/>
      <c r="AZ17" s="107">
        <v>2</v>
      </c>
      <c r="BA17" s="107">
        <v>3</v>
      </c>
      <c r="BB17" s="107">
        <v>4</v>
      </c>
      <c r="BC17" s="107"/>
      <c r="BD17" s="107"/>
      <c r="BE17" s="107">
        <v>4</v>
      </c>
      <c r="BF17" s="107">
        <v>2</v>
      </c>
      <c r="BG17" s="107">
        <v>2</v>
      </c>
      <c r="BH17" s="107">
        <v>4</v>
      </c>
      <c r="BI17" s="107"/>
      <c r="BJ17" s="107"/>
      <c r="BK17" s="111">
        <f t="shared" si="2"/>
        <v>52</v>
      </c>
      <c r="BL17" s="91">
        <f t="shared" si="3"/>
        <v>1.9007932156303688E-3</v>
      </c>
      <c r="BN17" s="154" t="s">
        <v>102</v>
      </c>
      <c r="BO17" s="107"/>
      <c r="BP17" s="107">
        <v>1</v>
      </c>
      <c r="BQ17" s="107">
        <v>1</v>
      </c>
      <c r="BR17" s="107"/>
      <c r="BS17" s="107">
        <v>4</v>
      </c>
      <c r="BT17" s="107">
        <v>1</v>
      </c>
      <c r="BU17" s="107"/>
      <c r="BV17" s="107"/>
      <c r="BW17" s="107">
        <v>3</v>
      </c>
      <c r="BX17" s="107">
        <v>3</v>
      </c>
      <c r="BY17" s="107">
        <v>8</v>
      </c>
      <c r="BZ17" s="107"/>
      <c r="CA17" s="107"/>
      <c r="CB17" s="107">
        <v>2</v>
      </c>
      <c r="CC17" s="107">
        <v>1</v>
      </c>
      <c r="CD17" s="107">
        <v>1</v>
      </c>
      <c r="CE17" s="107">
        <v>1</v>
      </c>
      <c r="CF17" s="107">
        <v>2</v>
      </c>
      <c r="CG17" s="107">
        <v>16</v>
      </c>
      <c r="CH17" s="107">
        <v>1</v>
      </c>
      <c r="CI17" s="107">
        <v>1</v>
      </c>
      <c r="CJ17" s="107"/>
      <c r="CK17" s="107">
        <v>2</v>
      </c>
      <c r="CL17" s="107">
        <v>4</v>
      </c>
      <c r="CM17" s="107"/>
      <c r="CN17" s="107">
        <v>15</v>
      </c>
      <c r="CO17" s="107">
        <v>1</v>
      </c>
      <c r="CP17" s="107"/>
      <c r="CQ17" s="111">
        <f t="shared" si="4"/>
        <v>68</v>
      </c>
      <c r="CR17" s="91">
        <f t="shared" si="5"/>
        <v>1.4978633419974448E-3</v>
      </c>
      <c r="CT17" s="154" t="s">
        <v>102</v>
      </c>
      <c r="CU17" s="107"/>
      <c r="CV17" s="107"/>
      <c r="CW17" s="107"/>
      <c r="CX17" s="107"/>
      <c r="CY17" s="107">
        <v>1</v>
      </c>
      <c r="CZ17" s="107">
        <v>1</v>
      </c>
      <c r="DA17" s="107">
        <v>1</v>
      </c>
      <c r="DB17" s="107"/>
      <c r="DC17" s="107">
        <v>2</v>
      </c>
      <c r="DD17" s="107">
        <v>1</v>
      </c>
      <c r="DE17" s="107">
        <v>5</v>
      </c>
      <c r="DF17" s="107">
        <v>1</v>
      </c>
      <c r="DG17" s="107"/>
      <c r="DH17" s="107"/>
      <c r="DI17" s="107">
        <v>1</v>
      </c>
      <c r="DJ17" s="107"/>
      <c r="DK17" s="107">
        <v>2</v>
      </c>
      <c r="DL17" s="107">
        <v>2</v>
      </c>
      <c r="DM17" s="107">
        <v>5</v>
      </c>
      <c r="DN17" s="107">
        <v>1</v>
      </c>
      <c r="DO17" s="107"/>
      <c r="DP17" s="107"/>
      <c r="DQ17" s="107">
        <v>1</v>
      </c>
      <c r="DR17" s="107"/>
      <c r="DS17" s="107">
        <v>1</v>
      </c>
      <c r="DT17" s="107">
        <v>8</v>
      </c>
      <c r="DU17" s="107"/>
      <c r="DV17" s="107"/>
      <c r="DW17" s="111">
        <f t="shared" si="6"/>
        <v>33</v>
      </c>
      <c r="DX17" s="91">
        <f t="shared" si="7"/>
        <v>1.0509888849963374E-3</v>
      </c>
      <c r="DZ17" s="154" t="s">
        <v>102</v>
      </c>
      <c r="EA17" s="107"/>
      <c r="EB17" s="107"/>
      <c r="EC17" s="107"/>
      <c r="ED17" s="107"/>
      <c r="EE17" s="107">
        <v>2</v>
      </c>
      <c r="EF17" s="107">
        <v>3</v>
      </c>
      <c r="EG17" s="107"/>
      <c r="EH17" s="107"/>
      <c r="EI17" s="107">
        <v>3</v>
      </c>
      <c r="EJ17" s="107">
        <v>2</v>
      </c>
      <c r="EK17" s="107">
        <v>2</v>
      </c>
      <c r="EL17" s="107"/>
      <c r="EM17" s="107"/>
      <c r="EN17" s="107">
        <v>1</v>
      </c>
      <c r="EO17" s="107">
        <v>2</v>
      </c>
      <c r="EP17" s="107">
        <v>3</v>
      </c>
      <c r="EQ17" s="107"/>
      <c r="ER17" s="107">
        <v>2</v>
      </c>
      <c r="ES17" s="107">
        <v>6</v>
      </c>
      <c r="ET17" s="107">
        <v>4</v>
      </c>
      <c r="EU17" s="107"/>
      <c r="EV17" s="107"/>
      <c r="EW17" s="107">
        <v>4</v>
      </c>
      <c r="EX17" s="107">
        <v>1</v>
      </c>
      <c r="EY17" s="107">
        <v>1</v>
      </c>
      <c r="EZ17" s="107">
        <v>7</v>
      </c>
      <c r="FA17" s="107"/>
      <c r="FB17" s="107"/>
      <c r="FC17" s="111">
        <f t="shared" si="8"/>
        <v>43</v>
      </c>
      <c r="FD17" s="161">
        <f t="shared" si="9"/>
        <v>1.3011377390462358E-3</v>
      </c>
      <c r="FF17" s="154" t="s">
        <v>102</v>
      </c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>
        <v>1</v>
      </c>
      <c r="FR17" s="107"/>
      <c r="FS17" s="107">
        <v>1</v>
      </c>
      <c r="FT17" s="107"/>
      <c r="FU17" s="107"/>
      <c r="FV17" s="107"/>
      <c r="FW17" s="107"/>
      <c r="FX17" s="107">
        <v>1</v>
      </c>
      <c r="FY17" s="107">
        <v>3</v>
      </c>
      <c r="FZ17" s="107"/>
      <c r="GA17" s="107"/>
      <c r="GB17" s="107"/>
      <c r="GC17" s="107"/>
      <c r="GD17" s="107">
        <v>1</v>
      </c>
      <c r="GE17" s="107"/>
      <c r="GF17" s="107">
        <v>4</v>
      </c>
      <c r="GG17" s="107"/>
      <c r="GH17" s="107"/>
      <c r="GI17" s="111">
        <f t="shared" si="10"/>
        <v>11</v>
      </c>
      <c r="GJ17" s="161">
        <f t="shared" si="11"/>
        <v>2.8999261836971425E-4</v>
      </c>
      <c r="GL17" s="177" t="s">
        <v>102</v>
      </c>
      <c r="GM17" s="107"/>
      <c r="GN17" s="107"/>
      <c r="GO17" s="107"/>
      <c r="GP17" s="107"/>
      <c r="GQ17" s="107"/>
      <c r="GR17" s="107">
        <v>1</v>
      </c>
      <c r="GS17" s="107">
        <v>1</v>
      </c>
      <c r="GT17" s="107">
        <v>1</v>
      </c>
      <c r="GU17" s="107">
        <v>1</v>
      </c>
      <c r="GV17" s="107"/>
      <c r="GW17" s="107"/>
      <c r="GX17" s="107"/>
      <c r="GY17" s="107"/>
      <c r="GZ17" s="107"/>
      <c r="HA17" s="107"/>
      <c r="HB17" s="107"/>
      <c r="HC17" s="107"/>
      <c r="HD17" s="107">
        <v>3</v>
      </c>
      <c r="HE17" s="107">
        <v>4</v>
      </c>
      <c r="HF17" s="107"/>
      <c r="HG17" s="107"/>
      <c r="HH17" s="107"/>
      <c r="HI17" s="107">
        <v>1</v>
      </c>
      <c r="HJ17" s="107">
        <v>1</v>
      </c>
      <c r="HK17" s="107"/>
      <c r="HL17" s="107">
        <v>7</v>
      </c>
      <c r="HM17" s="107"/>
      <c r="HN17" s="107"/>
      <c r="HO17" s="111">
        <f t="shared" si="12"/>
        <v>20</v>
      </c>
      <c r="HP17" s="161">
        <f t="shared" si="13"/>
        <v>5.2313567523737284E-4</v>
      </c>
      <c r="HQ17" s="103"/>
      <c r="HR17" s="177" t="s">
        <v>102</v>
      </c>
      <c r="HS17" s="107"/>
      <c r="HT17" s="107">
        <v>2</v>
      </c>
      <c r="HU17" s="107"/>
      <c r="HV17" s="107"/>
      <c r="HW17" s="107"/>
      <c r="HX17" s="107"/>
      <c r="HY17" s="107">
        <v>1</v>
      </c>
      <c r="HZ17" s="107"/>
      <c r="IA17" s="107">
        <v>1</v>
      </c>
      <c r="IB17" s="107"/>
      <c r="IC17" s="107">
        <v>2</v>
      </c>
      <c r="ID17" s="107"/>
      <c r="IE17" s="107"/>
      <c r="IF17" s="107">
        <v>1</v>
      </c>
      <c r="IG17" s="107">
        <v>1</v>
      </c>
      <c r="IH17" s="107"/>
      <c r="II17" s="107">
        <v>1</v>
      </c>
      <c r="IJ17" s="107">
        <v>1</v>
      </c>
      <c r="IK17" s="107">
        <v>3</v>
      </c>
      <c r="IL17" s="107"/>
      <c r="IM17" s="107">
        <v>1</v>
      </c>
      <c r="IN17" s="107"/>
      <c r="IO17" s="107"/>
      <c r="IP17" s="107"/>
      <c r="IQ17" s="107"/>
      <c r="IR17" s="107">
        <v>3</v>
      </c>
      <c r="IS17" s="107">
        <v>1</v>
      </c>
      <c r="IT17" s="107"/>
      <c r="IU17" s="111">
        <f t="shared" si="14"/>
        <v>18</v>
      </c>
      <c r="IV17" s="161">
        <f t="shared" si="15"/>
        <v>4.1716881431352556E-4</v>
      </c>
    </row>
    <row r="18" spans="1:256" x14ac:dyDescent="0.25">
      <c r="B18" s="154" t="s">
        <v>106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>
        <v>1</v>
      </c>
      <c r="S18" s="107"/>
      <c r="T18" s="107">
        <v>1</v>
      </c>
      <c r="U18" s="107"/>
      <c r="V18" s="107"/>
      <c r="W18" s="107"/>
      <c r="X18" s="107"/>
      <c r="Y18" s="107">
        <v>1</v>
      </c>
      <c r="Z18" s="107"/>
      <c r="AA18" s="107"/>
      <c r="AB18" s="107"/>
      <c r="AC18" s="107"/>
      <c r="AD18" s="107"/>
      <c r="AE18" s="111">
        <f t="shared" si="0"/>
        <v>3</v>
      </c>
      <c r="AF18" s="91">
        <f t="shared" si="1"/>
        <v>3.254149040026033E-4</v>
      </c>
      <c r="AH18" s="154" t="s">
        <v>106</v>
      </c>
      <c r="AI18" s="107"/>
      <c r="AJ18" s="107"/>
      <c r="AK18" s="107"/>
      <c r="AL18" s="107"/>
      <c r="AM18" s="107">
        <v>1</v>
      </c>
      <c r="AN18" s="107"/>
      <c r="AO18" s="107"/>
      <c r="AP18" s="107"/>
      <c r="AQ18" s="107">
        <v>1</v>
      </c>
      <c r="AR18" s="107"/>
      <c r="AS18" s="107"/>
      <c r="AT18" s="107"/>
      <c r="AU18" s="107"/>
      <c r="AV18" s="107"/>
      <c r="AW18" s="107"/>
      <c r="AX18" s="107"/>
      <c r="AY18" s="107"/>
      <c r="AZ18" s="107">
        <v>1</v>
      </c>
      <c r="BA18" s="107">
        <v>1</v>
      </c>
      <c r="BB18" s="107"/>
      <c r="BC18" s="107"/>
      <c r="BD18" s="107"/>
      <c r="BE18" s="107">
        <v>1</v>
      </c>
      <c r="BF18" s="107"/>
      <c r="BG18" s="107"/>
      <c r="BH18" s="107">
        <v>1</v>
      </c>
      <c r="BI18" s="107"/>
      <c r="BJ18" s="107"/>
      <c r="BK18" s="111">
        <f t="shared" si="2"/>
        <v>6</v>
      </c>
      <c r="BL18" s="91">
        <f t="shared" si="3"/>
        <v>2.193222941111964E-4</v>
      </c>
      <c r="BN18" s="154" t="s">
        <v>106</v>
      </c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>
        <v>1</v>
      </c>
      <c r="CB18" s="107"/>
      <c r="CC18" s="107"/>
      <c r="CD18" s="107"/>
      <c r="CE18" s="107"/>
      <c r="CF18" s="107"/>
      <c r="CG18" s="107">
        <v>2</v>
      </c>
      <c r="CH18" s="107"/>
      <c r="CI18" s="107"/>
      <c r="CJ18" s="107"/>
      <c r="CK18" s="107"/>
      <c r="CL18" s="107">
        <v>1</v>
      </c>
      <c r="CM18" s="107"/>
      <c r="CN18" s="107">
        <v>3</v>
      </c>
      <c r="CO18" s="107"/>
      <c r="CP18" s="107"/>
      <c r="CQ18" s="111">
        <f t="shared" si="4"/>
        <v>7</v>
      </c>
      <c r="CR18" s="91">
        <f t="shared" si="5"/>
        <v>1.5419181461738402E-4</v>
      </c>
      <c r="CT18" s="154" t="s">
        <v>106</v>
      </c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>
        <v>2</v>
      </c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11">
        <f t="shared" si="6"/>
        <v>2</v>
      </c>
      <c r="DX18" s="91">
        <f t="shared" si="7"/>
        <v>6.3696296060384089E-5</v>
      </c>
      <c r="DZ18" s="154" t="s">
        <v>106</v>
      </c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>
        <v>1</v>
      </c>
      <c r="EQ18" s="107"/>
      <c r="ER18" s="107">
        <v>1</v>
      </c>
      <c r="ES18" s="107">
        <v>1</v>
      </c>
      <c r="ET18" s="107"/>
      <c r="EU18" s="107"/>
      <c r="EV18" s="107"/>
      <c r="EW18" s="107"/>
      <c r="EX18" s="107"/>
      <c r="EY18" s="107"/>
      <c r="EZ18" s="107">
        <v>1</v>
      </c>
      <c r="FA18" s="107"/>
      <c r="FB18" s="107"/>
      <c r="FC18" s="111">
        <f t="shared" si="8"/>
        <v>4</v>
      </c>
      <c r="FD18" s="161">
        <f t="shared" si="9"/>
        <v>1.2103606874848704E-4</v>
      </c>
      <c r="FF18" s="154" t="s">
        <v>106</v>
      </c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11">
        <f t="shared" si="10"/>
        <v>0</v>
      </c>
      <c r="GJ18" s="161">
        <f t="shared" si="11"/>
        <v>0</v>
      </c>
      <c r="GL18" s="177" t="s">
        <v>106</v>
      </c>
      <c r="GM18" s="107"/>
      <c r="GN18" s="107"/>
      <c r="GO18" s="107"/>
      <c r="GP18" s="107"/>
      <c r="GQ18" s="107"/>
      <c r="GR18" s="107"/>
      <c r="GS18" s="107">
        <v>1</v>
      </c>
      <c r="GT18" s="107"/>
      <c r="GU18" s="107"/>
      <c r="GV18" s="107"/>
      <c r="GW18" s="107">
        <v>1</v>
      </c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11">
        <f t="shared" si="12"/>
        <v>2</v>
      </c>
      <c r="HP18" s="161">
        <f t="shared" si="13"/>
        <v>5.231356752373728E-5</v>
      </c>
      <c r="HQ18" s="103"/>
      <c r="HR18" s="177" t="s">
        <v>106</v>
      </c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>
        <v>2</v>
      </c>
      <c r="IS18" s="107"/>
      <c r="IT18" s="107"/>
      <c r="IU18" s="111">
        <f t="shared" si="14"/>
        <v>2</v>
      </c>
      <c r="IV18" s="161">
        <f t="shared" si="15"/>
        <v>4.6352090479280616E-5</v>
      </c>
    </row>
    <row r="19" spans="1:256" x14ac:dyDescent="0.25">
      <c r="B19" s="154" t="s">
        <v>185</v>
      </c>
      <c r="C19" s="107"/>
      <c r="D19" s="107"/>
      <c r="E19" s="107"/>
      <c r="F19" s="107"/>
      <c r="G19" s="107"/>
      <c r="H19" s="107">
        <v>1</v>
      </c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>
        <v>1</v>
      </c>
      <c r="U19" s="107">
        <v>1</v>
      </c>
      <c r="V19" s="107"/>
      <c r="W19" s="107"/>
      <c r="X19" s="107"/>
      <c r="Y19" s="107"/>
      <c r="Z19" s="107"/>
      <c r="AA19" s="107"/>
      <c r="AB19" s="107">
        <v>1</v>
      </c>
      <c r="AC19" s="107"/>
      <c r="AD19" s="107"/>
      <c r="AE19" s="111">
        <f t="shared" si="0"/>
        <v>4</v>
      </c>
      <c r="AF19" s="91">
        <f t="shared" si="1"/>
        <v>4.3388653867013776E-4</v>
      </c>
      <c r="AH19" s="154" t="s">
        <v>185</v>
      </c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>
        <v>1</v>
      </c>
      <c r="BB19" s="107"/>
      <c r="BC19" s="107"/>
      <c r="BD19" s="107"/>
      <c r="BE19" s="107"/>
      <c r="BF19" s="107"/>
      <c r="BG19" s="107"/>
      <c r="BH19" s="107"/>
      <c r="BI19" s="107"/>
      <c r="BJ19" s="107"/>
      <c r="BK19" s="111">
        <f t="shared" si="2"/>
        <v>1</v>
      </c>
      <c r="BL19" s="91">
        <f t="shared" si="3"/>
        <v>3.6553715685199398E-5</v>
      </c>
      <c r="BN19" s="154" t="s">
        <v>185</v>
      </c>
      <c r="BO19" s="107">
        <v>1</v>
      </c>
      <c r="BP19" s="107"/>
      <c r="BQ19" s="107"/>
      <c r="BR19" s="107"/>
      <c r="BS19" s="107"/>
      <c r="BT19" s="107"/>
      <c r="BU19" s="107"/>
      <c r="BV19" s="107"/>
      <c r="BW19" s="107">
        <v>1</v>
      </c>
      <c r="BX19" s="107"/>
      <c r="BY19" s="107"/>
      <c r="BZ19" s="107"/>
      <c r="CA19" s="107"/>
      <c r="CB19" s="107"/>
      <c r="CC19" s="107"/>
      <c r="CD19" s="107"/>
      <c r="CE19" s="107">
        <v>1</v>
      </c>
      <c r="CF19" s="107"/>
      <c r="CG19" s="107">
        <v>2</v>
      </c>
      <c r="CH19" s="107"/>
      <c r="CI19" s="107"/>
      <c r="CJ19" s="107"/>
      <c r="CK19" s="107"/>
      <c r="CL19" s="107"/>
      <c r="CM19" s="107"/>
      <c r="CN19" s="107">
        <v>4</v>
      </c>
      <c r="CO19" s="107"/>
      <c r="CP19" s="107"/>
      <c r="CQ19" s="111">
        <f t="shared" si="4"/>
        <v>9</v>
      </c>
      <c r="CR19" s="91">
        <f t="shared" si="5"/>
        <v>1.9824661879377947E-4</v>
      </c>
      <c r="CT19" s="154" t="s">
        <v>185</v>
      </c>
      <c r="CU19" s="107"/>
      <c r="CV19" s="107"/>
      <c r="CW19" s="107"/>
      <c r="CX19" s="107"/>
      <c r="CY19" s="107">
        <v>1</v>
      </c>
      <c r="CZ19" s="107">
        <v>1</v>
      </c>
      <c r="DA19" s="107"/>
      <c r="DB19" s="107"/>
      <c r="DC19" s="107">
        <v>1</v>
      </c>
      <c r="DD19" s="107"/>
      <c r="DE19" s="107"/>
      <c r="DF19" s="107"/>
      <c r="DG19" s="107"/>
      <c r="DH19" s="107">
        <v>2</v>
      </c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>
        <v>1</v>
      </c>
      <c r="DU19" s="107">
        <v>1</v>
      </c>
      <c r="DV19" s="107"/>
      <c r="DW19" s="111">
        <f t="shared" si="6"/>
        <v>7</v>
      </c>
      <c r="DX19" s="91">
        <f t="shared" si="7"/>
        <v>2.2293703621134432E-4</v>
      </c>
      <c r="DZ19" s="154" t="s">
        <v>185</v>
      </c>
      <c r="EA19" s="107"/>
      <c r="EB19" s="107"/>
      <c r="EC19" s="107"/>
      <c r="ED19" s="107"/>
      <c r="EE19" s="107">
        <v>1</v>
      </c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>
        <v>1</v>
      </c>
      <c r="EY19" s="107"/>
      <c r="EZ19" s="107">
        <v>2</v>
      </c>
      <c r="FA19" s="107"/>
      <c r="FB19" s="107"/>
      <c r="FC19" s="111">
        <f t="shared" si="8"/>
        <v>4</v>
      </c>
      <c r="FD19" s="161">
        <f t="shared" si="9"/>
        <v>1.2103606874848704E-4</v>
      </c>
      <c r="FF19" s="154" t="s">
        <v>185</v>
      </c>
      <c r="FG19" s="107"/>
      <c r="FH19" s="107"/>
      <c r="FI19" s="107"/>
      <c r="FJ19" s="107"/>
      <c r="FK19" s="107"/>
      <c r="FL19" s="107">
        <v>1</v>
      </c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11">
        <f t="shared" si="10"/>
        <v>1</v>
      </c>
      <c r="GJ19" s="161">
        <f t="shared" si="11"/>
        <v>2.6362965306337657E-5</v>
      </c>
      <c r="GL19" s="177" t="s">
        <v>185</v>
      </c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>
        <v>1</v>
      </c>
      <c r="HF19" s="107"/>
      <c r="HG19" s="107"/>
      <c r="HH19" s="107"/>
      <c r="HI19" s="107"/>
      <c r="HJ19" s="107"/>
      <c r="HK19" s="107"/>
      <c r="HL19" s="107"/>
      <c r="HM19" s="107"/>
      <c r="HN19" s="107"/>
      <c r="HO19" s="111">
        <f t="shared" si="12"/>
        <v>1</v>
      </c>
      <c r="HP19" s="161">
        <f t="shared" si="13"/>
        <v>2.615678376186864E-5</v>
      </c>
      <c r="HQ19" s="103"/>
      <c r="HR19" s="177" t="s">
        <v>185</v>
      </c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>
        <v>1</v>
      </c>
      <c r="IP19" s="107"/>
      <c r="IQ19" s="107"/>
      <c r="IR19" s="107"/>
      <c r="IS19" s="107"/>
      <c r="IT19" s="107"/>
      <c r="IU19" s="111">
        <f t="shared" si="14"/>
        <v>1</v>
      </c>
      <c r="IV19" s="161">
        <f t="shared" si="15"/>
        <v>2.3176045239640308E-5</v>
      </c>
    </row>
    <row r="20" spans="1:256" x14ac:dyDescent="0.25">
      <c r="B20" s="154" t="s">
        <v>150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>
        <v>1</v>
      </c>
      <c r="T20" s="107"/>
      <c r="U20" s="107"/>
      <c r="V20" s="107"/>
      <c r="W20" s="107"/>
      <c r="X20" s="107"/>
      <c r="Y20" s="107">
        <v>1</v>
      </c>
      <c r="Z20" s="107"/>
      <c r="AA20" s="107"/>
      <c r="AB20" s="107">
        <v>1</v>
      </c>
      <c r="AC20" s="107"/>
      <c r="AD20" s="107"/>
      <c r="AE20" s="111">
        <f t="shared" si="0"/>
        <v>3</v>
      </c>
      <c r="AF20" s="91">
        <f t="shared" si="1"/>
        <v>3.254149040026033E-4</v>
      </c>
      <c r="AH20" s="154" t="s">
        <v>150</v>
      </c>
      <c r="AI20" s="107"/>
      <c r="AJ20" s="107"/>
      <c r="AK20" s="107"/>
      <c r="AL20" s="107"/>
      <c r="AM20" s="107">
        <v>2</v>
      </c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11">
        <f t="shared" si="2"/>
        <v>2</v>
      </c>
      <c r="BL20" s="91">
        <f t="shared" si="3"/>
        <v>7.3107431370398796E-5</v>
      </c>
      <c r="BN20" s="154" t="s">
        <v>150</v>
      </c>
      <c r="BO20" s="107">
        <v>1</v>
      </c>
      <c r="BP20" s="107"/>
      <c r="BQ20" s="107"/>
      <c r="BR20" s="107"/>
      <c r="BS20" s="107"/>
      <c r="BT20" s="107"/>
      <c r="BU20" s="107"/>
      <c r="BV20" s="107"/>
      <c r="BW20" s="107">
        <v>1</v>
      </c>
      <c r="BX20" s="107"/>
      <c r="BY20" s="107"/>
      <c r="BZ20" s="107"/>
      <c r="CA20" s="107"/>
      <c r="CB20" s="107"/>
      <c r="CC20" s="107"/>
      <c r="CD20" s="107"/>
      <c r="CE20" s="107"/>
      <c r="CF20" s="107"/>
      <c r="CG20" s="107">
        <v>1</v>
      </c>
      <c r="CH20" s="107"/>
      <c r="CI20" s="107"/>
      <c r="CJ20" s="107"/>
      <c r="CK20" s="107"/>
      <c r="CL20" s="107">
        <v>2</v>
      </c>
      <c r="CM20" s="107"/>
      <c r="CN20" s="107">
        <v>2</v>
      </c>
      <c r="CO20" s="107"/>
      <c r="CP20" s="107"/>
      <c r="CQ20" s="111">
        <f t="shared" si="4"/>
        <v>7</v>
      </c>
      <c r="CR20" s="91">
        <f t="shared" si="5"/>
        <v>1.5419181461738402E-4</v>
      </c>
      <c r="CT20" s="154" t="s">
        <v>150</v>
      </c>
      <c r="CU20" s="107"/>
      <c r="CV20" s="107"/>
      <c r="CW20" s="107"/>
      <c r="CX20" s="107"/>
      <c r="CY20" s="107"/>
      <c r="CZ20" s="107"/>
      <c r="DA20" s="107">
        <v>2</v>
      </c>
      <c r="DB20" s="107"/>
      <c r="DC20" s="107"/>
      <c r="DD20" s="107"/>
      <c r="DE20" s="107">
        <v>1</v>
      </c>
      <c r="DF20" s="107"/>
      <c r="DG20" s="107"/>
      <c r="DH20" s="107"/>
      <c r="DI20" s="107">
        <v>1</v>
      </c>
      <c r="DJ20" s="107"/>
      <c r="DK20" s="107"/>
      <c r="DL20" s="107">
        <v>1</v>
      </c>
      <c r="DM20" s="107"/>
      <c r="DN20" s="107"/>
      <c r="DO20" s="107"/>
      <c r="DP20" s="107"/>
      <c r="DQ20" s="107"/>
      <c r="DR20" s="107">
        <v>1</v>
      </c>
      <c r="DS20" s="107"/>
      <c r="DT20" s="107">
        <v>1</v>
      </c>
      <c r="DU20" s="107"/>
      <c r="DV20" s="107"/>
      <c r="DW20" s="111">
        <f t="shared" si="6"/>
        <v>7</v>
      </c>
      <c r="DX20" s="91">
        <f t="shared" si="7"/>
        <v>2.2293703621134432E-4</v>
      </c>
      <c r="DZ20" s="154" t="s">
        <v>150</v>
      </c>
      <c r="EA20" s="107"/>
      <c r="EB20" s="107"/>
      <c r="EC20" s="107">
        <v>1</v>
      </c>
      <c r="ED20" s="107"/>
      <c r="EE20" s="107"/>
      <c r="EF20" s="107"/>
      <c r="EG20" s="107"/>
      <c r="EH20" s="107"/>
      <c r="EI20" s="107"/>
      <c r="EJ20" s="107"/>
      <c r="EK20" s="107">
        <v>1</v>
      </c>
      <c r="EL20" s="107"/>
      <c r="EM20" s="107"/>
      <c r="EN20" s="107"/>
      <c r="EO20" s="107"/>
      <c r="EP20" s="107">
        <v>1</v>
      </c>
      <c r="EQ20" s="107"/>
      <c r="ER20" s="107"/>
      <c r="ES20" s="107">
        <v>4</v>
      </c>
      <c r="ET20" s="107">
        <v>1</v>
      </c>
      <c r="EU20" s="107"/>
      <c r="EV20" s="107"/>
      <c r="EW20" s="107"/>
      <c r="EX20" s="107"/>
      <c r="EY20" s="107"/>
      <c r="EZ20" s="107">
        <v>1</v>
      </c>
      <c r="FA20" s="107"/>
      <c r="FB20" s="107"/>
      <c r="FC20" s="111">
        <f t="shared" si="8"/>
        <v>9</v>
      </c>
      <c r="FD20" s="161">
        <f t="shared" si="9"/>
        <v>2.7233115468409589E-4</v>
      </c>
      <c r="FF20" s="154" t="s">
        <v>150</v>
      </c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11">
        <f t="shared" si="10"/>
        <v>0</v>
      </c>
      <c r="GJ20" s="161">
        <f t="shared" si="11"/>
        <v>0</v>
      </c>
      <c r="GL20" s="177" t="s">
        <v>150</v>
      </c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>
        <v>1</v>
      </c>
      <c r="HK20" s="107"/>
      <c r="HL20" s="107"/>
      <c r="HM20" s="107"/>
      <c r="HN20" s="107"/>
      <c r="HO20" s="111">
        <f t="shared" si="12"/>
        <v>1</v>
      </c>
      <c r="HP20" s="161">
        <f t="shared" si="13"/>
        <v>2.615678376186864E-5</v>
      </c>
      <c r="HQ20" s="103"/>
      <c r="HR20" s="177" t="s">
        <v>150</v>
      </c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>
        <v>1</v>
      </c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11">
        <f t="shared" si="14"/>
        <v>1</v>
      </c>
      <c r="IV20" s="161">
        <f t="shared" si="15"/>
        <v>2.3176045239640308E-5</v>
      </c>
    </row>
    <row r="21" spans="1:256" x14ac:dyDescent="0.25">
      <c r="B21" s="154" t="s">
        <v>90</v>
      </c>
      <c r="C21" s="107">
        <v>1</v>
      </c>
      <c r="D21" s="107">
        <v>1</v>
      </c>
      <c r="E21" s="107"/>
      <c r="F21" s="107"/>
      <c r="G21" s="107">
        <v>2</v>
      </c>
      <c r="H21" s="107">
        <v>5</v>
      </c>
      <c r="I21" s="107"/>
      <c r="J21" s="107"/>
      <c r="K21" s="107"/>
      <c r="L21" s="107">
        <v>1</v>
      </c>
      <c r="M21" s="107">
        <v>5</v>
      </c>
      <c r="N21" s="107"/>
      <c r="O21" s="107"/>
      <c r="P21" s="107"/>
      <c r="Q21" s="107"/>
      <c r="R21" s="107">
        <v>1</v>
      </c>
      <c r="S21" s="107">
        <v>1</v>
      </c>
      <c r="T21" s="107">
        <v>1</v>
      </c>
      <c r="U21" s="107">
        <v>3</v>
      </c>
      <c r="V21" s="107">
        <v>1</v>
      </c>
      <c r="W21" s="107"/>
      <c r="X21" s="107"/>
      <c r="Y21" s="107">
        <v>1</v>
      </c>
      <c r="Z21" s="107">
        <v>3</v>
      </c>
      <c r="AA21" s="107"/>
      <c r="AB21" s="107">
        <v>1</v>
      </c>
      <c r="AC21" s="107"/>
      <c r="AD21" s="107"/>
      <c r="AE21" s="111">
        <f t="shared" si="0"/>
        <v>27</v>
      </c>
      <c r="AF21" s="91">
        <f t="shared" si="1"/>
        <v>2.92873413602343E-3</v>
      </c>
      <c r="AH21" s="154" t="s">
        <v>90</v>
      </c>
      <c r="AI21" s="107"/>
      <c r="AJ21" s="107"/>
      <c r="AK21" s="107">
        <v>1</v>
      </c>
      <c r="AL21" s="107"/>
      <c r="AM21" s="107">
        <v>2</v>
      </c>
      <c r="AN21" s="107"/>
      <c r="AO21" s="107">
        <v>3</v>
      </c>
      <c r="AP21" s="107"/>
      <c r="AQ21" s="107"/>
      <c r="AR21" s="107"/>
      <c r="AS21" s="107">
        <v>3</v>
      </c>
      <c r="AT21" s="107">
        <v>1</v>
      </c>
      <c r="AU21" s="107"/>
      <c r="AV21" s="107">
        <v>1</v>
      </c>
      <c r="AW21" s="107">
        <v>1</v>
      </c>
      <c r="AX21" s="107">
        <v>1</v>
      </c>
      <c r="AY21" s="107">
        <v>1</v>
      </c>
      <c r="AZ21" s="107"/>
      <c r="BA21" s="107">
        <v>2</v>
      </c>
      <c r="BB21" s="107">
        <v>1</v>
      </c>
      <c r="BC21" s="107"/>
      <c r="BD21" s="107"/>
      <c r="BE21" s="107"/>
      <c r="BF21" s="107">
        <v>1</v>
      </c>
      <c r="BG21" s="107"/>
      <c r="BH21" s="107">
        <v>2</v>
      </c>
      <c r="BI21" s="107"/>
      <c r="BJ21" s="107"/>
      <c r="BK21" s="111">
        <f t="shared" si="2"/>
        <v>20</v>
      </c>
      <c r="BL21" s="91">
        <f t="shared" si="3"/>
        <v>7.3107431370398799E-4</v>
      </c>
      <c r="BN21" s="154" t="s">
        <v>90</v>
      </c>
      <c r="BO21" s="107">
        <v>3</v>
      </c>
      <c r="BP21" s="107">
        <v>1</v>
      </c>
      <c r="BQ21" s="107"/>
      <c r="BR21" s="107"/>
      <c r="BS21" s="107"/>
      <c r="BT21" s="107"/>
      <c r="BU21" s="107"/>
      <c r="BV21" s="107"/>
      <c r="BW21" s="107">
        <v>1</v>
      </c>
      <c r="BX21" s="107">
        <v>1</v>
      </c>
      <c r="BY21" s="107">
        <v>1</v>
      </c>
      <c r="BZ21" s="107"/>
      <c r="CA21" s="107"/>
      <c r="CB21" s="107">
        <v>1</v>
      </c>
      <c r="CC21" s="107">
        <v>2</v>
      </c>
      <c r="CD21" s="107">
        <v>2</v>
      </c>
      <c r="CE21" s="107"/>
      <c r="CF21" s="107">
        <v>2</v>
      </c>
      <c r="CG21" s="107">
        <v>4</v>
      </c>
      <c r="CH21" s="107">
        <v>1</v>
      </c>
      <c r="CI21" s="107"/>
      <c r="CJ21" s="107"/>
      <c r="CK21" s="107">
        <v>1</v>
      </c>
      <c r="CL21" s="107">
        <v>1</v>
      </c>
      <c r="CM21" s="107"/>
      <c r="CN21" s="107">
        <v>10</v>
      </c>
      <c r="CO21" s="107"/>
      <c r="CP21" s="107"/>
      <c r="CQ21" s="111">
        <f t="shared" si="4"/>
        <v>31</v>
      </c>
      <c r="CR21" s="91">
        <f t="shared" si="5"/>
        <v>6.8284946473412924E-4</v>
      </c>
      <c r="CT21" s="154" t="s">
        <v>90</v>
      </c>
      <c r="CU21" s="107">
        <v>1</v>
      </c>
      <c r="CV21" s="107"/>
      <c r="CW21" s="107"/>
      <c r="CX21" s="107"/>
      <c r="CY21" s="107">
        <v>1</v>
      </c>
      <c r="CZ21" s="107"/>
      <c r="DA21" s="107"/>
      <c r="DB21" s="107"/>
      <c r="DC21" s="107"/>
      <c r="DD21" s="107"/>
      <c r="DE21" s="107"/>
      <c r="DF21" s="107">
        <v>1</v>
      </c>
      <c r="DG21" s="107"/>
      <c r="DH21" s="107"/>
      <c r="DI21" s="107"/>
      <c r="DJ21" s="107"/>
      <c r="DK21" s="107"/>
      <c r="DL21" s="107">
        <v>1</v>
      </c>
      <c r="DM21" s="107">
        <v>4</v>
      </c>
      <c r="DN21" s="107"/>
      <c r="DO21" s="107"/>
      <c r="DP21" s="107"/>
      <c r="DQ21" s="107">
        <v>1</v>
      </c>
      <c r="DR21" s="107"/>
      <c r="DS21" s="107"/>
      <c r="DT21" s="107"/>
      <c r="DU21" s="107"/>
      <c r="DV21" s="107"/>
      <c r="DW21" s="111">
        <f t="shared" si="6"/>
        <v>9</v>
      </c>
      <c r="DX21" s="91">
        <f t="shared" si="7"/>
        <v>2.8663333227172842E-4</v>
      </c>
      <c r="DZ21" s="154" t="s">
        <v>90</v>
      </c>
      <c r="EA21" s="107"/>
      <c r="EB21" s="107"/>
      <c r="EC21" s="107"/>
      <c r="ED21" s="107"/>
      <c r="EE21" s="107">
        <v>1</v>
      </c>
      <c r="EF21" s="107"/>
      <c r="EG21" s="107"/>
      <c r="EH21" s="107"/>
      <c r="EI21" s="107"/>
      <c r="EJ21" s="107">
        <v>1</v>
      </c>
      <c r="EK21" s="107">
        <v>2</v>
      </c>
      <c r="EL21" s="107"/>
      <c r="EM21" s="107"/>
      <c r="EN21" s="107"/>
      <c r="EO21" s="107"/>
      <c r="EP21" s="107"/>
      <c r="EQ21" s="107"/>
      <c r="ER21" s="107">
        <v>2</v>
      </c>
      <c r="ES21" s="107">
        <v>2</v>
      </c>
      <c r="ET21" s="107">
        <v>1</v>
      </c>
      <c r="EU21" s="107">
        <v>1</v>
      </c>
      <c r="EV21" s="107"/>
      <c r="EW21" s="107">
        <v>1</v>
      </c>
      <c r="EX21" s="107"/>
      <c r="EY21" s="107"/>
      <c r="EZ21" s="107">
        <v>2</v>
      </c>
      <c r="FA21" s="107"/>
      <c r="FB21" s="107"/>
      <c r="FC21" s="111">
        <f t="shared" si="8"/>
        <v>13</v>
      </c>
      <c r="FD21" s="161">
        <f t="shared" si="9"/>
        <v>3.9336722343258292E-4</v>
      </c>
      <c r="FF21" s="154" t="s">
        <v>90</v>
      </c>
      <c r="FG21" s="107"/>
      <c r="FH21" s="107"/>
      <c r="FI21" s="107"/>
      <c r="FJ21" s="107"/>
      <c r="FK21" s="107"/>
      <c r="FL21" s="107"/>
      <c r="FM21" s="107"/>
      <c r="FN21" s="107">
        <v>1</v>
      </c>
      <c r="FO21" s="107"/>
      <c r="FP21" s="107"/>
      <c r="FQ21" s="107">
        <v>3</v>
      </c>
      <c r="FR21" s="107"/>
      <c r="FS21" s="107"/>
      <c r="FT21" s="107"/>
      <c r="FU21" s="107"/>
      <c r="FV21" s="107"/>
      <c r="FW21" s="107"/>
      <c r="FX21" s="107"/>
      <c r="FY21" s="107"/>
      <c r="FZ21" s="107">
        <v>1</v>
      </c>
      <c r="GA21" s="107"/>
      <c r="GB21" s="107"/>
      <c r="GC21" s="107"/>
      <c r="GD21" s="107"/>
      <c r="GE21" s="107"/>
      <c r="GF21" s="107"/>
      <c r="GG21" s="107"/>
      <c r="GH21" s="107"/>
      <c r="GI21" s="111">
        <f t="shared" si="10"/>
        <v>5</v>
      </c>
      <c r="GJ21" s="161">
        <f t="shared" si="11"/>
        <v>1.3181482653168829E-4</v>
      </c>
      <c r="GL21" s="177" t="s">
        <v>90</v>
      </c>
      <c r="GM21" s="107"/>
      <c r="GN21" s="107"/>
      <c r="GO21" s="107">
        <v>1</v>
      </c>
      <c r="GP21" s="107"/>
      <c r="GQ21" s="107">
        <v>2</v>
      </c>
      <c r="GR21" s="107">
        <v>2</v>
      </c>
      <c r="GS21" s="107"/>
      <c r="GT21" s="107">
        <v>1</v>
      </c>
      <c r="GU21" s="107"/>
      <c r="GV21" s="107"/>
      <c r="GW21" s="107">
        <v>2</v>
      </c>
      <c r="GX21" s="107">
        <v>1</v>
      </c>
      <c r="GY21" s="107"/>
      <c r="GZ21" s="107">
        <v>1</v>
      </c>
      <c r="HA21" s="107">
        <v>2</v>
      </c>
      <c r="HB21" s="107">
        <v>2</v>
      </c>
      <c r="HC21" s="107"/>
      <c r="HD21" s="107"/>
      <c r="HE21" s="107">
        <v>2</v>
      </c>
      <c r="HF21" s="107"/>
      <c r="HG21" s="107"/>
      <c r="HH21" s="107"/>
      <c r="HI21" s="107"/>
      <c r="HJ21" s="107">
        <v>2</v>
      </c>
      <c r="HK21" s="107"/>
      <c r="HL21" s="107">
        <v>4</v>
      </c>
      <c r="HM21" s="107"/>
      <c r="HN21" s="107"/>
      <c r="HO21" s="111">
        <f t="shared" si="12"/>
        <v>22</v>
      </c>
      <c r="HP21" s="161">
        <f t="shared" si="13"/>
        <v>5.7544924276111005E-4</v>
      </c>
      <c r="HQ21" s="103"/>
      <c r="HR21" s="177" t="s">
        <v>90</v>
      </c>
      <c r="HS21" s="107"/>
      <c r="HT21" s="107"/>
      <c r="HU21" s="107">
        <v>2</v>
      </c>
      <c r="HV21" s="107"/>
      <c r="HW21" s="107">
        <v>3</v>
      </c>
      <c r="HX21" s="107">
        <v>2</v>
      </c>
      <c r="HY21" s="107"/>
      <c r="HZ21" s="107">
        <v>1</v>
      </c>
      <c r="IA21" s="107">
        <v>3</v>
      </c>
      <c r="IB21" s="107">
        <v>2</v>
      </c>
      <c r="IC21" s="107">
        <v>7</v>
      </c>
      <c r="ID21" s="107"/>
      <c r="IE21" s="107"/>
      <c r="IF21" s="107"/>
      <c r="IG21" s="107">
        <v>1</v>
      </c>
      <c r="IH21" s="107"/>
      <c r="II21" s="107">
        <v>2</v>
      </c>
      <c r="IJ21" s="107">
        <v>5</v>
      </c>
      <c r="IK21" s="107">
        <v>11</v>
      </c>
      <c r="IL21" s="107">
        <v>3</v>
      </c>
      <c r="IM21" s="107">
        <v>1</v>
      </c>
      <c r="IN21" s="107"/>
      <c r="IO21" s="107">
        <v>2</v>
      </c>
      <c r="IP21" s="107">
        <v>6</v>
      </c>
      <c r="IQ21" s="107"/>
      <c r="IR21" s="107">
        <v>11</v>
      </c>
      <c r="IS21" s="107"/>
      <c r="IT21" s="107"/>
      <c r="IU21" s="111">
        <f t="shared" si="14"/>
        <v>62</v>
      </c>
      <c r="IV21" s="161">
        <f t="shared" si="15"/>
        <v>1.436914804857699E-3</v>
      </c>
    </row>
    <row r="22" spans="1:256" x14ac:dyDescent="0.25">
      <c r="B22" s="154" t="s">
        <v>86</v>
      </c>
      <c r="C22" s="107"/>
      <c r="D22" s="107">
        <v>4</v>
      </c>
      <c r="E22" s="107">
        <v>7</v>
      </c>
      <c r="F22" s="107"/>
      <c r="G22" s="107">
        <v>27</v>
      </c>
      <c r="H22" s="107">
        <v>29</v>
      </c>
      <c r="I22" s="107">
        <v>12</v>
      </c>
      <c r="J22" s="107">
        <v>11</v>
      </c>
      <c r="K22" s="107">
        <v>10</v>
      </c>
      <c r="L22" s="107">
        <v>12</v>
      </c>
      <c r="M22" s="107">
        <v>28</v>
      </c>
      <c r="N22" s="107">
        <v>3</v>
      </c>
      <c r="O22" s="107">
        <v>2</v>
      </c>
      <c r="P22" s="107">
        <v>10</v>
      </c>
      <c r="Q22" s="107">
        <v>16</v>
      </c>
      <c r="R22" s="107">
        <v>17</v>
      </c>
      <c r="S22" s="107">
        <v>10</v>
      </c>
      <c r="T22" s="107">
        <v>15</v>
      </c>
      <c r="U22" s="107">
        <v>46</v>
      </c>
      <c r="V22" s="107">
        <v>7</v>
      </c>
      <c r="W22" s="107">
        <v>2</v>
      </c>
      <c r="X22" s="107"/>
      <c r="Y22" s="107">
        <v>18</v>
      </c>
      <c r="Z22" s="107">
        <v>8</v>
      </c>
      <c r="AA22" s="107">
        <v>1</v>
      </c>
      <c r="AB22" s="107">
        <v>46</v>
      </c>
      <c r="AC22" s="107">
        <v>1</v>
      </c>
      <c r="AD22" s="107"/>
      <c r="AE22" s="111">
        <f t="shared" si="0"/>
        <v>342</v>
      </c>
      <c r="AF22" s="91">
        <f t="shared" si="1"/>
        <v>3.709729905629678E-2</v>
      </c>
      <c r="AH22" s="154" t="s">
        <v>86</v>
      </c>
      <c r="AI22" s="107"/>
      <c r="AJ22" s="107">
        <v>1</v>
      </c>
      <c r="AK22" s="107">
        <v>4</v>
      </c>
      <c r="AL22" s="107">
        <v>2</v>
      </c>
      <c r="AM22" s="107">
        <v>14</v>
      </c>
      <c r="AN22" s="107">
        <v>8</v>
      </c>
      <c r="AO22" s="107">
        <v>7</v>
      </c>
      <c r="AP22" s="107">
        <v>5</v>
      </c>
      <c r="AQ22" s="107">
        <v>4</v>
      </c>
      <c r="AR22" s="107">
        <v>3</v>
      </c>
      <c r="AS22" s="107">
        <v>13</v>
      </c>
      <c r="AT22" s="107">
        <v>1</v>
      </c>
      <c r="AU22" s="107">
        <v>1</v>
      </c>
      <c r="AV22" s="107">
        <v>5</v>
      </c>
      <c r="AW22" s="107">
        <v>4</v>
      </c>
      <c r="AX22" s="107">
        <v>10</v>
      </c>
      <c r="AY22" s="107">
        <v>2</v>
      </c>
      <c r="AZ22" s="107">
        <v>5</v>
      </c>
      <c r="BA22" s="107">
        <v>26</v>
      </c>
      <c r="BB22" s="107">
        <v>6</v>
      </c>
      <c r="BC22" s="107"/>
      <c r="BD22" s="107"/>
      <c r="BE22" s="107">
        <v>7</v>
      </c>
      <c r="BF22" s="107">
        <v>8</v>
      </c>
      <c r="BG22" s="107">
        <v>1</v>
      </c>
      <c r="BH22" s="107">
        <v>23</v>
      </c>
      <c r="BI22" s="107"/>
      <c r="BJ22" s="107"/>
      <c r="BK22" s="111">
        <f t="shared" si="2"/>
        <v>160</v>
      </c>
      <c r="BL22" s="91">
        <f t="shared" si="3"/>
        <v>5.8485945096319039E-3</v>
      </c>
      <c r="BN22" s="154" t="s">
        <v>86</v>
      </c>
      <c r="BO22" s="107">
        <v>1</v>
      </c>
      <c r="BP22" s="107">
        <v>3</v>
      </c>
      <c r="BQ22" s="107">
        <v>5</v>
      </c>
      <c r="BR22" s="107"/>
      <c r="BS22" s="107">
        <v>6</v>
      </c>
      <c r="BT22" s="107">
        <v>7</v>
      </c>
      <c r="BU22" s="107">
        <v>7</v>
      </c>
      <c r="BV22" s="107">
        <v>1</v>
      </c>
      <c r="BW22" s="107">
        <v>8</v>
      </c>
      <c r="BX22" s="107">
        <v>3</v>
      </c>
      <c r="BY22" s="107">
        <v>17</v>
      </c>
      <c r="BZ22" s="107">
        <v>6</v>
      </c>
      <c r="CA22" s="107">
        <v>4</v>
      </c>
      <c r="CB22" s="107">
        <v>5</v>
      </c>
      <c r="CC22" s="107">
        <v>5</v>
      </c>
      <c r="CD22" s="107">
        <v>7</v>
      </c>
      <c r="CE22" s="107">
        <v>3</v>
      </c>
      <c r="CF22" s="107">
        <v>14</v>
      </c>
      <c r="CG22" s="107">
        <v>31</v>
      </c>
      <c r="CH22" s="107">
        <v>6</v>
      </c>
      <c r="CI22" s="107"/>
      <c r="CJ22" s="107"/>
      <c r="CK22" s="107">
        <v>15</v>
      </c>
      <c r="CL22" s="107">
        <v>3</v>
      </c>
      <c r="CM22" s="107">
        <v>3</v>
      </c>
      <c r="CN22" s="107">
        <v>31</v>
      </c>
      <c r="CO22" s="107"/>
      <c r="CP22" s="107"/>
      <c r="CQ22" s="111">
        <f t="shared" si="4"/>
        <v>191</v>
      </c>
      <c r="CR22" s="91">
        <f t="shared" si="5"/>
        <v>4.2072337988457642E-3</v>
      </c>
      <c r="CT22" s="154" t="s">
        <v>86</v>
      </c>
      <c r="CU22" s="107">
        <v>1</v>
      </c>
      <c r="CV22" s="107"/>
      <c r="CW22" s="107">
        <v>2</v>
      </c>
      <c r="CX22" s="107"/>
      <c r="CY22" s="107">
        <v>1</v>
      </c>
      <c r="CZ22" s="107"/>
      <c r="DA22" s="107">
        <v>1</v>
      </c>
      <c r="DB22" s="107"/>
      <c r="DC22" s="107"/>
      <c r="DD22" s="107"/>
      <c r="DE22" s="107">
        <v>1</v>
      </c>
      <c r="DF22" s="107">
        <v>1</v>
      </c>
      <c r="DG22" s="107"/>
      <c r="DH22" s="107"/>
      <c r="DI22" s="107"/>
      <c r="DJ22" s="107">
        <v>2</v>
      </c>
      <c r="DK22" s="107"/>
      <c r="DL22" s="107">
        <v>3</v>
      </c>
      <c r="DM22" s="107">
        <v>11</v>
      </c>
      <c r="DN22" s="107"/>
      <c r="DO22" s="107"/>
      <c r="DP22" s="107"/>
      <c r="DQ22" s="107">
        <v>4</v>
      </c>
      <c r="DR22" s="107">
        <v>2</v>
      </c>
      <c r="DS22" s="107">
        <v>1</v>
      </c>
      <c r="DT22" s="107">
        <v>8</v>
      </c>
      <c r="DU22" s="107"/>
      <c r="DV22" s="107"/>
      <c r="DW22" s="111">
        <f t="shared" si="6"/>
        <v>38</v>
      </c>
      <c r="DX22" s="91">
        <f t="shared" si="7"/>
        <v>1.2102296251472976E-3</v>
      </c>
      <c r="DZ22" s="154" t="s">
        <v>86</v>
      </c>
      <c r="EA22" s="107"/>
      <c r="EB22" s="107"/>
      <c r="EC22" s="107">
        <v>6</v>
      </c>
      <c r="ED22" s="107"/>
      <c r="EE22" s="107">
        <v>2</v>
      </c>
      <c r="EF22" s="107">
        <v>2</v>
      </c>
      <c r="EG22" s="107">
        <v>1</v>
      </c>
      <c r="EH22" s="107">
        <v>1</v>
      </c>
      <c r="EI22" s="107">
        <v>1</v>
      </c>
      <c r="EJ22" s="107">
        <v>2</v>
      </c>
      <c r="EK22" s="107">
        <v>1</v>
      </c>
      <c r="EL22" s="107"/>
      <c r="EM22" s="107"/>
      <c r="EN22" s="107">
        <v>1</v>
      </c>
      <c r="EO22" s="107">
        <v>1</v>
      </c>
      <c r="EP22" s="107">
        <v>1</v>
      </c>
      <c r="EQ22" s="107">
        <v>1</v>
      </c>
      <c r="ER22" s="107">
        <v>2</v>
      </c>
      <c r="ES22" s="107">
        <v>10</v>
      </c>
      <c r="ET22" s="107">
        <v>3</v>
      </c>
      <c r="EU22" s="107">
        <v>1</v>
      </c>
      <c r="EV22" s="107"/>
      <c r="EW22" s="107">
        <v>2</v>
      </c>
      <c r="EX22" s="107"/>
      <c r="EY22" s="107">
        <v>1</v>
      </c>
      <c r="EZ22" s="107">
        <v>14</v>
      </c>
      <c r="FA22" s="107"/>
      <c r="FB22" s="107"/>
      <c r="FC22" s="111">
        <f t="shared" si="8"/>
        <v>53</v>
      </c>
      <c r="FD22" s="161">
        <f t="shared" si="9"/>
        <v>1.6037279109174533E-3</v>
      </c>
      <c r="FF22" s="154" t="s">
        <v>86</v>
      </c>
      <c r="FG22" s="107">
        <v>1</v>
      </c>
      <c r="FH22" s="107"/>
      <c r="FI22" s="107"/>
      <c r="FJ22" s="107"/>
      <c r="FK22" s="107">
        <v>3</v>
      </c>
      <c r="FL22" s="107">
        <v>3</v>
      </c>
      <c r="FM22" s="107">
        <v>3</v>
      </c>
      <c r="FN22" s="107">
        <v>1</v>
      </c>
      <c r="FO22" s="107"/>
      <c r="FP22" s="107"/>
      <c r="FQ22" s="107">
        <v>2</v>
      </c>
      <c r="FR22" s="107">
        <v>1</v>
      </c>
      <c r="FS22" s="107"/>
      <c r="FT22" s="107">
        <v>1</v>
      </c>
      <c r="FU22" s="107">
        <v>1</v>
      </c>
      <c r="FV22" s="107">
        <v>3</v>
      </c>
      <c r="FW22" s="107"/>
      <c r="FX22" s="107">
        <v>2</v>
      </c>
      <c r="FY22" s="107">
        <v>6</v>
      </c>
      <c r="FZ22" s="107"/>
      <c r="GA22" s="107"/>
      <c r="GB22" s="107"/>
      <c r="GC22" s="107">
        <v>2</v>
      </c>
      <c r="GD22" s="107"/>
      <c r="GE22" s="107"/>
      <c r="GF22" s="107">
        <v>7</v>
      </c>
      <c r="GG22" s="107"/>
      <c r="GH22" s="107"/>
      <c r="GI22" s="111">
        <f t="shared" si="10"/>
        <v>36</v>
      </c>
      <c r="GJ22" s="161">
        <f t="shared" si="11"/>
        <v>9.4906675102815561E-4</v>
      </c>
      <c r="GL22" s="177" t="s">
        <v>86</v>
      </c>
      <c r="GM22" s="107"/>
      <c r="GN22" s="107">
        <v>1</v>
      </c>
      <c r="GO22" s="107">
        <v>1</v>
      </c>
      <c r="GP22" s="107"/>
      <c r="GQ22" s="107">
        <v>4</v>
      </c>
      <c r="GR22" s="107">
        <v>3</v>
      </c>
      <c r="GS22" s="107">
        <v>3</v>
      </c>
      <c r="GT22" s="107"/>
      <c r="GU22" s="107"/>
      <c r="GV22" s="107">
        <v>2</v>
      </c>
      <c r="GW22" s="107">
        <v>2</v>
      </c>
      <c r="GX22" s="107"/>
      <c r="GY22" s="107"/>
      <c r="GZ22" s="107"/>
      <c r="HA22" s="107"/>
      <c r="HB22" s="107"/>
      <c r="HC22" s="107"/>
      <c r="HD22" s="107"/>
      <c r="HE22" s="107">
        <v>3</v>
      </c>
      <c r="HF22" s="107"/>
      <c r="HG22" s="107"/>
      <c r="HH22" s="107"/>
      <c r="HI22" s="107">
        <v>2</v>
      </c>
      <c r="HJ22" s="107">
        <v>3</v>
      </c>
      <c r="HK22" s="107"/>
      <c r="HL22" s="107">
        <v>3</v>
      </c>
      <c r="HM22" s="107"/>
      <c r="HN22" s="107"/>
      <c r="HO22" s="111">
        <f t="shared" si="12"/>
        <v>27</v>
      </c>
      <c r="HP22" s="161">
        <f t="shared" si="13"/>
        <v>7.0623316157045332E-4</v>
      </c>
      <c r="HQ22" s="103"/>
      <c r="HR22" s="177" t="s">
        <v>86</v>
      </c>
      <c r="HS22" s="107"/>
      <c r="HT22" s="107"/>
      <c r="HU22" s="107"/>
      <c r="HV22" s="107"/>
      <c r="HW22" s="107">
        <v>1</v>
      </c>
      <c r="HX22" s="107"/>
      <c r="HY22" s="107">
        <v>1</v>
      </c>
      <c r="HZ22" s="107"/>
      <c r="IA22" s="107"/>
      <c r="IB22" s="107"/>
      <c r="IC22" s="107">
        <v>5</v>
      </c>
      <c r="ID22" s="107">
        <v>1</v>
      </c>
      <c r="IE22" s="107">
        <v>1</v>
      </c>
      <c r="IF22" s="107">
        <v>2</v>
      </c>
      <c r="IG22" s="107"/>
      <c r="IH22" s="107">
        <v>1</v>
      </c>
      <c r="II22" s="107"/>
      <c r="IJ22" s="107">
        <v>4</v>
      </c>
      <c r="IK22" s="107">
        <v>7</v>
      </c>
      <c r="IL22" s="107"/>
      <c r="IM22" s="107"/>
      <c r="IN22" s="107"/>
      <c r="IO22" s="107">
        <v>2</v>
      </c>
      <c r="IP22" s="107">
        <v>2</v>
      </c>
      <c r="IQ22" s="107"/>
      <c r="IR22" s="107">
        <v>5</v>
      </c>
      <c r="IS22" s="107"/>
      <c r="IT22" s="107"/>
      <c r="IU22" s="111">
        <f t="shared" si="14"/>
        <v>32</v>
      </c>
      <c r="IV22" s="161">
        <f t="shared" si="15"/>
        <v>7.4163344766848985E-4</v>
      </c>
    </row>
    <row r="23" spans="1:256" x14ac:dyDescent="0.25">
      <c r="B23" s="154" t="s">
        <v>91</v>
      </c>
      <c r="C23" s="107"/>
      <c r="D23" s="107"/>
      <c r="E23" s="107"/>
      <c r="F23" s="107"/>
      <c r="G23" s="107">
        <v>6</v>
      </c>
      <c r="H23" s="107">
        <v>4</v>
      </c>
      <c r="I23" s="107">
        <v>3</v>
      </c>
      <c r="J23" s="107">
        <v>1</v>
      </c>
      <c r="K23" s="107">
        <v>1</v>
      </c>
      <c r="L23" s="107"/>
      <c r="M23" s="107">
        <v>4</v>
      </c>
      <c r="N23" s="107"/>
      <c r="O23" s="107"/>
      <c r="P23" s="107">
        <v>2</v>
      </c>
      <c r="Q23" s="107">
        <v>1</v>
      </c>
      <c r="R23" s="107">
        <v>2</v>
      </c>
      <c r="S23" s="107">
        <v>2</v>
      </c>
      <c r="T23" s="107">
        <v>2</v>
      </c>
      <c r="U23" s="107">
        <v>6</v>
      </c>
      <c r="V23" s="107">
        <v>1</v>
      </c>
      <c r="W23" s="107"/>
      <c r="X23" s="107"/>
      <c r="Y23" s="107">
        <v>1</v>
      </c>
      <c r="Z23" s="107">
        <v>3</v>
      </c>
      <c r="AA23" s="107"/>
      <c r="AB23" s="107">
        <v>4</v>
      </c>
      <c r="AC23" s="107"/>
      <c r="AD23" s="107"/>
      <c r="AE23" s="111">
        <f t="shared" si="0"/>
        <v>43</v>
      </c>
      <c r="AF23" s="91">
        <f t="shared" si="1"/>
        <v>4.6642802907039807E-3</v>
      </c>
      <c r="AH23" s="154" t="s">
        <v>91</v>
      </c>
      <c r="AI23" s="107"/>
      <c r="AJ23" s="107"/>
      <c r="AK23" s="107"/>
      <c r="AL23" s="107"/>
      <c r="AM23" s="107">
        <v>4</v>
      </c>
      <c r="AN23" s="107">
        <v>2</v>
      </c>
      <c r="AO23" s="107">
        <v>1</v>
      </c>
      <c r="AP23" s="107"/>
      <c r="AQ23" s="107">
        <v>2</v>
      </c>
      <c r="AR23" s="107"/>
      <c r="AS23" s="107"/>
      <c r="AT23" s="107"/>
      <c r="AU23" s="107"/>
      <c r="AV23" s="107">
        <v>1</v>
      </c>
      <c r="AW23" s="107"/>
      <c r="AX23" s="107"/>
      <c r="AY23" s="107"/>
      <c r="AZ23" s="107"/>
      <c r="BA23" s="107">
        <v>1</v>
      </c>
      <c r="BB23" s="107"/>
      <c r="BC23" s="107"/>
      <c r="BD23" s="107"/>
      <c r="BE23" s="107">
        <v>1</v>
      </c>
      <c r="BF23" s="107"/>
      <c r="BG23" s="107"/>
      <c r="BH23" s="107">
        <v>1</v>
      </c>
      <c r="BI23" s="107"/>
      <c r="BJ23" s="107"/>
      <c r="BK23" s="111">
        <f t="shared" si="2"/>
        <v>13</v>
      </c>
      <c r="BL23" s="91">
        <f t="shared" si="3"/>
        <v>4.7519830390759221E-4</v>
      </c>
      <c r="BN23" s="154" t="s">
        <v>91</v>
      </c>
      <c r="BO23" s="107"/>
      <c r="BP23" s="107"/>
      <c r="BQ23" s="107"/>
      <c r="BR23" s="107">
        <v>2</v>
      </c>
      <c r="BS23" s="107"/>
      <c r="BT23" s="107"/>
      <c r="BU23" s="107"/>
      <c r="BV23" s="107"/>
      <c r="BW23" s="107">
        <v>1</v>
      </c>
      <c r="BX23" s="107"/>
      <c r="BY23" s="107">
        <v>2</v>
      </c>
      <c r="BZ23" s="107"/>
      <c r="CA23" s="107">
        <v>1</v>
      </c>
      <c r="CB23" s="107"/>
      <c r="CC23" s="107"/>
      <c r="CD23" s="107">
        <v>3</v>
      </c>
      <c r="CE23" s="107"/>
      <c r="CF23" s="107">
        <v>3</v>
      </c>
      <c r="CG23" s="107">
        <v>2</v>
      </c>
      <c r="CH23" s="107"/>
      <c r="CI23" s="107">
        <v>1</v>
      </c>
      <c r="CJ23" s="107"/>
      <c r="CK23" s="107"/>
      <c r="CL23" s="107"/>
      <c r="CM23" s="107">
        <v>1</v>
      </c>
      <c r="CN23" s="107">
        <v>5</v>
      </c>
      <c r="CO23" s="107"/>
      <c r="CP23" s="107"/>
      <c r="CQ23" s="111">
        <f t="shared" si="4"/>
        <v>21</v>
      </c>
      <c r="CR23" s="91">
        <f t="shared" si="5"/>
        <v>4.6257544385215209E-4</v>
      </c>
      <c r="CT23" s="154" t="s">
        <v>91</v>
      </c>
      <c r="CU23" s="107"/>
      <c r="CV23" s="107"/>
      <c r="CW23" s="107"/>
      <c r="CX23" s="107"/>
      <c r="CY23" s="107"/>
      <c r="CZ23" s="107"/>
      <c r="DA23" s="107">
        <v>1</v>
      </c>
      <c r="DB23" s="107"/>
      <c r="DC23" s="107">
        <v>1</v>
      </c>
      <c r="DD23" s="107"/>
      <c r="DE23" s="107"/>
      <c r="DF23" s="107"/>
      <c r="DG23" s="107"/>
      <c r="DH23" s="107"/>
      <c r="DI23" s="107"/>
      <c r="DJ23" s="107"/>
      <c r="DK23" s="107"/>
      <c r="DL23" s="107"/>
      <c r="DM23" s="107">
        <v>1</v>
      </c>
      <c r="DN23" s="107"/>
      <c r="DO23" s="107"/>
      <c r="DP23" s="107"/>
      <c r="DQ23" s="107"/>
      <c r="DR23" s="107"/>
      <c r="DS23" s="107"/>
      <c r="DT23" s="107"/>
      <c r="DU23" s="107"/>
      <c r="DV23" s="107"/>
      <c r="DW23" s="111">
        <f t="shared" si="6"/>
        <v>3</v>
      </c>
      <c r="DX23" s="91">
        <f t="shared" si="7"/>
        <v>9.5544444090576126E-5</v>
      </c>
      <c r="DZ23" s="154" t="s">
        <v>91</v>
      </c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>
        <v>1</v>
      </c>
      <c r="EQ23" s="107">
        <v>1</v>
      </c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11">
        <f t="shared" si="8"/>
        <v>2</v>
      </c>
      <c r="FD23" s="161">
        <f t="shared" si="9"/>
        <v>6.0518034374243522E-5</v>
      </c>
      <c r="FF23" s="154" t="s">
        <v>91</v>
      </c>
      <c r="FG23" s="107"/>
      <c r="FH23" s="107"/>
      <c r="FI23" s="107"/>
      <c r="FJ23" s="107"/>
      <c r="FK23" s="107"/>
      <c r="FL23" s="107">
        <v>2</v>
      </c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>
        <v>2</v>
      </c>
      <c r="FZ23" s="107"/>
      <c r="GA23" s="107"/>
      <c r="GB23" s="107"/>
      <c r="GC23" s="107"/>
      <c r="GD23" s="107"/>
      <c r="GE23" s="107"/>
      <c r="GF23" s="107">
        <v>1</v>
      </c>
      <c r="GG23" s="107"/>
      <c r="GH23" s="107"/>
      <c r="GI23" s="111">
        <f t="shared" si="10"/>
        <v>5</v>
      </c>
      <c r="GJ23" s="161">
        <f t="shared" si="11"/>
        <v>1.3181482653168829E-4</v>
      </c>
      <c r="GL23" s="177" t="s">
        <v>91</v>
      </c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>
        <v>1</v>
      </c>
      <c r="GZ23" s="107"/>
      <c r="HA23" s="107"/>
      <c r="HB23" s="107"/>
      <c r="HC23" s="107"/>
      <c r="HD23" s="107"/>
      <c r="HE23" s="107"/>
      <c r="HF23" s="107"/>
      <c r="HG23" s="107"/>
      <c r="HH23" s="107"/>
      <c r="HI23" s="107">
        <v>2</v>
      </c>
      <c r="HJ23" s="107">
        <v>2</v>
      </c>
      <c r="HK23" s="107"/>
      <c r="HL23" s="107">
        <v>1</v>
      </c>
      <c r="HM23" s="107"/>
      <c r="HN23" s="107"/>
      <c r="HO23" s="111">
        <f t="shared" si="12"/>
        <v>6</v>
      </c>
      <c r="HP23" s="161">
        <f t="shared" si="13"/>
        <v>1.5694070257121185E-4</v>
      </c>
      <c r="HQ23" s="103"/>
      <c r="HR23" s="177" t="s">
        <v>91</v>
      </c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>
        <v>1</v>
      </c>
      <c r="IL23" s="107">
        <v>2</v>
      </c>
      <c r="IM23" s="107"/>
      <c r="IN23" s="107"/>
      <c r="IO23" s="107"/>
      <c r="IP23" s="107"/>
      <c r="IQ23" s="107"/>
      <c r="IR23" s="107">
        <v>1</v>
      </c>
      <c r="IS23" s="107"/>
      <c r="IT23" s="107"/>
      <c r="IU23" s="111">
        <f t="shared" si="14"/>
        <v>4</v>
      </c>
      <c r="IV23" s="161">
        <f t="shared" si="15"/>
        <v>9.2704180958561231E-5</v>
      </c>
    </row>
    <row r="24" spans="1:256" x14ac:dyDescent="0.25">
      <c r="B24" s="154" t="s">
        <v>88</v>
      </c>
      <c r="C24" s="107">
        <v>1</v>
      </c>
      <c r="D24" s="107">
        <v>1</v>
      </c>
      <c r="E24" s="107">
        <v>1</v>
      </c>
      <c r="F24" s="107"/>
      <c r="G24" s="107">
        <v>9</v>
      </c>
      <c r="H24" s="107">
        <v>4</v>
      </c>
      <c r="I24" s="107">
        <v>3</v>
      </c>
      <c r="J24" s="107">
        <v>4</v>
      </c>
      <c r="K24" s="107"/>
      <c r="L24" s="107"/>
      <c r="M24" s="107">
        <v>8</v>
      </c>
      <c r="N24" s="107">
        <v>1</v>
      </c>
      <c r="O24" s="107">
        <v>2</v>
      </c>
      <c r="P24" s="107">
        <v>2</v>
      </c>
      <c r="Q24" s="107">
        <v>2</v>
      </c>
      <c r="R24" s="107">
        <v>5</v>
      </c>
      <c r="S24" s="107">
        <v>1</v>
      </c>
      <c r="T24" s="107">
        <v>2</v>
      </c>
      <c r="U24" s="107">
        <v>18</v>
      </c>
      <c r="V24" s="107">
        <v>1</v>
      </c>
      <c r="W24" s="107">
        <v>1</v>
      </c>
      <c r="X24" s="107"/>
      <c r="Y24" s="107">
        <v>2</v>
      </c>
      <c r="Z24" s="107">
        <v>1</v>
      </c>
      <c r="AA24" s="107">
        <v>1</v>
      </c>
      <c r="AB24" s="107">
        <v>16</v>
      </c>
      <c r="AC24" s="107"/>
      <c r="AD24" s="107"/>
      <c r="AE24" s="111">
        <f t="shared" si="0"/>
        <v>86</v>
      </c>
      <c r="AF24" s="91">
        <f t="shared" si="1"/>
        <v>9.3285605814079613E-3</v>
      </c>
      <c r="AH24" s="154" t="s">
        <v>88</v>
      </c>
      <c r="AI24" s="107"/>
      <c r="AJ24" s="107">
        <v>1</v>
      </c>
      <c r="AK24" s="107">
        <v>2</v>
      </c>
      <c r="AL24" s="107"/>
      <c r="AM24" s="107">
        <v>6</v>
      </c>
      <c r="AN24" s="107">
        <v>6</v>
      </c>
      <c r="AO24" s="107">
        <v>3</v>
      </c>
      <c r="AP24" s="107"/>
      <c r="AQ24" s="107"/>
      <c r="AR24" s="107">
        <v>2</v>
      </c>
      <c r="AS24" s="107">
        <v>12</v>
      </c>
      <c r="AT24" s="107">
        <v>2</v>
      </c>
      <c r="AU24" s="107">
        <v>2</v>
      </c>
      <c r="AV24" s="107">
        <v>1</v>
      </c>
      <c r="AW24" s="107"/>
      <c r="AX24" s="107">
        <v>1</v>
      </c>
      <c r="AY24" s="107">
        <v>2</v>
      </c>
      <c r="AZ24" s="107">
        <v>4</v>
      </c>
      <c r="BA24" s="107">
        <v>13</v>
      </c>
      <c r="BB24" s="107">
        <v>4</v>
      </c>
      <c r="BC24" s="107"/>
      <c r="BD24" s="107"/>
      <c r="BE24" s="107">
        <v>4</v>
      </c>
      <c r="BF24" s="107">
        <v>3</v>
      </c>
      <c r="BG24" s="107"/>
      <c r="BH24" s="107">
        <v>11</v>
      </c>
      <c r="BI24" s="107"/>
      <c r="BJ24" s="107"/>
      <c r="BK24" s="111">
        <f t="shared" si="2"/>
        <v>79</v>
      </c>
      <c r="BL24" s="91">
        <f t="shared" si="3"/>
        <v>2.8877435391307525E-3</v>
      </c>
      <c r="BN24" s="154" t="s">
        <v>88</v>
      </c>
      <c r="BO24" s="107">
        <v>2</v>
      </c>
      <c r="BP24" s="107">
        <v>1</v>
      </c>
      <c r="BQ24" s="107">
        <v>4</v>
      </c>
      <c r="BR24" s="107"/>
      <c r="BS24" s="107">
        <v>7</v>
      </c>
      <c r="BT24" s="107">
        <v>5</v>
      </c>
      <c r="BU24" s="107">
        <v>2</v>
      </c>
      <c r="BV24" s="107">
        <v>2</v>
      </c>
      <c r="BW24" s="107">
        <v>4</v>
      </c>
      <c r="BX24" s="107">
        <v>1</v>
      </c>
      <c r="BY24" s="107">
        <v>9</v>
      </c>
      <c r="BZ24" s="107">
        <v>3</v>
      </c>
      <c r="CA24" s="107"/>
      <c r="CB24" s="107">
        <v>3</v>
      </c>
      <c r="CC24" s="107">
        <v>1</v>
      </c>
      <c r="CD24" s="107">
        <v>3</v>
      </c>
      <c r="CE24" s="107">
        <v>1</v>
      </c>
      <c r="CF24" s="107">
        <v>5</v>
      </c>
      <c r="CG24" s="107">
        <v>21</v>
      </c>
      <c r="CH24" s="107">
        <v>2</v>
      </c>
      <c r="CI24" s="107"/>
      <c r="CJ24" s="107"/>
      <c r="CK24" s="107">
        <v>9</v>
      </c>
      <c r="CL24" s="107">
        <v>6</v>
      </c>
      <c r="CM24" s="107"/>
      <c r="CN24" s="107">
        <v>21</v>
      </c>
      <c r="CO24" s="107"/>
      <c r="CP24" s="107"/>
      <c r="CQ24" s="111">
        <f t="shared" si="4"/>
        <v>112</v>
      </c>
      <c r="CR24" s="91">
        <f t="shared" si="5"/>
        <v>2.4670690338781443E-3</v>
      </c>
      <c r="CT24" s="154" t="s">
        <v>88</v>
      </c>
      <c r="CU24" s="107"/>
      <c r="CV24" s="107"/>
      <c r="CW24" s="107"/>
      <c r="CX24" s="107"/>
      <c r="CY24" s="107">
        <v>3</v>
      </c>
      <c r="CZ24" s="107">
        <v>2</v>
      </c>
      <c r="DA24" s="107">
        <v>1</v>
      </c>
      <c r="DB24" s="107">
        <v>2</v>
      </c>
      <c r="DC24" s="107">
        <v>1</v>
      </c>
      <c r="DD24" s="107"/>
      <c r="DE24" s="107">
        <v>7</v>
      </c>
      <c r="DF24" s="107"/>
      <c r="DG24" s="107"/>
      <c r="DH24" s="107">
        <v>1</v>
      </c>
      <c r="DI24" s="107">
        <v>3</v>
      </c>
      <c r="DJ24" s="107">
        <v>1</v>
      </c>
      <c r="DK24" s="107">
        <v>1</v>
      </c>
      <c r="DL24" s="107">
        <v>2</v>
      </c>
      <c r="DM24" s="107">
        <v>11</v>
      </c>
      <c r="DN24" s="107"/>
      <c r="DO24" s="107"/>
      <c r="DP24" s="107"/>
      <c r="DQ24" s="107">
        <v>5</v>
      </c>
      <c r="DR24" s="107">
        <v>2</v>
      </c>
      <c r="DS24" s="107">
        <v>3</v>
      </c>
      <c r="DT24" s="107">
        <v>11</v>
      </c>
      <c r="DU24" s="107"/>
      <c r="DV24" s="107"/>
      <c r="DW24" s="111">
        <f t="shared" si="6"/>
        <v>56</v>
      </c>
      <c r="DX24" s="91">
        <f t="shared" si="7"/>
        <v>1.7834962896907545E-3</v>
      </c>
      <c r="DZ24" s="154" t="s">
        <v>88</v>
      </c>
      <c r="EA24" s="107">
        <v>1</v>
      </c>
      <c r="EB24" s="107">
        <v>1</v>
      </c>
      <c r="EC24" s="107">
        <v>2</v>
      </c>
      <c r="ED24" s="107"/>
      <c r="EE24" s="107">
        <v>8</v>
      </c>
      <c r="EF24" s="107">
        <v>2</v>
      </c>
      <c r="EG24" s="107">
        <v>2</v>
      </c>
      <c r="EH24" s="107">
        <v>1</v>
      </c>
      <c r="EI24" s="107">
        <v>1</v>
      </c>
      <c r="EJ24" s="107">
        <v>3</v>
      </c>
      <c r="EK24" s="107">
        <v>7</v>
      </c>
      <c r="EL24" s="107"/>
      <c r="EM24" s="107"/>
      <c r="EN24" s="107"/>
      <c r="EO24" s="107">
        <v>1</v>
      </c>
      <c r="EP24" s="107">
        <v>5</v>
      </c>
      <c r="EQ24" s="107">
        <v>2</v>
      </c>
      <c r="ER24" s="107">
        <v>4</v>
      </c>
      <c r="ES24" s="107">
        <v>7</v>
      </c>
      <c r="ET24" s="107"/>
      <c r="EU24" s="107"/>
      <c r="EV24" s="107"/>
      <c r="EW24" s="107">
        <v>5</v>
      </c>
      <c r="EX24" s="107"/>
      <c r="EY24" s="107"/>
      <c r="EZ24" s="107">
        <v>14</v>
      </c>
      <c r="FA24" s="107"/>
      <c r="FB24" s="107"/>
      <c r="FC24" s="111">
        <f t="shared" si="8"/>
        <v>66</v>
      </c>
      <c r="FD24" s="161">
        <f t="shared" si="9"/>
        <v>1.9970951343500363E-3</v>
      </c>
      <c r="FF24" s="154" t="s">
        <v>88</v>
      </c>
      <c r="FG24" s="107"/>
      <c r="FH24" s="107"/>
      <c r="FI24" s="107">
        <v>3</v>
      </c>
      <c r="FJ24" s="107"/>
      <c r="FK24" s="107"/>
      <c r="FL24" s="107"/>
      <c r="FM24" s="107"/>
      <c r="FN24" s="107">
        <v>1</v>
      </c>
      <c r="FO24" s="107">
        <v>1</v>
      </c>
      <c r="FP24" s="107">
        <v>1</v>
      </c>
      <c r="FQ24" s="107"/>
      <c r="FR24" s="107"/>
      <c r="FS24" s="107"/>
      <c r="FT24" s="107">
        <v>1</v>
      </c>
      <c r="FU24" s="107">
        <v>2</v>
      </c>
      <c r="FV24" s="107"/>
      <c r="FW24" s="107"/>
      <c r="FX24" s="107">
        <v>1</v>
      </c>
      <c r="FY24" s="107">
        <v>8</v>
      </c>
      <c r="FZ24" s="107">
        <v>1</v>
      </c>
      <c r="GA24" s="107"/>
      <c r="GB24" s="107"/>
      <c r="GC24" s="107"/>
      <c r="GD24" s="107"/>
      <c r="GE24" s="107"/>
      <c r="GF24" s="107">
        <v>9</v>
      </c>
      <c r="GG24" s="107"/>
      <c r="GH24" s="107"/>
      <c r="GI24" s="111">
        <f t="shared" si="10"/>
        <v>28</v>
      </c>
      <c r="GJ24" s="161">
        <f t="shared" si="11"/>
        <v>7.3816302857745444E-4</v>
      </c>
      <c r="GL24" s="177" t="s">
        <v>88</v>
      </c>
      <c r="GM24" s="107"/>
      <c r="GN24" s="107"/>
      <c r="GO24" s="107">
        <v>3</v>
      </c>
      <c r="GP24" s="107"/>
      <c r="GQ24" s="107">
        <v>1</v>
      </c>
      <c r="GR24" s="107">
        <v>1</v>
      </c>
      <c r="GS24" s="107"/>
      <c r="GT24" s="107"/>
      <c r="GU24" s="107">
        <v>1</v>
      </c>
      <c r="GV24" s="107"/>
      <c r="GW24" s="107">
        <v>5</v>
      </c>
      <c r="GX24" s="107"/>
      <c r="GY24" s="107"/>
      <c r="GZ24" s="107"/>
      <c r="HA24" s="107">
        <v>1</v>
      </c>
      <c r="HB24" s="107">
        <v>3</v>
      </c>
      <c r="HC24" s="107"/>
      <c r="HD24" s="107"/>
      <c r="HE24" s="107">
        <v>5</v>
      </c>
      <c r="HF24" s="107">
        <v>1</v>
      </c>
      <c r="HG24" s="107"/>
      <c r="HH24" s="107"/>
      <c r="HI24" s="107">
        <v>4</v>
      </c>
      <c r="HJ24" s="107">
        <v>1</v>
      </c>
      <c r="HK24" s="107"/>
      <c r="HL24" s="107">
        <v>2</v>
      </c>
      <c r="HM24" s="107"/>
      <c r="HN24" s="107"/>
      <c r="HO24" s="111">
        <f t="shared" si="12"/>
        <v>28</v>
      </c>
      <c r="HP24" s="161">
        <f t="shared" si="13"/>
        <v>7.3238994533232193E-4</v>
      </c>
      <c r="HQ24" s="103"/>
      <c r="HR24" s="177" t="s">
        <v>88</v>
      </c>
      <c r="HS24" s="107"/>
      <c r="HT24" s="107"/>
      <c r="HU24" s="107"/>
      <c r="HV24" s="107"/>
      <c r="HW24" s="107">
        <v>1</v>
      </c>
      <c r="HX24" s="107"/>
      <c r="HY24" s="107"/>
      <c r="HZ24" s="107"/>
      <c r="IA24" s="107">
        <v>1</v>
      </c>
      <c r="IB24" s="107"/>
      <c r="IC24" s="107">
        <v>5</v>
      </c>
      <c r="ID24" s="107"/>
      <c r="IE24" s="107">
        <v>1</v>
      </c>
      <c r="IF24" s="107"/>
      <c r="IG24" s="107"/>
      <c r="IH24" s="107">
        <v>2</v>
      </c>
      <c r="II24" s="107">
        <v>1</v>
      </c>
      <c r="IJ24" s="107">
        <v>3</v>
      </c>
      <c r="IK24" s="107">
        <v>3</v>
      </c>
      <c r="IL24" s="107"/>
      <c r="IM24" s="107"/>
      <c r="IN24" s="107"/>
      <c r="IO24" s="107"/>
      <c r="IP24" s="107">
        <v>2</v>
      </c>
      <c r="IQ24" s="107">
        <v>1</v>
      </c>
      <c r="IR24" s="107">
        <v>5</v>
      </c>
      <c r="IS24" s="107"/>
      <c r="IT24" s="107"/>
      <c r="IU24" s="111">
        <f t="shared" si="14"/>
        <v>25</v>
      </c>
      <c r="IV24" s="161">
        <f t="shared" si="15"/>
        <v>5.7940113099100765E-4</v>
      </c>
    </row>
    <row r="25" spans="1:256" x14ac:dyDescent="0.25">
      <c r="B25" s="154" t="s">
        <v>110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11">
        <f t="shared" si="0"/>
        <v>0</v>
      </c>
      <c r="AF25" s="91">
        <f t="shared" si="1"/>
        <v>0</v>
      </c>
      <c r="AH25" s="154" t="s">
        <v>110</v>
      </c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11">
        <f t="shared" si="2"/>
        <v>0</v>
      </c>
      <c r="BL25" s="91">
        <f t="shared" si="3"/>
        <v>0</v>
      </c>
      <c r="BN25" s="154" t="s">
        <v>110</v>
      </c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>
        <v>1</v>
      </c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11">
        <f t="shared" si="4"/>
        <v>1</v>
      </c>
      <c r="CR25" s="91">
        <f t="shared" si="5"/>
        <v>2.2027402088197716E-5</v>
      </c>
      <c r="CT25" s="154" t="s">
        <v>110</v>
      </c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11">
        <f t="shared" si="6"/>
        <v>0</v>
      </c>
      <c r="DX25" s="91">
        <f t="shared" si="7"/>
        <v>0</v>
      </c>
      <c r="DZ25" s="154" t="s">
        <v>110</v>
      </c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11">
        <f t="shared" si="8"/>
        <v>0</v>
      </c>
      <c r="FD25" s="161">
        <f t="shared" si="9"/>
        <v>0</v>
      </c>
      <c r="FF25" s="154" t="s">
        <v>110</v>
      </c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11">
        <f t="shared" si="10"/>
        <v>0</v>
      </c>
      <c r="GJ25" s="161">
        <f t="shared" si="11"/>
        <v>0</v>
      </c>
      <c r="GL25" s="177" t="s">
        <v>110</v>
      </c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11">
        <f t="shared" si="12"/>
        <v>0</v>
      </c>
      <c r="HP25" s="161">
        <f t="shared" si="13"/>
        <v>0</v>
      </c>
      <c r="HQ25" s="103"/>
      <c r="HR25" s="177" t="s">
        <v>110</v>
      </c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11">
        <f t="shared" si="14"/>
        <v>0</v>
      </c>
      <c r="IV25" s="161">
        <f t="shared" si="15"/>
        <v>0</v>
      </c>
    </row>
    <row r="26" spans="1:256" x14ac:dyDescent="0.25">
      <c r="B26" s="154" t="s">
        <v>320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11">
        <f t="shared" si="0"/>
        <v>0</v>
      </c>
      <c r="AF26" s="91">
        <f t="shared" si="1"/>
        <v>0</v>
      </c>
      <c r="AH26" s="154" t="s">
        <v>320</v>
      </c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11">
        <f t="shared" si="2"/>
        <v>0</v>
      </c>
      <c r="BL26" s="91">
        <f t="shared" si="3"/>
        <v>0</v>
      </c>
      <c r="BN26" s="154" t="s">
        <v>320</v>
      </c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11">
        <f t="shared" si="4"/>
        <v>0</v>
      </c>
      <c r="CR26" s="91">
        <f t="shared" si="5"/>
        <v>0</v>
      </c>
      <c r="CT26" s="154" t="s">
        <v>320</v>
      </c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>
        <v>2</v>
      </c>
      <c r="DN26" s="107"/>
      <c r="DO26" s="107"/>
      <c r="DP26" s="107"/>
      <c r="DQ26" s="107"/>
      <c r="DR26" s="107"/>
      <c r="DS26" s="107"/>
      <c r="DT26" s="107">
        <v>1</v>
      </c>
      <c r="DU26" s="107"/>
      <c r="DV26" s="107"/>
      <c r="DW26" s="111">
        <f t="shared" si="6"/>
        <v>3</v>
      </c>
      <c r="DX26" s="91">
        <f t="shared" si="7"/>
        <v>9.5544444090576126E-5</v>
      </c>
      <c r="DZ26" s="154" t="s">
        <v>320</v>
      </c>
      <c r="EA26" s="107"/>
      <c r="EB26" s="107"/>
      <c r="EC26" s="107">
        <v>1</v>
      </c>
      <c r="ED26" s="107"/>
      <c r="EE26" s="107">
        <v>1</v>
      </c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>
        <v>1</v>
      </c>
      <c r="EX26" s="107"/>
      <c r="EY26" s="107"/>
      <c r="EZ26" s="107"/>
      <c r="FA26" s="107"/>
      <c r="FB26" s="107"/>
      <c r="FC26" s="111">
        <f t="shared" si="8"/>
        <v>3</v>
      </c>
      <c r="FD26" s="161">
        <f t="shared" si="9"/>
        <v>9.0777051561365287E-5</v>
      </c>
      <c r="FF26" s="154" t="s">
        <v>320</v>
      </c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>
        <v>2</v>
      </c>
      <c r="FZ26" s="107"/>
      <c r="GA26" s="107"/>
      <c r="GB26" s="107"/>
      <c r="GC26" s="107"/>
      <c r="GD26" s="107"/>
      <c r="GE26" s="107"/>
      <c r="GF26" s="107"/>
      <c r="GG26" s="107"/>
      <c r="GH26" s="107"/>
      <c r="GI26" s="111">
        <f t="shared" si="10"/>
        <v>2</v>
      </c>
      <c r="GJ26" s="161">
        <f t="shared" si="11"/>
        <v>5.2725930612675314E-5</v>
      </c>
      <c r="GL26" s="177" t="s">
        <v>320</v>
      </c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>
        <v>1</v>
      </c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11">
        <f t="shared" si="12"/>
        <v>1</v>
      </c>
      <c r="HP26" s="161">
        <f t="shared" si="13"/>
        <v>2.615678376186864E-5</v>
      </c>
      <c r="HQ26" s="103"/>
      <c r="HR26" s="177" t="s">
        <v>320</v>
      </c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>
        <v>1</v>
      </c>
      <c r="II26" s="107"/>
      <c r="IJ26" s="107"/>
      <c r="IK26" s="107"/>
      <c r="IL26" s="107"/>
      <c r="IM26" s="107"/>
      <c r="IN26" s="107"/>
      <c r="IO26" s="107"/>
      <c r="IP26" s="107"/>
      <c r="IQ26" s="107"/>
      <c r="IR26" s="107">
        <v>1</v>
      </c>
      <c r="IS26" s="107"/>
      <c r="IT26" s="107"/>
      <c r="IU26" s="111">
        <f t="shared" si="14"/>
        <v>2</v>
      </c>
      <c r="IV26" s="161">
        <f t="shared" si="15"/>
        <v>4.6352090479280616E-5</v>
      </c>
    </row>
    <row r="27" spans="1:256" x14ac:dyDescent="0.25">
      <c r="B27" s="154" t="s">
        <v>314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11">
        <f t="shared" si="0"/>
        <v>0</v>
      </c>
      <c r="AF27" s="91">
        <f t="shared" si="1"/>
        <v>0</v>
      </c>
      <c r="AH27" s="154" t="s">
        <v>314</v>
      </c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11">
        <f t="shared" si="2"/>
        <v>0</v>
      </c>
      <c r="BL27" s="91">
        <f t="shared" si="3"/>
        <v>0</v>
      </c>
      <c r="BN27" s="154" t="s">
        <v>314</v>
      </c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11">
        <f t="shared" si="4"/>
        <v>0</v>
      </c>
      <c r="CR27" s="91">
        <f t="shared" si="5"/>
        <v>0</v>
      </c>
      <c r="CT27" s="154" t="s">
        <v>314</v>
      </c>
      <c r="CU27" s="107">
        <v>3</v>
      </c>
      <c r="CV27" s="107">
        <v>6</v>
      </c>
      <c r="CW27" s="107">
        <v>14</v>
      </c>
      <c r="CX27" s="107">
        <v>1</v>
      </c>
      <c r="CY27" s="107">
        <v>24</v>
      </c>
      <c r="CZ27" s="107">
        <v>25</v>
      </c>
      <c r="DA27" s="107">
        <v>7</v>
      </c>
      <c r="DB27" s="107">
        <v>10</v>
      </c>
      <c r="DC27" s="107">
        <v>27</v>
      </c>
      <c r="DD27" s="107">
        <v>10</v>
      </c>
      <c r="DE27" s="107">
        <v>39</v>
      </c>
      <c r="DF27" s="107">
        <v>5</v>
      </c>
      <c r="DG27" s="107">
        <v>4</v>
      </c>
      <c r="DH27" s="107">
        <v>16</v>
      </c>
      <c r="DI27" s="107">
        <v>11</v>
      </c>
      <c r="DJ27" s="107">
        <v>22</v>
      </c>
      <c r="DK27" s="107">
        <v>16</v>
      </c>
      <c r="DL27" s="107">
        <v>26</v>
      </c>
      <c r="DM27" s="107">
        <v>69</v>
      </c>
      <c r="DN27" s="107">
        <v>20</v>
      </c>
      <c r="DO27" s="107">
        <v>4</v>
      </c>
      <c r="DP27" s="107"/>
      <c r="DQ27" s="107">
        <v>30</v>
      </c>
      <c r="DR27" s="107">
        <v>20</v>
      </c>
      <c r="DS27" s="107">
        <v>6</v>
      </c>
      <c r="DT27" s="107">
        <v>88</v>
      </c>
      <c r="DU27" s="107">
        <v>1</v>
      </c>
      <c r="DV27" s="107"/>
      <c r="DW27" s="111">
        <f t="shared" si="6"/>
        <v>504</v>
      </c>
      <c r="DX27" s="91">
        <f t="shared" si="7"/>
        <v>1.6051466607216791E-2</v>
      </c>
      <c r="DZ27" s="154" t="s">
        <v>314</v>
      </c>
      <c r="EA27" s="107">
        <v>5</v>
      </c>
      <c r="EB27" s="107">
        <v>10</v>
      </c>
      <c r="EC27" s="107">
        <v>36</v>
      </c>
      <c r="ED27" s="107"/>
      <c r="EE27" s="107">
        <v>49</v>
      </c>
      <c r="EF27" s="107">
        <v>32</v>
      </c>
      <c r="EG27" s="107">
        <v>17</v>
      </c>
      <c r="EH27" s="107">
        <v>22</v>
      </c>
      <c r="EI27" s="107">
        <v>23</v>
      </c>
      <c r="EJ27" s="107">
        <v>23</v>
      </c>
      <c r="EK27" s="107">
        <v>76</v>
      </c>
      <c r="EL27" s="107">
        <v>12</v>
      </c>
      <c r="EM27" s="107">
        <v>5</v>
      </c>
      <c r="EN27" s="107">
        <v>18</v>
      </c>
      <c r="EO27" s="107">
        <v>34</v>
      </c>
      <c r="EP27" s="107">
        <v>29</v>
      </c>
      <c r="EQ27" s="107">
        <v>11</v>
      </c>
      <c r="ER27" s="107">
        <v>31</v>
      </c>
      <c r="ES27" s="107">
        <v>98</v>
      </c>
      <c r="ET27" s="107">
        <v>28</v>
      </c>
      <c r="EU27" s="107">
        <v>5</v>
      </c>
      <c r="EV27" s="107">
        <v>2</v>
      </c>
      <c r="EW27" s="107">
        <v>49</v>
      </c>
      <c r="EX27" s="107">
        <v>36</v>
      </c>
      <c r="EY27" s="107">
        <v>7</v>
      </c>
      <c r="EZ27" s="107">
        <v>171</v>
      </c>
      <c r="FA27" s="107">
        <v>1</v>
      </c>
      <c r="FB27" s="107"/>
      <c r="FC27" s="111">
        <f t="shared" si="8"/>
        <v>830</v>
      </c>
      <c r="FD27" s="161">
        <f t="shared" si="9"/>
        <v>2.5114984265311061E-2</v>
      </c>
      <c r="FF27" s="154" t="s">
        <v>314</v>
      </c>
      <c r="FG27" s="107"/>
      <c r="FH27" s="107">
        <v>2</v>
      </c>
      <c r="FI27" s="107">
        <v>6</v>
      </c>
      <c r="FJ27" s="107"/>
      <c r="FK27" s="107">
        <v>16</v>
      </c>
      <c r="FL27" s="107">
        <v>9</v>
      </c>
      <c r="FM27" s="107">
        <v>10</v>
      </c>
      <c r="FN27" s="107">
        <v>4</v>
      </c>
      <c r="FO27" s="107">
        <v>4</v>
      </c>
      <c r="FP27" s="107">
        <v>6</v>
      </c>
      <c r="FQ27" s="107">
        <v>33</v>
      </c>
      <c r="FR27" s="107">
        <v>1</v>
      </c>
      <c r="FS27" s="107">
        <v>5</v>
      </c>
      <c r="FT27" s="107">
        <v>5</v>
      </c>
      <c r="FU27" s="107">
        <v>14</v>
      </c>
      <c r="FV27" s="107">
        <v>10</v>
      </c>
      <c r="FW27" s="107">
        <v>4</v>
      </c>
      <c r="FX27" s="107">
        <v>13</v>
      </c>
      <c r="FY27" s="107">
        <v>40</v>
      </c>
      <c r="FZ27" s="107">
        <v>11</v>
      </c>
      <c r="GA27" s="107"/>
      <c r="GB27" s="107">
        <v>1</v>
      </c>
      <c r="GC27" s="107">
        <v>27</v>
      </c>
      <c r="GD27" s="107">
        <v>11</v>
      </c>
      <c r="GE27" s="107">
        <v>4</v>
      </c>
      <c r="GF27" s="107">
        <v>60</v>
      </c>
      <c r="GG27" s="107"/>
      <c r="GH27" s="107"/>
      <c r="GI27" s="111">
        <f t="shared" si="10"/>
        <v>296</v>
      </c>
      <c r="GJ27" s="161">
        <f t="shared" si="11"/>
        <v>7.8034377306759467E-3</v>
      </c>
      <c r="GL27" s="177" t="s">
        <v>314</v>
      </c>
      <c r="GM27" s="107"/>
      <c r="GN27" s="107">
        <v>2</v>
      </c>
      <c r="GO27" s="107">
        <v>3</v>
      </c>
      <c r="GP27" s="107">
        <v>1</v>
      </c>
      <c r="GQ27" s="107">
        <v>11</v>
      </c>
      <c r="GR27" s="107">
        <v>5</v>
      </c>
      <c r="GS27" s="107">
        <v>6</v>
      </c>
      <c r="GT27" s="107">
        <v>4</v>
      </c>
      <c r="GU27" s="107">
        <v>1</v>
      </c>
      <c r="GV27" s="107">
        <v>4</v>
      </c>
      <c r="GW27" s="107">
        <v>37</v>
      </c>
      <c r="GX27" s="107">
        <v>3</v>
      </c>
      <c r="GY27" s="107"/>
      <c r="GZ27" s="107">
        <v>4</v>
      </c>
      <c r="HA27" s="107">
        <v>3</v>
      </c>
      <c r="HB27" s="107">
        <v>10</v>
      </c>
      <c r="HC27" s="107"/>
      <c r="HD27" s="107">
        <v>14</v>
      </c>
      <c r="HE27" s="107">
        <v>27</v>
      </c>
      <c r="HF27" s="107">
        <v>4</v>
      </c>
      <c r="HG27" s="107"/>
      <c r="HH27" s="107"/>
      <c r="HI27" s="107">
        <v>18</v>
      </c>
      <c r="HJ27" s="107">
        <v>7</v>
      </c>
      <c r="HK27" s="107">
        <v>1</v>
      </c>
      <c r="HL27" s="107">
        <v>46</v>
      </c>
      <c r="HM27" s="107">
        <v>2</v>
      </c>
      <c r="HN27" s="107"/>
      <c r="HO27" s="111">
        <f t="shared" si="12"/>
        <v>213</v>
      </c>
      <c r="HP27" s="161">
        <f t="shared" si="13"/>
        <v>5.5713949412780203E-3</v>
      </c>
      <c r="HQ27" s="103"/>
      <c r="HR27" s="177" t="s">
        <v>314</v>
      </c>
      <c r="HS27" s="107">
        <v>1</v>
      </c>
      <c r="HT27" s="107">
        <v>2</v>
      </c>
      <c r="HU27" s="107">
        <v>4</v>
      </c>
      <c r="HV27" s="107"/>
      <c r="HW27" s="107">
        <v>4</v>
      </c>
      <c r="HX27" s="107">
        <v>10</v>
      </c>
      <c r="HY27" s="107">
        <v>5</v>
      </c>
      <c r="HZ27" s="107">
        <v>3</v>
      </c>
      <c r="IA27" s="107">
        <v>8</v>
      </c>
      <c r="IB27" s="107">
        <v>5</v>
      </c>
      <c r="IC27" s="107">
        <v>28</v>
      </c>
      <c r="ID27" s="107">
        <v>5</v>
      </c>
      <c r="IE27" s="107"/>
      <c r="IF27" s="107">
        <v>4</v>
      </c>
      <c r="IG27" s="107">
        <v>13</v>
      </c>
      <c r="IH27" s="107">
        <v>9</v>
      </c>
      <c r="II27" s="107">
        <v>2</v>
      </c>
      <c r="IJ27" s="107">
        <v>11</v>
      </c>
      <c r="IK27" s="107">
        <v>31</v>
      </c>
      <c r="IL27" s="107">
        <v>4</v>
      </c>
      <c r="IM27" s="107">
        <v>2</v>
      </c>
      <c r="IN27" s="107">
        <v>1</v>
      </c>
      <c r="IO27" s="107">
        <v>21</v>
      </c>
      <c r="IP27" s="107">
        <v>11</v>
      </c>
      <c r="IQ27" s="107">
        <v>3</v>
      </c>
      <c r="IR27" s="107">
        <v>56</v>
      </c>
      <c r="IS27" s="107"/>
      <c r="IT27" s="107"/>
      <c r="IU27" s="111">
        <f t="shared" si="14"/>
        <v>243</v>
      </c>
      <c r="IV27" s="161">
        <f t="shared" si="15"/>
        <v>5.6317789932325947E-3</v>
      </c>
    </row>
    <row r="28" spans="1:256" x14ac:dyDescent="0.25">
      <c r="B28" s="154" t="s">
        <v>100</v>
      </c>
      <c r="C28" s="107"/>
      <c r="D28" s="107"/>
      <c r="E28" s="107"/>
      <c r="F28" s="107"/>
      <c r="G28" s="107">
        <v>1</v>
      </c>
      <c r="H28" s="107">
        <v>1</v>
      </c>
      <c r="I28" s="107">
        <v>1</v>
      </c>
      <c r="J28" s="107">
        <v>1</v>
      </c>
      <c r="K28" s="107"/>
      <c r="L28" s="107">
        <v>2</v>
      </c>
      <c r="M28" s="107">
        <v>1</v>
      </c>
      <c r="N28" s="107"/>
      <c r="O28" s="107"/>
      <c r="P28" s="107">
        <v>2</v>
      </c>
      <c r="Q28" s="107">
        <v>1</v>
      </c>
      <c r="R28" s="107">
        <v>2</v>
      </c>
      <c r="S28" s="107">
        <v>1</v>
      </c>
      <c r="T28" s="107"/>
      <c r="U28" s="107">
        <v>5</v>
      </c>
      <c r="V28" s="107"/>
      <c r="W28" s="107"/>
      <c r="X28" s="107"/>
      <c r="Y28" s="107">
        <v>1</v>
      </c>
      <c r="Z28" s="107"/>
      <c r="AA28" s="107"/>
      <c r="AB28" s="107">
        <v>5</v>
      </c>
      <c r="AC28" s="107"/>
      <c r="AD28" s="107"/>
      <c r="AE28" s="111">
        <f t="shared" si="0"/>
        <v>24</v>
      </c>
      <c r="AF28" s="91">
        <f t="shared" si="1"/>
        <v>2.6033192320208264E-3</v>
      </c>
      <c r="AH28" s="154" t="s">
        <v>100</v>
      </c>
      <c r="AI28" s="107"/>
      <c r="AJ28" s="107">
        <v>1</v>
      </c>
      <c r="AK28" s="107">
        <v>1</v>
      </c>
      <c r="AL28" s="107"/>
      <c r="AM28" s="107">
        <v>3</v>
      </c>
      <c r="AN28" s="107">
        <v>1</v>
      </c>
      <c r="AO28" s="107">
        <v>3</v>
      </c>
      <c r="AP28" s="107">
        <v>1</v>
      </c>
      <c r="AQ28" s="107">
        <v>1</v>
      </c>
      <c r="AR28" s="107">
        <v>1</v>
      </c>
      <c r="AS28" s="107">
        <v>4</v>
      </c>
      <c r="AT28" s="107">
        <v>3</v>
      </c>
      <c r="AU28" s="107"/>
      <c r="AV28" s="107">
        <v>2</v>
      </c>
      <c r="AW28" s="107">
        <v>2</v>
      </c>
      <c r="AX28" s="107">
        <v>3</v>
      </c>
      <c r="AY28" s="107">
        <v>1</v>
      </c>
      <c r="AZ28" s="107">
        <v>1</v>
      </c>
      <c r="BA28" s="107">
        <v>8</v>
      </c>
      <c r="BB28" s="107">
        <v>1</v>
      </c>
      <c r="BC28" s="107"/>
      <c r="BD28" s="107"/>
      <c r="BE28" s="107">
        <v>1</v>
      </c>
      <c r="BF28" s="107">
        <v>5</v>
      </c>
      <c r="BG28" s="107"/>
      <c r="BH28" s="107">
        <v>7</v>
      </c>
      <c r="BI28" s="107"/>
      <c r="BJ28" s="107"/>
      <c r="BK28" s="111">
        <f t="shared" si="2"/>
        <v>50</v>
      </c>
      <c r="BL28" s="91">
        <f t="shared" si="3"/>
        <v>1.82768578425997E-3</v>
      </c>
      <c r="BN28" s="154" t="s">
        <v>100</v>
      </c>
      <c r="BO28" s="107"/>
      <c r="BP28" s="107">
        <v>3</v>
      </c>
      <c r="BQ28" s="107">
        <v>1</v>
      </c>
      <c r="BR28" s="107"/>
      <c r="BS28" s="107">
        <v>3</v>
      </c>
      <c r="BT28" s="107">
        <v>1</v>
      </c>
      <c r="BU28" s="107">
        <v>2</v>
      </c>
      <c r="BV28" s="107">
        <v>3</v>
      </c>
      <c r="BW28" s="107">
        <v>1</v>
      </c>
      <c r="BX28" s="107">
        <v>2</v>
      </c>
      <c r="BY28" s="107">
        <v>1</v>
      </c>
      <c r="BZ28" s="107"/>
      <c r="CA28" s="107"/>
      <c r="CB28" s="107">
        <v>4</v>
      </c>
      <c r="CC28" s="107">
        <v>1</v>
      </c>
      <c r="CD28" s="107">
        <v>3</v>
      </c>
      <c r="CE28" s="107"/>
      <c r="CF28" s="107">
        <v>4</v>
      </c>
      <c r="CG28" s="107">
        <v>7</v>
      </c>
      <c r="CH28" s="107"/>
      <c r="CI28" s="107"/>
      <c r="CJ28" s="107"/>
      <c r="CK28" s="107">
        <v>5</v>
      </c>
      <c r="CL28" s="107">
        <v>1</v>
      </c>
      <c r="CM28" s="107"/>
      <c r="CN28" s="107">
        <v>11</v>
      </c>
      <c r="CO28" s="107">
        <v>1</v>
      </c>
      <c r="CP28" s="107"/>
      <c r="CQ28" s="111">
        <f t="shared" si="4"/>
        <v>54</v>
      </c>
      <c r="CR28" s="91">
        <f t="shared" si="5"/>
        <v>1.1894797127626768E-3</v>
      </c>
      <c r="CT28" s="154" t="s">
        <v>100</v>
      </c>
      <c r="CU28" s="107"/>
      <c r="CV28" s="107">
        <v>1</v>
      </c>
      <c r="CW28" s="107">
        <v>1</v>
      </c>
      <c r="CX28" s="107"/>
      <c r="CY28" s="107"/>
      <c r="CZ28" s="107"/>
      <c r="DA28" s="107">
        <v>2</v>
      </c>
      <c r="DB28" s="107"/>
      <c r="DC28" s="107"/>
      <c r="DD28" s="107">
        <v>2</v>
      </c>
      <c r="DE28" s="107">
        <v>3</v>
      </c>
      <c r="DF28" s="107"/>
      <c r="DG28" s="107"/>
      <c r="DH28" s="107">
        <v>1</v>
      </c>
      <c r="DI28" s="107"/>
      <c r="DJ28" s="107"/>
      <c r="DK28" s="107">
        <v>1</v>
      </c>
      <c r="DL28" s="107">
        <v>1</v>
      </c>
      <c r="DM28" s="107">
        <v>6</v>
      </c>
      <c r="DN28" s="107">
        <v>1</v>
      </c>
      <c r="DO28" s="107"/>
      <c r="DP28" s="107"/>
      <c r="DQ28" s="107">
        <v>5</v>
      </c>
      <c r="DR28" s="107">
        <v>3</v>
      </c>
      <c r="DS28" s="107"/>
      <c r="DT28" s="107">
        <v>4</v>
      </c>
      <c r="DU28" s="107"/>
      <c r="DV28" s="107"/>
      <c r="DW28" s="111">
        <f t="shared" si="6"/>
        <v>31</v>
      </c>
      <c r="DX28" s="91">
        <f t="shared" si="7"/>
        <v>9.8729258893595346E-4</v>
      </c>
      <c r="DZ28" s="154" t="s">
        <v>100</v>
      </c>
      <c r="EA28" s="107"/>
      <c r="EB28" s="107"/>
      <c r="EC28" s="107"/>
      <c r="ED28" s="107"/>
      <c r="EE28" s="107">
        <v>2</v>
      </c>
      <c r="EF28" s="107">
        <v>2</v>
      </c>
      <c r="EG28" s="107">
        <v>2</v>
      </c>
      <c r="EH28" s="107"/>
      <c r="EI28" s="107">
        <v>2</v>
      </c>
      <c r="EJ28" s="107">
        <v>1</v>
      </c>
      <c r="EK28" s="107">
        <v>2</v>
      </c>
      <c r="EL28" s="107">
        <v>1</v>
      </c>
      <c r="EM28" s="107"/>
      <c r="EN28" s="107"/>
      <c r="EO28" s="107">
        <v>1</v>
      </c>
      <c r="EP28" s="107"/>
      <c r="EQ28" s="107"/>
      <c r="ER28" s="107">
        <v>3</v>
      </c>
      <c r="ES28" s="107">
        <v>8</v>
      </c>
      <c r="ET28" s="107">
        <v>1</v>
      </c>
      <c r="EU28" s="107"/>
      <c r="EV28" s="107"/>
      <c r="EW28" s="107">
        <v>3</v>
      </c>
      <c r="EX28" s="107">
        <v>1</v>
      </c>
      <c r="EY28" s="107"/>
      <c r="EZ28" s="107">
        <v>10</v>
      </c>
      <c r="FA28" s="107"/>
      <c r="FB28" s="107"/>
      <c r="FC28" s="111">
        <f t="shared" si="8"/>
        <v>39</v>
      </c>
      <c r="FD28" s="161">
        <f t="shared" si="9"/>
        <v>1.1801016702977488E-3</v>
      </c>
      <c r="FF28" s="154" t="s">
        <v>100</v>
      </c>
      <c r="FG28" s="107"/>
      <c r="FH28" s="107"/>
      <c r="FI28" s="107"/>
      <c r="FJ28" s="107"/>
      <c r="FK28" s="107">
        <v>1</v>
      </c>
      <c r="FL28" s="107">
        <v>2</v>
      </c>
      <c r="FM28" s="107">
        <v>1</v>
      </c>
      <c r="FN28" s="107"/>
      <c r="FO28" s="107">
        <v>1</v>
      </c>
      <c r="FP28" s="107"/>
      <c r="FQ28" s="107">
        <v>6</v>
      </c>
      <c r="FR28" s="107"/>
      <c r="FS28" s="107"/>
      <c r="FT28" s="107"/>
      <c r="FU28" s="107"/>
      <c r="FV28" s="107"/>
      <c r="FW28" s="107">
        <v>1</v>
      </c>
      <c r="FX28" s="107">
        <v>5</v>
      </c>
      <c r="FY28" s="107"/>
      <c r="FZ28" s="107">
        <v>1</v>
      </c>
      <c r="GA28" s="107"/>
      <c r="GB28" s="107"/>
      <c r="GC28" s="107"/>
      <c r="GD28" s="107"/>
      <c r="GE28" s="107"/>
      <c r="GF28" s="107">
        <v>3</v>
      </c>
      <c r="GG28" s="107"/>
      <c r="GH28" s="107"/>
      <c r="GI28" s="111">
        <f t="shared" si="10"/>
        <v>21</v>
      </c>
      <c r="GJ28" s="161">
        <f t="shared" si="11"/>
        <v>5.5362227143309077E-4</v>
      </c>
      <c r="GL28" s="177" t="s">
        <v>100</v>
      </c>
      <c r="GM28" s="107"/>
      <c r="GN28" s="107"/>
      <c r="GO28" s="107">
        <v>1</v>
      </c>
      <c r="GP28" s="107"/>
      <c r="GQ28" s="107"/>
      <c r="GR28" s="107">
        <v>1</v>
      </c>
      <c r="GS28" s="107"/>
      <c r="GT28" s="107"/>
      <c r="GU28" s="107"/>
      <c r="GV28" s="107">
        <v>1</v>
      </c>
      <c r="GW28" s="107">
        <v>2</v>
      </c>
      <c r="GX28" s="107"/>
      <c r="GY28" s="107"/>
      <c r="GZ28" s="107">
        <v>1</v>
      </c>
      <c r="HA28" s="107"/>
      <c r="HB28" s="107">
        <v>4</v>
      </c>
      <c r="HC28" s="107"/>
      <c r="HD28" s="107">
        <v>3</v>
      </c>
      <c r="HE28" s="107">
        <v>8</v>
      </c>
      <c r="HF28" s="107"/>
      <c r="HG28" s="107"/>
      <c r="HH28" s="107"/>
      <c r="HI28" s="107">
        <v>1</v>
      </c>
      <c r="HJ28" s="107">
        <v>1</v>
      </c>
      <c r="HK28" s="107"/>
      <c r="HL28" s="107">
        <v>8</v>
      </c>
      <c r="HM28" s="107"/>
      <c r="HN28" s="107"/>
      <c r="HO28" s="111">
        <f t="shared" si="12"/>
        <v>31</v>
      </c>
      <c r="HP28" s="161">
        <f t="shared" si="13"/>
        <v>8.1086029661792786E-4</v>
      </c>
      <c r="HQ28" s="103"/>
      <c r="HR28" s="177" t="s">
        <v>100</v>
      </c>
      <c r="HS28" s="107">
        <v>1</v>
      </c>
      <c r="HT28" s="107"/>
      <c r="HU28" s="107">
        <v>1</v>
      </c>
      <c r="HV28" s="107"/>
      <c r="HW28" s="107">
        <v>2</v>
      </c>
      <c r="HX28" s="107">
        <v>1</v>
      </c>
      <c r="HY28" s="107">
        <v>1</v>
      </c>
      <c r="HZ28" s="107"/>
      <c r="IA28" s="107">
        <v>2</v>
      </c>
      <c r="IB28" s="107"/>
      <c r="IC28" s="107">
        <v>6</v>
      </c>
      <c r="ID28" s="107"/>
      <c r="IE28" s="107"/>
      <c r="IF28" s="107"/>
      <c r="IG28" s="107">
        <v>1</v>
      </c>
      <c r="IH28" s="107"/>
      <c r="II28" s="107">
        <v>1</v>
      </c>
      <c r="IJ28" s="107"/>
      <c r="IK28" s="107">
        <v>7</v>
      </c>
      <c r="IL28" s="107"/>
      <c r="IM28" s="107"/>
      <c r="IN28" s="107">
        <v>1</v>
      </c>
      <c r="IO28" s="107"/>
      <c r="IP28" s="107">
        <v>1</v>
      </c>
      <c r="IQ28" s="107"/>
      <c r="IR28" s="107">
        <v>6</v>
      </c>
      <c r="IS28" s="107"/>
      <c r="IT28" s="107"/>
      <c r="IU28" s="111">
        <f t="shared" si="14"/>
        <v>31</v>
      </c>
      <c r="IV28" s="161">
        <f t="shared" si="15"/>
        <v>7.184574024288495E-4</v>
      </c>
    </row>
    <row r="29" spans="1:256" x14ac:dyDescent="0.25">
      <c r="B29" s="154" t="s">
        <v>92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1</v>
      </c>
      <c r="AC29" s="107"/>
      <c r="AD29" s="107"/>
      <c r="AE29" s="111">
        <f t="shared" si="0"/>
        <v>1</v>
      </c>
      <c r="AF29" s="91">
        <f t="shared" si="1"/>
        <v>1.0847163466753444E-4</v>
      </c>
      <c r="AH29" s="154" t="s">
        <v>92</v>
      </c>
      <c r="AI29" s="107">
        <v>1</v>
      </c>
      <c r="AJ29" s="107">
        <v>1</v>
      </c>
      <c r="AK29" s="107"/>
      <c r="AL29" s="107"/>
      <c r="AM29" s="107">
        <v>1</v>
      </c>
      <c r="AN29" s="107"/>
      <c r="AO29" s="107"/>
      <c r="AP29" s="107"/>
      <c r="AQ29" s="107"/>
      <c r="AR29" s="107">
        <v>1</v>
      </c>
      <c r="AS29" s="107">
        <v>1</v>
      </c>
      <c r="AT29" s="107"/>
      <c r="AU29" s="107"/>
      <c r="AV29" s="107">
        <v>1</v>
      </c>
      <c r="AW29" s="107">
        <v>1</v>
      </c>
      <c r="AX29" s="107">
        <v>1</v>
      </c>
      <c r="AY29" s="107"/>
      <c r="AZ29" s="107">
        <v>1</v>
      </c>
      <c r="BA29" s="107"/>
      <c r="BB29" s="107">
        <v>2</v>
      </c>
      <c r="BC29" s="107"/>
      <c r="BD29" s="107"/>
      <c r="BE29" s="107">
        <v>1</v>
      </c>
      <c r="BF29" s="107">
        <v>1</v>
      </c>
      <c r="BG29" s="107"/>
      <c r="BH29" s="107">
        <v>2</v>
      </c>
      <c r="BI29" s="107"/>
      <c r="BJ29" s="107"/>
      <c r="BK29" s="111">
        <f t="shared" si="2"/>
        <v>15</v>
      </c>
      <c r="BL29" s="91">
        <f t="shared" si="3"/>
        <v>5.4830573527799096E-4</v>
      </c>
      <c r="BN29" s="154" t="s">
        <v>92</v>
      </c>
      <c r="BO29" s="107">
        <v>1</v>
      </c>
      <c r="BP29" s="107"/>
      <c r="BQ29" s="107"/>
      <c r="BR29" s="107"/>
      <c r="BS29" s="107">
        <v>1</v>
      </c>
      <c r="BT29" s="107"/>
      <c r="BU29" s="107"/>
      <c r="BV29" s="107"/>
      <c r="BW29" s="107"/>
      <c r="BX29" s="107"/>
      <c r="BY29" s="107"/>
      <c r="BZ29" s="107">
        <v>4</v>
      </c>
      <c r="CA29" s="107"/>
      <c r="CB29" s="107"/>
      <c r="CC29" s="107">
        <v>1</v>
      </c>
      <c r="CD29" s="107">
        <v>2</v>
      </c>
      <c r="CE29" s="107"/>
      <c r="CF29" s="107"/>
      <c r="CG29" s="107">
        <v>3</v>
      </c>
      <c r="CH29" s="107"/>
      <c r="CI29" s="107"/>
      <c r="CJ29" s="107"/>
      <c r="CK29" s="107"/>
      <c r="CL29" s="107"/>
      <c r="CM29" s="107"/>
      <c r="CN29" s="107">
        <v>6</v>
      </c>
      <c r="CO29" s="107">
        <v>1</v>
      </c>
      <c r="CP29" s="107"/>
      <c r="CQ29" s="111">
        <f t="shared" si="4"/>
        <v>19</v>
      </c>
      <c r="CR29" s="91">
        <f t="shared" si="5"/>
        <v>4.1852063967575662E-4</v>
      </c>
      <c r="CT29" s="154" t="s">
        <v>92</v>
      </c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>
        <v>1</v>
      </c>
      <c r="DF29" s="107"/>
      <c r="DG29" s="107"/>
      <c r="DH29" s="107"/>
      <c r="DI29" s="107"/>
      <c r="DJ29" s="107">
        <v>1</v>
      </c>
      <c r="DK29" s="107"/>
      <c r="DL29" s="107"/>
      <c r="DM29" s="107"/>
      <c r="DN29" s="107"/>
      <c r="DO29" s="107"/>
      <c r="DP29" s="107"/>
      <c r="DQ29" s="107"/>
      <c r="DR29" s="107"/>
      <c r="DS29" s="107"/>
      <c r="DT29" s="107">
        <v>2</v>
      </c>
      <c r="DU29" s="107"/>
      <c r="DV29" s="107"/>
      <c r="DW29" s="111">
        <f t="shared" si="6"/>
        <v>4</v>
      </c>
      <c r="DX29" s="91">
        <f t="shared" si="7"/>
        <v>1.2739259212076818E-4</v>
      </c>
      <c r="DZ29" s="154" t="s">
        <v>92</v>
      </c>
      <c r="EA29" s="107"/>
      <c r="EB29" s="107"/>
      <c r="EC29" s="107"/>
      <c r="ED29" s="107"/>
      <c r="EE29" s="107"/>
      <c r="EF29" s="107">
        <v>1</v>
      </c>
      <c r="EG29" s="107"/>
      <c r="EH29" s="107"/>
      <c r="EI29" s="107"/>
      <c r="EJ29" s="107">
        <v>1</v>
      </c>
      <c r="EK29" s="107">
        <v>1</v>
      </c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>
        <v>1</v>
      </c>
      <c r="EX29" s="107"/>
      <c r="EY29" s="107"/>
      <c r="EZ29" s="107">
        <v>2</v>
      </c>
      <c r="FA29" s="107"/>
      <c r="FB29" s="107"/>
      <c r="FC29" s="111">
        <f t="shared" si="8"/>
        <v>6</v>
      </c>
      <c r="FD29" s="161">
        <f t="shared" si="9"/>
        <v>1.8155410312273057E-4</v>
      </c>
      <c r="FF29" s="154" t="s">
        <v>92</v>
      </c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>
        <v>1</v>
      </c>
      <c r="GD29" s="107"/>
      <c r="GE29" s="107"/>
      <c r="GF29" s="107">
        <v>1</v>
      </c>
      <c r="GG29" s="107"/>
      <c r="GH29" s="107"/>
      <c r="GI29" s="111">
        <f t="shared" si="10"/>
        <v>2</v>
      </c>
      <c r="GJ29" s="161">
        <f t="shared" si="11"/>
        <v>5.2725930612675314E-5</v>
      </c>
      <c r="GL29" s="177" t="s">
        <v>92</v>
      </c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>
        <v>1</v>
      </c>
      <c r="HF29" s="107"/>
      <c r="HG29" s="107"/>
      <c r="HH29" s="107"/>
      <c r="HI29" s="107"/>
      <c r="HJ29" s="107"/>
      <c r="HK29" s="107"/>
      <c r="HL29" s="107"/>
      <c r="HM29" s="107"/>
      <c r="HN29" s="107"/>
      <c r="HO29" s="111">
        <f t="shared" si="12"/>
        <v>1</v>
      </c>
      <c r="HP29" s="161">
        <f t="shared" si="13"/>
        <v>2.615678376186864E-5</v>
      </c>
      <c r="HQ29" s="103"/>
      <c r="HR29" s="177" t="s">
        <v>92</v>
      </c>
      <c r="HS29" s="107"/>
      <c r="HT29" s="107"/>
      <c r="HU29" s="107"/>
      <c r="HV29" s="107"/>
      <c r="HW29" s="107"/>
      <c r="HX29" s="107"/>
      <c r="HY29" s="107"/>
      <c r="HZ29" s="107"/>
      <c r="IA29" s="107">
        <v>1</v>
      </c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11">
        <f t="shared" si="14"/>
        <v>1</v>
      </c>
      <c r="IV29" s="161">
        <f t="shared" si="15"/>
        <v>2.3176045239640308E-5</v>
      </c>
    </row>
    <row r="30" spans="1:256" x14ac:dyDescent="0.25">
      <c r="B30" s="154" t="s">
        <v>69</v>
      </c>
      <c r="C30" s="107">
        <v>3</v>
      </c>
      <c r="D30" s="107">
        <v>18</v>
      </c>
      <c r="E30" s="107">
        <v>30</v>
      </c>
      <c r="F30" s="107">
        <v>2</v>
      </c>
      <c r="G30" s="107">
        <v>146</v>
      </c>
      <c r="H30" s="107">
        <v>86</v>
      </c>
      <c r="I30" s="107">
        <v>58</v>
      </c>
      <c r="J30" s="107">
        <v>39</v>
      </c>
      <c r="K30" s="107">
        <v>32</v>
      </c>
      <c r="L30" s="107">
        <v>77</v>
      </c>
      <c r="M30" s="107">
        <v>106</v>
      </c>
      <c r="N30" s="107">
        <v>26</v>
      </c>
      <c r="O30" s="107">
        <v>16</v>
      </c>
      <c r="P30" s="107">
        <v>40</v>
      </c>
      <c r="Q30" s="107">
        <v>59</v>
      </c>
      <c r="R30" s="107">
        <v>86</v>
      </c>
      <c r="S30" s="107">
        <v>28</v>
      </c>
      <c r="T30" s="107">
        <v>68</v>
      </c>
      <c r="U30" s="107">
        <v>207</v>
      </c>
      <c r="V30" s="107">
        <v>71</v>
      </c>
      <c r="W30" s="107">
        <v>9</v>
      </c>
      <c r="X30" s="107">
        <v>1</v>
      </c>
      <c r="Y30" s="107">
        <v>94</v>
      </c>
      <c r="Z30" s="107">
        <v>35</v>
      </c>
      <c r="AA30" s="107">
        <v>17</v>
      </c>
      <c r="AB30" s="107">
        <v>199</v>
      </c>
      <c r="AC30" s="107">
        <v>8</v>
      </c>
      <c r="AD30" s="107"/>
      <c r="AE30" s="111">
        <f t="shared" si="0"/>
        <v>1561</v>
      </c>
      <c r="AF30" s="91">
        <f t="shared" si="1"/>
        <v>0.16932422171602127</v>
      </c>
      <c r="AH30" s="154" t="s">
        <v>69</v>
      </c>
      <c r="AI30" s="107">
        <v>61</v>
      </c>
      <c r="AJ30" s="107">
        <v>181</v>
      </c>
      <c r="AK30" s="107">
        <v>411</v>
      </c>
      <c r="AL30" s="107">
        <v>24</v>
      </c>
      <c r="AM30" s="107">
        <v>988</v>
      </c>
      <c r="AN30" s="107">
        <v>679</v>
      </c>
      <c r="AO30" s="107">
        <v>385</v>
      </c>
      <c r="AP30" s="107">
        <v>242</v>
      </c>
      <c r="AQ30" s="107">
        <v>395</v>
      </c>
      <c r="AR30" s="107">
        <v>450</v>
      </c>
      <c r="AS30" s="107">
        <v>930</v>
      </c>
      <c r="AT30" s="107">
        <v>260</v>
      </c>
      <c r="AU30" s="107">
        <v>103</v>
      </c>
      <c r="AV30" s="107">
        <v>309</v>
      </c>
      <c r="AW30" s="107">
        <v>354</v>
      </c>
      <c r="AX30" s="107">
        <v>603</v>
      </c>
      <c r="AY30" s="107">
        <v>235</v>
      </c>
      <c r="AZ30" s="107">
        <v>539</v>
      </c>
      <c r="BA30" s="107">
        <v>1600</v>
      </c>
      <c r="BB30" s="107">
        <v>577</v>
      </c>
      <c r="BC30" s="107">
        <v>60</v>
      </c>
      <c r="BD30" s="107">
        <v>11</v>
      </c>
      <c r="BE30" s="107">
        <v>714</v>
      </c>
      <c r="BF30" s="107">
        <v>364</v>
      </c>
      <c r="BG30" s="107">
        <v>95</v>
      </c>
      <c r="BH30" s="107">
        <v>1548</v>
      </c>
      <c r="BI30" s="107">
        <v>59</v>
      </c>
      <c r="BJ30" s="107">
        <v>0</v>
      </c>
      <c r="BK30" s="111">
        <f t="shared" si="2"/>
        <v>12177</v>
      </c>
      <c r="BL30" s="91">
        <f t="shared" si="3"/>
        <v>0.44511459589867308</v>
      </c>
      <c r="BN30" s="154" t="s">
        <v>69</v>
      </c>
      <c r="BO30" s="107">
        <v>140</v>
      </c>
      <c r="BP30" s="107">
        <v>385</v>
      </c>
      <c r="BQ30" s="107">
        <v>827</v>
      </c>
      <c r="BR30" s="107">
        <v>49</v>
      </c>
      <c r="BS30" s="107">
        <v>2085</v>
      </c>
      <c r="BT30" s="107">
        <v>1482</v>
      </c>
      <c r="BU30" s="107">
        <v>872</v>
      </c>
      <c r="BV30" s="107">
        <v>635</v>
      </c>
      <c r="BW30" s="107">
        <v>969</v>
      </c>
      <c r="BX30" s="107">
        <v>971</v>
      </c>
      <c r="BY30" s="107">
        <v>2633</v>
      </c>
      <c r="BZ30" s="107">
        <v>590</v>
      </c>
      <c r="CA30" s="107">
        <v>280</v>
      </c>
      <c r="CB30" s="107">
        <v>827</v>
      </c>
      <c r="CC30" s="107">
        <v>884</v>
      </c>
      <c r="CD30" s="107">
        <v>1244</v>
      </c>
      <c r="CE30" s="107">
        <v>493</v>
      </c>
      <c r="CF30" s="107">
        <v>1479</v>
      </c>
      <c r="CG30" s="107">
        <v>4785</v>
      </c>
      <c r="CH30" s="107">
        <v>1044</v>
      </c>
      <c r="CI30" s="107">
        <v>176</v>
      </c>
      <c r="CJ30" s="107">
        <v>16</v>
      </c>
      <c r="CK30" s="107">
        <v>1981</v>
      </c>
      <c r="CL30" s="107">
        <v>999</v>
      </c>
      <c r="CM30" s="107">
        <v>238</v>
      </c>
      <c r="CN30" s="107">
        <v>5187</v>
      </c>
      <c r="CO30" s="107">
        <v>130</v>
      </c>
      <c r="CP30" s="107">
        <v>8</v>
      </c>
      <c r="CQ30" s="111">
        <f t="shared" si="4"/>
        <v>31409</v>
      </c>
      <c r="CR30" s="91">
        <f t="shared" si="5"/>
        <v>0.69185867218820207</v>
      </c>
      <c r="CT30" s="154" t="s">
        <v>69</v>
      </c>
      <c r="CU30" s="107">
        <v>76</v>
      </c>
      <c r="CV30" s="107">
        <v>316</v>
      </c>
      <c r="CW30" s="107">
        <v>626</v>
      </c>
      <c r="CX30" s="107">
        <v>31</v>
      </c>
      <c r="CY30" s="107">
        <v>1617</v>
      </c>
      <c r="CZ30" s="107">
        <v>1239</v>
      </c>
      <c r="DA30" s="107">
        <v>687</v>
      </c>
      <c r="DB30" s="107">
        <v>654</v>
      </c>
      <c r="DC30" s="107">
        <v>767</v>
      </c>
      <c r="DD30" s="107">
        <v>646</v>
      </c>
      <c r="DE30" s="107">
        <v>2384</v>
      </c>
      <c r="DF30" s="107">
        <v>449</v>
      </c>
      <c r="DG30" s="107">
        <v>247</v>
      </c>
      <c r="DH30" s="107">
        <v>631</v>
      </c>
      <c r="DI30" s="107">
        <v>839</v>
      </c>
      <c r="DJ30" s="107">
        <v>913</v>
      </c>
      <c r="DK30" s="107">
        <v>655</v>
      </c>
      <c r="DL30" s="107">
        <v>1213</v>
      </c>
      <c r="DM30" s="107">
        <v>3900</v>
      </c>
      <c r="DN30" s="107">
        <v>902</v>
      </c>
      <c r="DO30" s="107">
        <v>180</v>
      </c>
      <c r="DP30" s="107">
        <v>19</v>
      </c>
      <c r="DQ30" s="107">
        <v>1959</v>
      </c>
      <c r="DR30" s="107">
        <v>1015</v>
      </c>
      <c r="DS30" s="107">
        <v>182</v>
      </c>
      <c r="DT30" s="107">
        <v>5528</v>
      </c>
      <c r="DU30" s="107">
        <v>88</v>
      </c>
      <c r="DV30" s="107">
        <v>12</v>
      </c>
      <c r="DW30" s="111">
        <f t="shared" si="6"/>
        <v>27775</v>
      </c>
      <c r="DX30" s="91">
        <f t="shared" si="7"/>
        <v>0.88458231153858402</v>
      </c>
      <c r="DZ30" s="154" t="s">
        <v>69</v>
      </c>
      <c r="EA30" s="107">
        <v>132</v>
      </c>
      <c r="EB30" s="107">
        <v>300</v>
      </c>
      <c r="EC30" s="107">
        <v>859</v>
      </c>
      <c r="ED30" s="107">
        <v>34</v>
      </c>
      <c r="EE30" s="107">
        <v>1565</v>
      </c>
      <c r="EF30" s="107">
        <v>1136</v>
      </c>
      <c r="EG30" s="107">
        <v>763</v>
      </c>
      <c r="EH30" s="107">
        <v>599</v>
      </c>
      <c r="EI30" s="107">
        <v>895</v>
      </c>
      <c r="EJ30" s="107">
        <v>674</v>
      </c>
      <c r="EK30" s="107">
        <v>2627</v>
      </c>
      <c r="EL30" s="107">
        <v>523</v>
      </c>
      <c r="EM30" s="107">
        <v>239</v>
      </c>
      <c r="EN30" s="107">
        <v>627</v>
      </c>
      <c r="EO30" s="107">
        <v>893</v>
      </c>
      <c r="EP30" s="107">
        <v>1198</v>
      </c>
      <c r="EQ30" s="107">
        <v>583</v>
      </c>
      <c r="ER30" s="107">
        <v>1384</v>
      </c>
      <c r="ES30" s="107">
        <v>3769</v>
      </c>
      <c r="ET30" s="107">
        <v>892</v>
      </c>
      <c r="EU30" s="107">
        <v>178</v>
      </c>
      <c r="EV30" s="107">
        <v>31</v>
      </c>
      <c r="EW30" s="107">
        <v>2043</v>
      </c>
      <c r="EX30" s="107">
        <v>999</v>
      </c>
      <c r="EY30" s="107">
        <v>208</v>
      </c>
      <c r="EZ30" s="107">
        <v>6308</v>
      </c>
      <c r="FA30" s="107">
        <v>70</v>
      </c>
      <c r="FB30" s="107">
        <v>5</v>
      </c>
      <c r="FC30" s="111">
        <f t="shared" si="8"/>
        <v>29534</v>
      </c>
      <c r="FD30" s="161">
        <f t="shared" si="9"/>
        <v>0.89366981360445408</v>
      </c>
      <c r="FF30" s="154" t="s">
        <v>69</v>
      </c>
      <c r="FG30" s="107">
        <v>141</v>
      </c>
      <c r="FH30" s="107">
        <v>373</v>
      </c>
      <c r="FI30" s="107">
        <v>1020</v>
      </c>
      <c r="FJ30" s="107">
        <v>50</v>
      </c>
      <c r="FK30" s="107">
        <v>1910</v>
      </c>
      <c r="FL30" s="107">
        <v>1630</v>
      </c>
      <c r="FM30" s="107">
        <v>873</v>
      </c>
      <c r="FN30" s="107">
        <v>771</v>
      </c>
      <c r="FO30" s="107">
        <v>1008</v>
      </c>
      <c r="FP30" s="107">
        <v>818</v>
      </c>
      <c r="FQ30" s="107">
        <v>4034</v>
      </c>
      <c r="FR30" s="107">
        <v>560</v>
      </c>
      <c r="FS30" s="107">
        <v>250</v>
      </c>
      <c r="FT30" s="107">
        <v>687</v>
      </c>
      <c r="FU30" s="107">
        <v>1041</v>
      </c>
      <c r="FV30" s="107">
        <v>1340</v>
      </c>
      <c r="FW30" s="107">
        <v>664</v>
      </c>
      <c r="FX30" s="107">
        <v>1581</v>
      </c>
      <c r="FY30" s="107">
        <v>4351</v>
      </c>
      <c r="FZ30" s="107">
        <v>1120</v>
      </c>
      <c r="GA30" s="107">
        <v>215</v>
      </c>
      <c r="GB30" s="107">
        <v>25</v>
      </c>
      <c r="GC30" s="107">
        <v>2203</v>
      </c>
      <c r="GD30" s="107">
        <v>1198</v>
      </c>
      <c r="GE30" s="107">
        <v>286</v>
      </c>
      <c r="GF30" s="107">
        <v>8282</v>
      </c>
      <c r="GG30" s="107">
        <v>87</v>
      </c>
      <c r="GH30" s="107">
        <v>1</v>
      </c>
      <c r="GI30" s="111">
        <f t="shared" si="10"/>
        <v>36519</v>
      </c>
      <c r="GJ30" s="161">
        <f t="shared" si="11"/>
        <v>0.96274913002214491</v>
      </c>
      <c r="GL30" s="177" t="s">
        <v>69</v>
      </c>
      <c r="GM30" s="107">
        <v>131</v>
      </c>
      <c r="GN30" s="107">
        <v>356</v>
      </c>
      <c r="GO30" s="107">
        <v>679</v>
      </c>
      <c r="GP30" s="107">
        <v>46</v>
      </c>
      <c r="GQ30" s="107">
        <v>1776</v>
      </c>
      <c r="GR30" s="107">
        <v>1954</v>
      </c>
      <c r="GS30" s="107">
        <v>706</v>
      </c>
      <c r="GT30" s="107">
        <v>736</v>
      </c>
      <c r="GU30" s="107">
        <v>941</v>
      </c>
      <c r="GV30" s="107">
        <v>940</v>
      </c>
      <c r="GW30" s="107">
        <v>4714</v>
      </c>
      <c r="GX30" s="107">
        <v>591</v>
      </c>
      <c r="GY30" s="107">
        <v>274</v>
      </c>
      <c r="GZ30" s="107">
        <v>702</v>
      </c>
      <c r="HA30" s="107">
        <v>965</v>
      </c>
      <c r="HB30" s="107">
        <v>1436</v>
      </c>
      <c r="HC30" s="107">
        <v>593</v>
      </c>
      <c r="HD30" s="107">
        <v>1475</v>
      </c>
      <c r="HE30" s="107">
        <v>4323</v>
      </c>
      <c r="HF30" s="107">
        <v>860</v>
      </c>
      <c r="HG30" s="107">
        <v>178</v>
      </c>
      <c r="HH30" s="107">
        <v>23</v>
      </c>
      <c r="HI30" s="107">
        <v>1731</v>
      </c>
      <c r="HJ30" s="107">
        <v>1134</v>
      </c>
      <c r="HK30" s="107">
        <v>310</v>
      </c>
      <c r="HL30" s="107">
        <v>7619</v>
      </c>
      <c r="HM30" s="107">
        <v>95</v>
      </c>
      <c r="HN30" s="107">
        <v>13</v>
      </c>
      <c r="HO30" s="111">
        <f t="shared" si="12"/>
        <v>35301</v>
      </c>
      <c r="HP30" s="161">
        <f t="shared" si="13"/>
        <v>0.92336062357772486</v>
      </c>
      <c r="HQ30" s="103"/>
      <c r="HR30" s="177" t="s">
        <v>69</v>
      </c>
      <c r="HS30" s="107">
        <v>167</v>
      </c>
      <c r="HT30" s="107">
        <v>363</v>
      </c>
      <c r="HU30" s="107">
        <v>632</v>
      </c>
      <c r="HV30" s="107">
        <v>55</v>
      </c>
      <c r="HW30" s="107">
        <v>1630</v>
      </c>
      <c r="HX30" s="107">
        <v>1804</v>
      </c>
      <c r="HY30" s="107">
        <v>804</v>
      </c>
      <c r="HZ30" s="107">
        <v>737</v>
      </c>
      <c r="IA30" s="107">
        <v>1024</v>
      </c>
      <c r="IB30" s="107">
        <v>909</v>
      </c>
      <c r="IC30" s="107">
        <v>5932</v>
      </c>
      <c r="ID30" s="107">
        <v>588</v>
      </c>
      <c r="IE30" s="107">
        <v>266</v>
      </c>
      <c r="IF30" s="107">
        <v>647</v>
      </c>
      <c r="IG30" s="107">
        <v>1013</v>
      </c>
      <c r="IH30" s="107">
        <v>1424</v>
      </c>
      <c r="II30" s="107">
        <v>634</v>
      </c>
      <c r="IJ30" s="107">
        <v>1715</v>
      </c>
      <c r="IK30" s="107">
        <v>4973</v>
      </c>
      <c r="IL30" s="107">
        <v>935</v>
      </c>
      <c r="IM30" s="107">
        <v>190</v>
      </c>
      <c r="IN30" s="107">
        <v>40</v>
      </c>
      <c r="IO30" s="107">
        <v>2064</v>
      </c>
      <c r="IP30" s="107">
        <v>1345</v>
      </c>
      <c r="IQ30" s="107">
        <v>341</v>
      </c>
      <c r="IR30" s="107">
        <v>9777</v>
      </c>
      <c r="IS30" s="107">
        <v>144</v>
      </c>
      <c r="IT30" s="107">
        <v>147</v>
      </c>
      <c r="IU30" s="111">
        <f t="shared" si="14"/>
        <v>40300</v>
      </c>
      <c r="IV30" s="161">
        <f t="shared" si="15"/>
        <v>0.93399462315750437</v>
      </c>
    </row>
    <row r="31" spans="1:256" x14ac:dyDescent="0.25">
      <c r="A31" s="103"/>
      <c r="B31" s="154" t="s">
        <v>89</v>
      </c>
      <c r="C31" s="107">
        <v>1</v>
      </c>
      <c r="D31" s="107">
        <v>2</v>
      </c>
      <c r="E31" s="107">
        <v>9</v>
      </c>
      <c r="F31" s="107"/>
      <c r="G31" s="107">
        <v>8</v>
      </c>
      <c r="H31" s="107">
        <v>7</v>
      </c>
      <c r="I31" s="107">
        <v>6</v>
      </c>
      <c r="J31" s="107"/>
      <c r="K31" s="107">
        <v>3</v>
      </c>
      <c r="L31" s="107">
        <v>10</v>
      </c>
      <c r="M31" s="107">
        <v>6</v>
      </c>
      <c r="N31" s="107">
        <v>3</v>
      </c>
      <c r="O31" s="107">
        <v>2</v>
      </c>
      <c r="P31" s="107">
        <v>4</v>
      </c>
      <c r="Q31" s="107">
        <v>3</v>
      </c>
      <c r="R31" s="107">
        <v>4</v>
      </c>
      <c r="S31" s="107">
        <v>3</v>
      </c>
      <c r="T31" s="107">
        <v>6</v>
      </c>
      <c r="U31" s="107">
        <v>9</v>
      </c>
      <c r="V31" s="107">
        <v>5</v>
      </c>
      <c r="W31" s="107">
        <v>1</v>
      </c>
      <c r="X31" s="107"/>
      <c r="Y31" s="107">
        <v>5</v>
      </c>
      <c r="Z31" s="107">
        <v>7</v>
      </c>
      <c r="AA31" s="107">
        <v>1</v>
      </c>
      <c r="AB31" s="107">
        <v>13</v>
      </c>
      <c r="AC31" s="107">
        <v>1</v>
      </c>
      <c r="AD31" s="107"/>
      <c r="AE31" s="111">
        <f t="shared" si="0"/>
        <v>119</v>
      </c>
      <c r="AF31" s="91">
        <f t="shared" si="1"/>
        <v>1.2908124525436599E-2</v>
      </c>
      <c r="AH31" s="154" t="s">
        <v>89</v>
      </c>
      <c r="AI31" s="107"/>
      <c r="AJ31" s="107"/>
      <c r="AK31" s="107">
        <v>2</v>
      </c>
      <c r="AL31" s="107"/>
      <c r="AM31" s="107">
        <v>1</v>
      </c>
      <c r="AN31" s="107">
        <v>4</v>
      </c>
      <c r="AO31" s="107">
        <v>2</v>
      </c>
      <c r="AP31" s="107"/>
      <c r="AQ31" s="107">
        <v>2</v>
      </c>
      <c r="AR31" s="107"/>
      <c r="AS31" s="107"/>
      <c r="AT31" s="107">
        <v>2</v>
      </c>
      <c r="AU31" s="107"/>
      <c r="AV31" s="107">
        <v>3</v>
      </c>
      <c r="AW31" s="107"/>
      <c r="AX31" s="107">
        <v>2</v>
      </c>
      <c r="AY31" s="107">
        <v>1</v>
      </c>
      <c r="AZ31" s="107">
        <v>2</v>
      </c>
      <c r="BA31" s="107">
        <v>1</v>
      </c>
      <c r="BB31" s="107">
        <v>2</v>
      </c>
      <c r="BC31" s="107">
        <v>1</v>
      </c>
      <c r="BD31" s="107"/>
      <c r="BE31" s="107">
        <v>1</v>
      </c>
      <c r="BF31" s="107">
        <v>1</v>
      </c>
      <c r="BG31" s="107"/>
      <c r="BH31" s="107">
        <v>5</v>
      </c>
      <c r="BI31" s="107"/>
      <c r="BJ31" s="107"/>
      <c r="BK31" s="111">
        <f t="shared" si="2"/>
        <v>32</v>
      </c>
      <c r="BL31" s="91">
        <f t="shared" si="3"/>
        <v>1.1697189019263807E-3</v>
      </c>
      <c r="BM31" s="103"/>
      <c r="BN31" s="154" t="s">
        <v>89</v>
      </c>
      <c r="BO31" s="107"/>
      <c r="BP31" s="107"/>
      <c r="BQ31" s="107"/>
      <c r="BR31" s="107">
        <v>2</v>
      </c>
      <c r="BS31" s="107">
        <v>2</v>
      </c>
      <c r="BT31" s="107">
        <v>3</v>
      </c>
      <c r="BU31" s="107"/>
      <c r="BV31" s="107"/>
      <c r="BW31" s="107"/>
      <c r="BX31" s="107"/>
      <c r="BY31" s="107">
        <v>1</v>
      </c>
      <c r="BZ31" s="107"/>
      <c r="CA31" s="107"/>
      <c r="CB31" s="107">
        <v>4</v>
      </c>
      <c r="CC31" s="107">
        <v>1</v>
      </c>
      <c r="CD31" s="107">
        <v>2</v>
      </c>
      <c r="CE31" s="107"/>
      <c r="CF31" s="107">
        <v>2</v>
      </c>
      <c r="CG31" s="107">
        <v>4</v>
      </c>
      <c r="CH31" s="107">
        <v>3</v>
      </c>
      <c r="CI31" s="107"/>
      <c r="CJ31" s="107"/>
      <c r="CK31" s="107">
        <v>3</v>
      </c>
      <c r="CL31" s="107"/>
      <c r="CM31" s="107"/>
      <c r="CN31" s="107">
        <v>7</v>
      </c>
      <c r="CO31" s="107"/>
      <c r="CP31" s="107"/>
      <c r="CQ31" s="111">
        <f t="shared" si="4"/>
        <v>34</v>
      </c>
      <c r="CR31" s="91">
        <f t="shared" si="5"/>
        <v>7.4893167099872239E-4</v>
      </c>
      <c r="CT31" s="154" t="s">
        <v>89</v>
      </c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>
        <v>1</v>
      </c>
      <c r="DI31" s="107">
        <v>1</v>
      </c>
      <c r="DJ31" s="107"/>
      <c r="DK31" s="107">
        <v>2</v>
      </c>
      <c r="DL31" s="107"/>
      <c r="DM31" s="107"/>
      <c r="DN31" s="107">
        <v>1</v>
      </c>
      <c r="DO31" s="107"/>
      <c r="DP31" s="107"/>
      <c r="DQ31" s="107"/>
      <c r="DR31" s="107"/>
      <c r="DS31" s="107"/>
      <c r="DT31" s="107">
        <v>1</v>
      </c>
      <c r="DU31" s="107"/>
      <c r="DV31" s="107"/>
      <c r="DW31" s="111">
        <f t="shared" si="6"/>
        <v>6</v>
      </c>
      <c r="DX31" s="91">
        <f t="shared" si="7"/>
        <v>1.9108888818115225E-4</v>
      </c>
      <c r="DZ31" s="154" t="s">
        <v>89</v>
      </c>
      <c r="EA31" s="107"/>
      <c r="EB31" s="107"/>
      <c r="EC31" s="107"/>
      <c r="ED31" s="107"/>
      <c r="EE31" s="107">
        <v>1</v>
      </c>
      <c r="EF31" s="107">
        <v>1</v>
      </c>
      <c r="EG31" s="107">
        <v>1</v>
      </c>
      <c r="EH31" s="107"/>
      <c r="EI31" s="107"/>
      <c r="EJ31" s="107"/>
      <c r="EK31" s="107">
        <v>1</v>
      </c>
      <c r="EL31" s="107"/>
      <c r="EM31" s="107"/>
      <c r="EN31" s="107"/>
      <c r="EO31" s="107">
        <v>1</v>
      </c>
      <c r="EP31" s="107">
        <v>1</v>
      </c>
      <c r="EQ31" s="107"/>
      <c r="ER31" s="107">
        <v>1</v>
      </c>
      <c r="ES31" s="107"/>
      <c r="ET31" s="107"/>
      <c r="EU31" s="107"/>
      <c r="EV31" s="107"/>
      <c r="EW31" s="107">
        <v>1</v>
      </c>
      <c r="EX31" s="107"/>
      <c r="EY31" s="107">
        <v>1</v>
      </c>
      <c r="EZ31" s="107">
        <v>3</v>
      </c>
      <c r="FA31" s="107"/>
      <c r="FB31" s="107"/>
      <c r="FC31" s="111">
        <f t="shared" si="8"/>
        <v>12</v>
      </c>
      <c r="FD31" s="161">
        <f t="shared" si="9"/>
        <v>3.6310820624546115E-4</v>
      </c>
      <c r="FF31" s="154" t="s">
        <v>89</v>
      </c>
      <c r="FG31" s="107">
        <v>1</v>
      </c>
      <c r="FH31" s="107"/>
      <c r="FI31" s="107"/>
      <c r="FJ31" s="107"/>
      <c r="FK31" s="107"/>
      <c r="FL31" s="107"/>
      <c r="FM31" s="107"/>
      <c r="FN31" s="107"/>
      <c r="FO31" s="107">
        <v>2</v>
      </c>
      <c r="FP31" s="107"/>
      <c r="FQ31" s="107">
        <v>1</v>
      </c>
      <c r="FR31" s="107">
        <v>1</v>
      </c>
      <c r="FS31" s="107"/>
      <c r="FT31" s="107"/>
      <c r="FU31" s="107"/>
      <c r="FV31" s="107">
        <v>1</v>
      </c>
      <c r="FW31" s="107"/>
      <c r="FX31" s="107"/>
      <c r="FY31" s="107">
        <v>1</v>
      </c>
      <c r="FZ31" s="107"/>
      <c r="GA31" s="107"/>
      <c r="GB31" s="107"/>
      <c r="GC31" s="107">
        <v>1</v>
      </c>
      <c r="GD31" s="107"/>
      <c r="GE31" s="107"/>
      <c r="GF31" s="107">
        <v>1</v>
      </c>
      <c r="GG31" s="107"/>
      <c r="GH31" s="107"/>
      <c r="GI31" s="111">
        <f t="shared" si="10"/>
        <v>9</v>
      </c>
      <c r="GJ31" s="161">
        <f t="shared" si="11"/>
        <v>2.372666877570389E-4</v>
      </c>
      <c r="GL31" s="177" t="s">
        <v>89</v>
      </c>
      <c r="GM31" s="107"/>
      <c r="GN31" s="107"/>
      <c r="GO31" s="107"/>
      <c r="GP31" s="107"/>
      <c r="GQ31" s="107">
        <v>1</v>
      </c>
      <c r="GR31" s="107"/>
      <c r="GS31" s="107"/>
      <c r="GT31" s="107"/>
      <c r="GU31" s="107"/>
      <c r="GV31" s="107"/>
      <c r="GW31" s="107">
        <v>1</v>
      </c>
      <c r="GX31" s="107"/>
      <c r="GY31" s="107"/>
      <c r="GZ31" s="107"/>
      <c r="HA31" s="107"/>
      <c r="HB31" s="107"/>
      <c r="HC31" s="107"/>
      <c r="HD31" s="107"/>
      <c r="HE31" s="107">
        <v>1</v>
      </c>
      <c r="HF31" s="107"/>
      <c r="HG31" s="107"/>
      <c r="HH31" s="107"/>
      <c r="HI31" s="107"/>
      <c r="HJ31" s="107"/>
      <c r="HK31" s="107"/>
      <c r="HL31" s="107"/>
      <c r="HM31" s="107"/>
      <c r="HN31" s="107"/>
      <c r="HO31" s="111">
        <f t="shared" si="12"/>
        <v>3</v>
      </c>
      <c r="HP31" s="161">
        <f t="shared" si="13"/>
        <v>7.8470351285605923E-5</v>
      </c>
      <c r="HQ31" s="103"/>
      <c r="HR31" s="177" t="s">
        <v>89</v>
      </c>
      <c r="HS31" s="107"/>
      <c r="HT31" s="107"/>
      <c r="HU31" s="107">
        <v>1</v>
      </c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>
        <v>1</v>
      </c>
      <c r="IH31" s="107"/>
      <c r="II31" s="107"/>
      <c r="IJ31" s="107"/>
      <c r="IK31" s="107">
        <v>1</v>
      </c>
      <c r="IL31" s="107">
        <v>1</v>
      </c>
      <c r="IM31" s="107"/>
      <c r="IN31" s="107"/>
      <c r="IO31" s="107"/>
      <c r="IP31" s="107"/>
      <c r="IQ31" s="107"/>
      <c r="IR31" s="107">
        <v>1</v>
      </c>
      <c r="IS31" s="107"/>
      <c r="IT31" s="107"/>
      <c r="IU31" s="111">
        <f t="shared" si="14"/>
        <v>5</v>
      </c>
      <c r="IV31" s="161">
        <f t="shared" si="15"/>
        <v>1.1588022619820154E-4</v>
      </c>
    </row>
    <row r="32" spans="1:256" x14ac:dyDescent="0.25">
      <c r="A32" s="103"/>
      <c r="B32" s="154" t="s">
        <v>318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11">
        <f t="shared" si="0"/>
        <v>0</v>
      </c>
      <c r="AF32" s="91">
        <f t="shared" si="1"/>
        <v>0</v>
      </c>
      <c r="AH32" s="154" t="s">
        <v>318</v>
      </c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11">
        <f t="shared" si="2"/>
        <v>0</v>
      </c>
      <c r="BL32" s="91">
        <f t="shared" si="3"/>
        <v>0</v>
      </c>
      <c r="BM32" s="103"/>
      <c r="BN32" s="154" t="s">
        <v>318</v>
      </c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11">
        <f t="shared" si="4"/>
        <v>0</v>
      </c>
      <c r="CR32" s="91">
        <f t="shared" si="5"/>
        <v>0</v>
      </c>
      <c r="CT32" s="154" t="s">
        <v>318</v>
      </c>
      <c r="CU32" s="107"/>
      <c r="CV32" s="107">
        <v>1</v>
      </c>
      <c r="CW32" s="107">
        <v>1</v>
      </c>
      <c r="CX32" s="107"/>
      <c r="CY32" s="107"/>
      <c r="CZ32" s="107">
        <v>1</v>
      </c>
      <c r="DA32" s="107"/>
      <c r="DB32" s="107"/>
      <c r="DC32" s="107"/>
      <c r="DD32" s="107"/>
      <c r="DE32" s="107"/>
      <c r="DF32" s="107"/>
      <c r="DG32" s="107"/>
      <c r="DH32" s="107"/>
      <c r="DI32" s="107">
        <v>1</v>
      </c>
      <c r="DJ32" s="107">
        <v>1</v>
      </c>
      <c r="DK32" s="107"/>
      <c r="DL32" s="107">
        <v>1</v>
      </c>
      <c r="DM32" s="107">
        <v>2</v>
      </c>
      <c r="DN32" s="107"/>
      <c r="DO32" s="107"/>
      <c r="DP32" s="107"/>
      <c r="DQ32" s="107"/>
      <c r="DR32" s="107"/>
      <c r="DS32" s="107"/>
      <c r="DT32" s="107"/>
      <c r="DU32" s="107"/>
      <c r="DV32" s="107"/>
      <c r="DW32" s="111">
        <f t="shared" si="6"/>
        <v>8</v>
      </c>
      <c r="DX32" s="91">
        <f t="shared" si="7"/>
        <v>2.5478518424153636E-4</v>
      </c>
      <c r="DZ32" s="154" t="s">
        <v>318</v>
      </c>
      <c r="EA32" s="107"/>
      <c r="EB32" s="107"/>
      <c r="EC32" s="107"/>
      <c r="ED32" s="107"/>
      <c r="EE32" s="107"/>
      <c r="EF32" s="107">
        <v>1</v>
      </c>
      <c r="EG32" s="107"/>
      <c r="EH32" s="107"/>
      <c r="EI32" s="107"/>
      <c r="EJ32" s="107">
        <v>1</v>
      </c>
      <c r="EK32" s="107"/>
      <c r="EL32" s="107"/>
      <c r="EM32" s="107"/>
      <c r="EN32" s="107">
        <v>1</v>
      </c>
      <c r="EO32" s="107"/>
      <c r="EP32" s="107">
        <v>1</v>
      </c>
      <c r="EQ32" s="107"/>
      <c r="ER32" s="107"/>
      <c r="ES32" s="107">
        <v>1</v>
      </c>
      <c r="ET32" s="107"/>
      <c r="EU32" s="107">
        <v>1</v>
      </c>
      <c r="EV32" s="107"/>
      <c r="EW32" s="107"/>
      <c r="EX32" s="107"/>
      <c r="EY32" s="107"/>
      <c r="EZ32" s="107">
        <v>2</v>
      </c>
      <c r="FA32" s="107"/>
      <c r="FB32" s="107"/>
      <c r="FC32" s="111">
        <f t="shared" si="8"/>
        <v>8</v>
      </c>
      <c r="FD32" s="161">
        <f t="shared" si="9"/>
        <v>2.4207213749697409E-4</v>
      </c>
      <c r="FF32" s="154" t="s">
        <v>318</v>
      </c>
      <c r="FG32" s="107"/>
      <c r="FH32" s="107"/>
      <c r="FI32" s="107"/>
      <c r="FJ32" s="107"/>
      <c r="FK32" s="107"/>
      <c r="FL32" s="107"/>
      <c r="FM32" s="107">
        <v>1</v>
      </c>
      <c r="FN32" s="107"/>
      <c r="FO32" s="107">
        <v>1</v>
      </c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>
        <v>3</v>
      </c>
      <c r="GG32" s="107"/>
      <c r="GH32" s="107"/>
      <c r="GI32" s="111">
        <f t="shared" si="10"/>
        <v>5</v>
      </c>
      <c r="GJ32" s="161">
        <f t="shared" si="11"/>
        <v>1.3181482653168829E-4</v>
      </c>
      <c r="GL32" s="177" t="s">
        <v>318</v>
      </c>
      <c r="GM32" s="107"/>
      <c r="GN32" s="107"/>
      <c r="GO32" s="107"/>
      <c r="GP32" s="107"/>
      <c r="GQ32" s="107"/>
      <c r="GR32" s="107">
        <v>1</v>
      </c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>
        <v>1</v>
      </c>
      <c r="HG32" s="107"/>
      <c r="HH32" s="107"/>
      <c r="HI32" s="107"/>
      <c r="HJ32" s="107"/>
      <c r="HK32" s="107"/>
      <c r="HL32" s="107">
        <v>1</v>
      </c>
      <c r="HM32" s="107"/>
      <c r="HN32" s="107"/>
      <c r="HO32" s="111">
        <f t="shared" si="12"/>
        <v>3</v>
      </c>
      <c r="HP32" s="161">
        <f t="shared" si="13"/>
        <v>7.8470351285605923E-5</v>
      </c>
      <c r="HQ32" s="103"/>
      <c r="HR32" s="177" t="s">
        <v>318</v>
      </c>
      <c r="HS32" s="107"/>
      <c r="HT32" s="107"/>
      <c r="HU32" s="107"/>
      <c r="HV32" s="107"/>
      <c r="HW32" s="107">
        <v>1</v>
      </c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>
        <v>1</v>
      </c>
      <c r="IP32" s="107"/>
      <c r="IQ32" s="107"/>
      <c r="IR32" s="107"/>
      <c r="IS32" s="107"/>
      <c r="IT32" s="107"/>
      <c r="IU32" s="111">
        <f t="shared" si="14"/>
        <v>2</v>
      </c>
      <c r="IV32" s="161">
        <f t="shared" si="15"/>
        <v>4.6352090479280616E-5</v>
      </c>
    </row>
    <row r="33" spans="1:256" x14ac:dyDescent="0.25">
      <c r="A33" s="103"/>
      <c r="B33" s="154" t="s">
        <v>321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11">
        <f t="shared" si="0"/>
        <v>0</v>
      </c>
      <c r="AF33" s="91">
        <f t="shared" si="1"/>
        <v>0</v>
      </c>
      <c r="AH33" s="154" t="s">
        <v>321</v>
      </c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11">
        <f t="shared" si="2"/>
        <v>0</v>
      </c>
      <c r="BL33" s="91">
        <f t="shared" si="3"/>
        <v>0</v>
      </c>
      <c r="BM33" s="103"/>
      <c r="BN33" s="154" t="s">
        <v>321</v>
      </c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11">
        <f t="shared" si="4"/>
        <v>0</v>
      </c>
      <c r="CR33" s="91">
        <f t="shared" si="5"/>
        <v>0</v>
      </c>
      <c r="CT33" s="154" t="s">
        <v>321</v>
      </c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>
        <v>1</v>
      </c>
      <c r="DS33" s="107"/>
      <c r="DT33" s="107"/>
      <c r="DU33" s="107"/>
      <c r="DV33" s="107"/>
      <c r="DW33" s="111">
        <f t="shared" si="6"/>
        <v>1</v>
      </c>
      <c r="DX33" s="91">
        <f t="shared" si="7"/>
        <v>3.1848148030192044E-5</v>
      </c>
      <c r="DZ33" s="154" t="s">
        <v>321</v>
      </c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>
        <v>1</v>
      </c>
      <c r="ET33" s="107"/>
      <c r="EU33" s="107"/>
      <c r="EV33" s="107"/>
      <c r="EW33" s="107"/>
      <c r="EX33" s="107"/>
      <c r="EY33" s="107"/>
      <c r="EZ33" s="107"/>
      <c r="FA33" s="107"/>
      <c r="FB33" s="107"/>
      <c r="FC33" s="111">
        <f t="shared" si="8"/>
        <v>1</v>
      </c>
      <c r="FD33" s="161">
        <f t="shared" si="9"/>
        <v>3.0259017187121761E-5</v>
      </c>
      <c r="FF33" s="154" t="s">
        <v>321</v>
      </c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/>
      <c r="GG33" s="107"/>
      <c r="GH33" s="107"/>
      <c r="GI33" s="111">
        <f t="shared" si="10"/>
        <v>0</v>
      </c>
      <c r="GJ33" s="161">
        <f t="shared" si="11"/>
        <v>0</v>
      </c>
      <c r="GL33" s="177" t="s">
        <v>321</v>
      </c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11">
        <f t="shared" si="12"/>
        <v>0</v>
      </c>
      <c r="HP33" s="161">
        <f t="shared" si="13"/>
        <v>0</v>
      </c>
      <c r="HQ33" s="103"/>
      <c r="HR33" s="177" t="s">
        <v>321</v>
      </c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  <c r="IU33" s="111">
        <f t="shared" si="14"/>
        <v>0</v>
      </c>
      <c r="IV33" s="161">
        <f t="shared" si="15"/>
        <v>0</v>
      </c>
    </row>
    <row r="34" spans="1:256" x14ac:dyDescent="0.25">
      <c r="A34" s="103"/>
      <c r="B34" s="154" t="s">
        <v>315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11">
        <f t="shared" si="0"/>
        <v>0</v>
      </c>
      <c r="AF34" s="91">
        <f t="shared" si="1"/>
        <v>0</v>
      </c>
      <c r="AH34" s="154" t="s">
        <v>315</v>
      </c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11">
        <f t="shared" si="2"/>
        <v>0</v>
      </c>
      <c r="BL34" s="91">
        <f t="shared" si="3"/>
        <v>0</v>
      </c>
      <c r="BM34" s="103"/>
      <c r="BN34" s="154" t="s">
        <v>315</v>
      </c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11">
        <f t="shared" si="4"/>
        <v>0</v>
      </c>
      <c r="CR34" s="91">
        <f t="shared" si="5"/>
        <v>0</v>
      </c>
      <c r="CT34" s="154" t="s">
        <v>315</v>
      </c>
      <c r="CU34" s="107">
        <v>1</v>
      </c>
      <c r="CV34" s="107"/>
      <c r="CW34" s="107">
        <v>5</v>
      </c>
      <c r="CX34" s="107">
        <v>1</v>
      </c>
      <c r="CY34" s="107">
        <v>14</v>
      </c>
      <c r="CZ34" s="107">
        <v>13</v>
      </c>
      <c r="DA34" s="107">
        <v>8</v>
      </c>
      <c r="DB34" s="107">
        <v>5</v>
      </c>
      <c r="DC34" s="107">
        <v>9</v>
      </c>
      <c r="DD34" s="107">
        <v>7</v>
      </c>
      <c r="DE34" s="107">
        <v>19</v>
      </c>
      <c r="DF34" s="107">
        <v>4</v>
      </c>
      <c r="DG34" s="107"/>
      <c r="DH34" s="107">
        <v>4</v>
      </c>
      <c r="DI34" s="107">
        <v>4</v>
      </c>
      <c r="DJ34" s="107">
        <v>10</v>
      </c>
      <c r="DK34" s="107">
        <v>1</v>
      </c>
      <c r="DL34" s="107">
        <v>10</v>
      </c>
      <c r="DM34" s="107">
        <v>29</v>
      </c>
      <c r="DN34" s="107">
        <v>8</v>
      </c>
      <c r="DO34" s="107"/>
      <c r="DP34" s="107"/>
      <c r="DQ34" s="107">
        <v>15</v>
      </c>
      <c r="DR34" s="107">
        <v>11</v>
      </c>
      <c r="DS34" s="107">
        <v>3</v>
      </c>
      <c r="DT34" s="107">
        <v>36</v>
      </c>
      <c r="DU34" s="107">
        <v>1</v>
      </c>
      <c r="DV34" s="107"/>
      <c r="DW34" s="111">
        <f t="shared" si="6"/>
        <v>218</v>
      </c>
      <c r="DX34" s="91">
        <f t="shared" si="7"/>
        <v>6.9428962705818656E-3</v>
      </c>
      <c r="DZ34" s="154" t="s">
        <v>315</v>
      </c>
      <c r="EA34" s="107">
        <v>1</v>
      </c>
      <c r="EB34" s="107">
        <v>5</v>
      </c>
      <c r="EC34" s="107">
        <v>17</v>
      </c>
      <c r="ED34" s="107"/>
      <c r="EE34" s="107">
        <v>12</v>
      </c>
      <c r="EF34" s="107">
        <v>12</v>
      </c>
      <c r="EG34" s="107">
        <v>9</v>
      </c>
      <c r="EH34" s="107">
        <v>10</v>
      </c>
      <c r="EI34" s="107">
        <v>8</v>
      </c>
      <c r="EJ34" s="107">
        <v>11</v>
      </c>
      <c r="EK34" s="107">
        <v>32</v>
      </c>
      <c r="EL34" s="107">
        <v>8</v>
      </c>
      <c r="EM34" s="107">
        <v>4</v>
      </c>
      <c r="EN34" s="107">
        <v>15</v>
      </c>
      <c r="EO34" s="107">
        <v>12</v>
      </c>
      <c r="EP34" s="107">
        <v>13</v>
      </c>
      <c r="EQ34" s="107">
        <v>6</v>
      </c>
      <c r="ER34" s="107">
        <v>26</v>
      </c>
      <c r="ES34" s="107">
        <v>46</v>
      </c>
      <c r="ET34" s="107">
        <v>16</v>
      </c>
      <c r="EU34" s="107">
        <v>1</v>
      </c>
      <c r="EV34" s="107">
        <v>1</v>
      </c>
      <c r="EW34" s="107">
        <v>19</v>
      </c>
      <c r="EX34" s="107">
        <v>14</v>
      </c>
      <c r="EY34" s="107">
        <v>4</v>
      </c>
      <c r="EZ34" s="107">
        <v>63</v>
      </c>
      <c r="FA34" s="107">
        <v>1</v>
      </c>
      <c r="FB34" s="107"/>
      <c r="FC34" s="111">
        <f t="shared" si="8"/>
        <v>366</v>
      </c>
      <c r="FD34" s="161">
        <f t="shared" si="9"/>
        <v>1.1074800290486565E-2</v>
      </c>
      <c r="FF34" s="154" t="s">
        <v>315</v>
      </c>
      <c r="FG34" s="107"/>
      <c r="FH34" s="107">
        <v>1</v>
      </c>
      <c r="FI34" s="107">
        <v>5</v>
      </c>
      <c r="FJ34" s="107"/>
      <c r="FK34" s="107">
        <v>4</v>
      </c>
      <c r="FL34" s="107">
        <v>11</v>
      </c>
      <c r="FM34" s="107">
        <v>3</v>
      </c>
      <c r="FN34" s="107">
        <v>2</v>
      </c>
      <c r="FO34" s="107">
        <v>4</v>
      </c>
      <c r="FP34" s="107">
        <v>3</v>
      </c>
      <c r="FQ34" s="107">
        <v>13</v>
      </c>
      <c r="FR34" s="107">
        <v>2</v>
      </c>
      <c r="FS34" s="107">
        <v>1</v>
      </c>
      <c r="FT34" s="107">
        <v>4</v>
      </c>
      <c r="FU34" s="107">
        <v>6</v>
      </c>
      <c r="FV34" s="107">
        <v>5</v>
      </c>
      <c r="FW34" s="107">
        <v>5</v>
      </c>
      <c r="FX34" s="107">
        <v>10</v>
      </c>
      <c r="FY34" s="107">
        <v>12</v>
      </c>
      <c r="FZ34" s="107">
        <v>4</v>
      </c>
      <c r="GA34" s="107">
        <v>1</v>
      </c>
      <c r="GB34" s="107"/>
      <c r="GC34" s="107">
        <v>8</v>
      </c>
      <c r="GD34" s="107">
        <v>6</v>
      </c>
      <c r="GE34" s="107">
        <v>2</v>
      </c>
      <c r="GF34" s="107">
        <v>24</v>
      </c>
      <c r="GG34" s="107"/>
      <c r="GH34" s="107"/>
      <c r="GI34" s="111">
        <f t="shared" si="10"/>
        <v>136</v>
      </c>
      <c r="GJ34" s="161">
        <f t="shared" si="11"/>
        <v>3.5853632816619215E-3</v>
      </c>
      <c r="GL34" s="177" t="s">
        <v>315</v>
      </c>
      <c r="GM34" s="107"/>
      <c r="GN34" s="107">
        <v>5</v>
      </c>
      <c r="GO34" s="107"/>
      <c r="GP34" s="107"/>
      <c r="GQ34" s="107">
        <v>4</v>
      </c>
      <c r="GR34" s="107">
        <v>4</v>
      </c>
      <c r="GS34" s="107">
        <v>3</v>
      </c>
      <c r="GT34" s="107">
        <v>3</v>
      </c>
      <c r="GU34" s="107">
        <v>3</v>
      </c>
      <c r="GV34" s="107"/>
      <c r="GW34" s="107">
        <v>16</v>
      </c>
      <c r="GX34" s="107">
        <v>1</v>
      </c>
      <c r="GY34" s="107">
        <v>2</v>
      </c>
      <c r="GZ34" s="107">
        <v>2</v>
      </c>
      <c r="HA34" s="107">
        <v>1</v>
      </c>
      <c r="HB34" s="107">
        <v>6</v>
      </c>
      <c r="HC34" s="107"/>
      <c r="HD34" s="107">
        <v>4</v>
      </c>
      <c r="HE34" s="107">
        <v>8</v>
      </c>
      <c r="HF34" s="107">
        <v>2</v>
      </c>
      <c r="HG34" s="107"/>
      <c r="HH34" s="107"/>
      <c r="HI34" s="107">
        <v>5</v>
      </c>
      <c r="HJ34" s="107">
        <v>7</v>
      </c>
      <c r="HK34" s="107">
        <v>1</v>
      </c>
      <c r="HL34" s="107">
        <v>23</v>
      </c>
      <c r="HM34" s="107"/>
      <c r="HN34" s="107"/>
      <c r="HO34" s="111">
        <f t="shared" si="12"/>
        <v>100</v>
      </c>
      <c r="HP34" s="161">
        <f t="shared" si="13"/>
        <v>2.615678376186864E-3</v>
      </c>
      <c r="HQ34" s="103"/>
      <c r="HR34" s="177" t="s">
        <v>315</v>
      </c>
      <c r="HS34" s="107"/>
      <c r="HT34" s="107">
        <v>3</v>
      </c>
      <c r="HU34" s="107">
        <v>5</v>
      </c>
      <c r="HV34" s="107">
        <v>1</v>
      </c>
      <c r="HW34" s="107">
        <v>6</v>
      </c>
      <c r="HX34" s="107">
        <v>4</v>
      </c>
      <c r="HY34" s="107">
        <v>5</v>
      </c>
      <c r="HZ34" s="107">
        <v>6</v>
      </c>
      <c r="IA34" s="107">
        <v>6</v>
      </c>
      <c r="IB34" s="107">
        <v>3</v>
      </c>
      <c r="IC34" s="107">
        <v>15</v>
      </c>
      <c r="ID34" s="107">
        <v>1</v>
      </c>
      <c r="IE34" s="107"/>
      <c r="IF34" s="107">
        <v>1</v>
      </c>
      <c r="IG34" s="107">
        <v>1</v>
      </c>
      <c r="IH34" s="107">
        <v>4</v>
      </c>
      <c r="II34" s="107">
        <v>2</v>
      </c>
      <c r="IJ34" s="107">
        <v>3</v>
      </c>
      <c r="IK34" s="107">
        <v>12</v>
      </c>
      <c r="IL34" s="107">
        <v>2</v>
      </c>
      <c r="IM34" s="107"/>
      <c r="IN34" s="107"/>
      <c r="IO34" s="107">
        <v>5</v>
      </c>
      <c r="IP34" s="107">
        <v>6</v>
      </c>
      <c r="IQ34" s="107"/>
      <c r="IR34" s="107">
        <v>20</v>
      </c>
      <c r="IS34" s="107"/>
      <c r="IT34" s="107">
        <v>1</v>
      </c>
      <c r="IU34" s="111">
        <f t="shared" si="14"/>
        <v>112</v>
      </c>
      <c r="IV34" s="161">
        <f t="shared" si="15"/>
        <v>2.5957170668397143E-3</v>
      </c>
    </row>
    <row r="35" spans="1:256" x14ac:dyDescent="0.25">
      <c r="A35" s="103"/>
      <c r="B35" s="154" t="s">
        <v>96</v>
      </c>
      <c r="C35" s="107"/>
      <c r="D35" s="107">
        <v>1</v>
      </c>
      <c r="E35" s="107"/>
      <c r="F35" s="107"/>
      <c r="G35" s="107">
        <v>2</v>
      </c>
      <c r="H35" s="107">
        <v>1</v>
      </c>
      <c r="I35" s="107"/>
      <c r="J35" s="107"/>
      <c r="K35" s="107">
        <v>1</v>
      </c>
      <c r="L35" s="107"/>
      <c r="M35" s="107">
        <v>1</v>
      </c>
      <c r="N35" s="107"/>
      <c r="O35" s="107"/>
      <c r="P35" s="107"/>
      <c r="Q35" s="107"/>
      <c r="R35" s="107">
        <v>1</v>
      </c>
      <c r="S35" s="107">
        <v>1</v>
      </c>
      <c r="T35" s="107">
        <v>1</v>
      </c>
      <c r="U35" s="107">
        <v>1</v>
      </c>
      <c r="V35" s="107"/>
      <c r="W35" s="107"/>
      <c r="X35" s="107"/>
      <c r="Y35" s="107"/>
      <c r="Z35" s="107"/>
      <c r="AA35" s="107"/>
      <c r="AB35" s="107">
        <v>1</v>
      </c>
      <c r="AC35" s="107"/>
      <c r="AD35" s="107"/>
      <c r="AE35" s="111">
        <f t="shared" si="0"/>
        <v>11</v>
      </c>
      <c r="AF35" s="91">
        <f t="shared" si="1"/>
        <v>1.1931879813428788E-3</v>
      </c>
      <c r="AH35" s="154" t="s">
        <v>96</v>
      </c>
      <c r="AI35" s="107"/>
      <c r="AJ35" s="107"/>
      <c r="AK35" s="107"/>
      <c r="AL35" s="107"/>
      <c r="AM35" s="107">
        <v>1</v>
      </c>
      <c r="AN35" s="107">
        <v>1</v>
      </c>
      <c r="AO35" s="107"/>
      <c r="AP35" s="107"/>
      <c r="AQ35" s="107"/>
      <c r="AR35" s="107"/>
      <c r="AS35" s="107"/>
      <c r="AT35" s="107"/>
      <c r="AU35" s="107"/>
      <c r="AV35" s="107">
        <v>2</v>
      </c>
      <c r="AW35" s="107">
        <v>1</v>
      </c>
      <c r="AX35" s="107"/>
      <c r="AY35" s="107"/>
      <c r="AZ35" s="107"/>
      <c r="BA35" s="107">
        <v>2</v>
      </c>
      <c r="BB35" s="107"/>
      <c r="BC35" s="107"/>
      <c r="BD35" s="107"/>
      <c r="BE35" s="107"/>
      <c r="BF35" s="107"/>
      <c r="BG35" s="107"/>
      <c r="BH35" s="107">
        <v>2</v>
      </c>
      <c r="BI35" s="107"/>
      <c r="BJ35" s="107"/>
      <c r="BK35" s="111">
        <f t="shared" si="2"/>
        <v>9</v>
      </c>
      <c r="BL35" s="91">
        <f t="shared" si="3"/>
        <v>3.2898344116679459E-4</v>
      </c>
      <c r="BM35" s="103"/>
      <c r="BN35" s="154" t="s">
        <v>96</v>
      </c>
      <c r="BO35" s="107"/>
      <c r="BP35" s="107">
        <v>1</v>
      </c>
      <c r="BQ35" s="107"/>
      <c r="BR35" s="107"/>
      <c r="BS35" s="107">
        <v>2</v>
      </c>
      <c r="BT35" s="107"/>
      <c r="BU35" s="107">
        <v>1</v>
      </c>
      <c r="BV35" s="107"/>
      <c r="BW35" s="107"/>
      <c r="BX35" s="107"/>
      <c r="BY35" s="107">
        <v>1</v>
      </c>
      <c r="BZ35" s="107"/>
      <c r="CA35" s="107"/>
      <c r="CB35" s="107"/>
      <c r="CC35" s="107"/>
      <c r="CD35" s="107"/>
      <c r="CE35" s="107"/>
      <c r="CF35" s="107"/>
      <c r="CG35" s="107">
        <v>2</v>
      </c>
      <c r="CH35" s="107"/>
      <c r="CI35" s="107"/>
      <c r="CJ35" s="107"/>
      <c r="CK35" s="107"/>
      <c r="CL35" s="107"/>
      <c r="CM35" s="107">
        <v>1</v>
      </c>
      <c r="CN35" s="107">
        <v>1</v>
      </c>
      <c r="CO35" s="107"/>
      <c r="CP35" s="107"/>
      <c r="CQ35" s="111">
        <f t="shared" si="4"/>
        <v>9</v>
      </c>
      <c r="CR35" s="91">
        <f t="shared" si="5"/>
        <v>1.9824661879377947E-4</v>
      </c>
      <c r="CT35" s="154" t="s">
        <v>96</v>
      </c>
      <c r="CU35" s="107"/>
      <c r="CV35" s="107"/>
      <c r="CW35" s="107"/>
      <c r="CX35" s="107"/>
      <c r="CY35" s="107"/>
      <c r="CZ35" s="107"/>
      <c r="DA35" s="107"/>
      <c r="DB35" s="107"/>
      <c r="DC35" s="107">
        <v>1</v>
      </c>
      <c r="DD35" s="107"/>
      <c r="DE35" s="107">
        <v>2</v>
      </c>
      <c r="DF35" s="107"/>
      <c r="DG35" s="107"/>
      <c r="DH35" s="107"/>
      <c r="DI35" s="107"/>
      <c r="DJ35" s="107">
        <v>1</v>
      </c>
      <c r="DK35" s="107"/>
      <c r="DL35" s="107"/>
      <c r="DM35" s="107">
        <v>1</v>
      </c>
      <c r="DN35" s="107"/>
      <c r="DO35" s="107"/>
      <c r="DP35" s="107"/>
      <c r="DQ35" s="107"/>
      <c r="DR35" s="107"/>
      <c r="DS35" s="107"/>
      <c r="DT35" s="107"/>
      <c r="DU35" s="107"/>
      <c r="DV35" s="107"/>
      <c r="DW35" s="111">
        <f t="shared" si="6"/>
        <v>5</v>
      </c>
      <c r="DX35" s="91">
        <f t="shared" si="7"/>
        <v>1.5924074015096022E-4</v>
      </c>
      <c r="DZ35" s="154" t="s">
        <v>96</v>
      </c>
      <c r="EA35" s="107"/>
      <c r="EB35" s="107"/>
      <c r="EC35" s="107"/>
      <c r="ED35" s="107"/>
      <c r="EE35" s="107"/>
      <c r="EF35" s="107"/>
      <c r="EG35" s="107"/>
      <c r="EH35" s="107">
        <v>1</v>
      </c>
      <c r="EI35" s="107"/>
      <c r="EJ35" s="107"/>
      <c r="EK35" s="107">
        <v>1</v>
      </c>
      <c r="EL35" s="107"/>
      <c r="EM35" s="107"/>
      <c r="EN35" s="107"/>
      <c r="EO35" s="107">
        <v>1</v>
      </c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11">
        <f t="shared" si="8"/>
        <v>3</v>
      </c>
      <c r="FD35" s="161">
        <f t="shared" si="9"/>
        <v>9.0777051561365287E-5</v>
      </c>
      <c r="FF35" s="154" t="s">
        <v>96</v>
      </c>
      <c r="FG35" s="107"/>
      <c r="FH35" s="107"/>
      <c r="FI35" s="107"/>
      <c r="FJ35" s="107"/>
      <c r="FK35" s="107">
        <v>1</v>
      </c>
      <c r="FL35" s="107"/>
      <c r="FM35" s="107"/>
      <c r="FN35" s="107"/>
      <c r="FO35" s="107"/>
      <c r="FP35" s="107"/>
      <c r="FQ35" s="107">
        <v>1</v>
      </c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11">
        <f t="shared" si="10"/>
        <v>2</v>
      </c>
      <c r="GJ35" s="161">
        <f t="shared" si="11"/>
        <v>5.2725930612675314E-5</v>
      </c>
      <c r="GL35" s="177" t="s">
        <v>96</v>
      </c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11">
        <f t="shared" si="12"/>
        <v>0</v>
      </c>
      <c r="HP35" s="161">
        <f t="shared" si="13"/>
        <v>0</v>
      </c>
      <c r="HQ35" s="103"/>
      <c r="HR35" s="177" t="s">
        <v>96</v>
      </c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  <c r="IP35" s="107"/>
      <c r="IQ35" s="107"/>
      <c r="IR35" s="107"/>
      <c r="IS35" s="107"/>
      <c r="IT35" s="107"/>
      <c r="IU35" s="111">
        <f t="shared" si="14"/>
        <v>0</v>
      </c>
      <c r="IV35" s="161">
        <f t="shared" si="15"/>
        <v>0</v>
      </c>
    </row>
    <row r="36" spans="1:256" x14ac:dyDescent="0.25">
      <c r="A36" s="103"/>
      <c r="B36" s="154" t="s">
        <v>101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11">
        <f t="shared" si="0"/>
        <v>0</v>
      </c>
      <c r="AF36" s="91">
        <f t="shared" si="1"/>
        <v>0</v>
      </c>
      <c r="AH36" s="154" t="s">
        <v>101</v>
      </c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>
        <v>1</v>
      </c>
      <c r="BA36" s="107">
        <v>1</v>
      </c>
      <c r="BB36" s="107"/>
      <c r="BC36" s="107"/>
      <c r="BD36" s="107"/>
      <c r="BE36" s="107"/>
      <c r="BF36" s="107"/>
      <c r="BG36" s="107"/>
      <c r="BH36" s="107">
        <v>1</v>
      </c>
      <c r="BI36" s="107"/>
      <c r="BJ36" s="107"/>
      <c r="BK36" s="111">
        <f t="shared" si="2"/>
        <v>3</v>
      </c>
      <c r="BL36" s="91">
        <f t="shared" si="3"/>
        <v>1.096611470555982E-4</v>
      </c>
      <c r="BM36" s="103"/>
      <c r="BN36" s="154" t="s">
        <v>101</v>
      </c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11">
        <f t="shared" si="4"/>
        <v>0</v>
      </c>
      <c r="CR36" s="91">
        <f t="shared" si="5"/>
        <v>0</v>
      </c>
      <c r="CT36" s="154" t="s">
        <v>101</v>
      </c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>
        <v>1</v>
      </c>
      <c r="DU36" s="107"/>
      <c r="DV36" s="107"/>
      <c r="DW36" s="111">
        <f t="shared" si="6"/>
        <v>1</v>
      </c>
      <c r="DX36" s="91">
        <f t="shared" si="7"/>
        <v>3.1848148030192044E-5</v>
      </c>
      <c r="DZ36" s="154" t="s">
        <v>101</v>
      </c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11">
        <f t="shared" si="8"/>
        <v>0</v>
      </c>
      <c r="FD36" s="161">
        <f t="shared" si="9"/>
        <v>0</v>
      </c>
      <c r="FF36" s="154" t="s">
        <v>101</v>
      </c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>
        <v>1</v>
      </c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11">
        <f t="shared" si="10"/>
        <v>1</v>
      </c>
      <c r="GJ36" s="161">
        <f t="shared" si="11"/>
        <v>2.6362965306337657E-5</v>
      </c>
      <c r="GL36" s="177" t="s">
        <v>101</v>
      </c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>
        <v>1</v>
      </c>
      <c r="HA36" s="107"/>
      <c r="HB36" s="107"/>
      <c r="HC36" s="107"/>
      <c r="HD36" s="107"/>
      <c r="HE36" s="107">
        <v>1</v>
      </c>
      <c r="HF36" s="107"/>
      <c r="HG36" s="107"/>
      <c r="HH36" s="107"/>
      <c r="HI36" s="107">
        <v>1</v>
      </c>
      <c r="HJ36" s="107"/>
      <c r="HK36" s="107"/>
      <c r="HL36" s="107"/>
      <c r="HM36" s="107"/>
      <c r="HN36" s="107"/>
      <c r="HO36" s="111">
        <f t="shared" si="12"/>
        <v>3</v>
      </c>
      <c r="HP36" s="161">
        <f t="shared" si="13"/>
        <v>7.8470351285605923E-5</v>
      </c>
      <c r="HQ36" s="103"/>
      <c r="HR36" s="177" t="s">
        <v>101</v>
      </c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>
        <v>1</v>
      </c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  <c r="IR36" s="107">
        <v>1</v>
      </c>
      <c r="IS36" s="107"/>
      <c r="IT36" s="107"/>
      <c r="IU36" s="111">
        <f t="shared" si="14"/>
        <v>2</v>
      </c>
      <c r="IV36" s="161">
        <f t="shared" si="15"/>
        <v>4.6352090479280616E-5</v>
      </c>
    </row>
    <row r="37" spans="1:256" x14ac:dyDescent="0.25">
      <c r="A37" s="103"/>
      <c r="B37" s="154" t="s">
        <v>105</v>
      </c>
      <c r="C37" s="107"/>
      <c r="D37" s="107">
        <v>3</v>
      </c>
      <c r="E37" s="107">
        <v>6</v>
      </c>
      <c r="F37" s="107"/>
      <c r="G37" s="107">
        <v>25</v>
      </c>
      <c r="H37" s="107">
        <v>16</v>
      </c>
      <c r="I37" s="107">
        <v>20</v>
      </c>
      <c r="J37" s="107">
        <v>8</v>
      </c>
      <c r="K37" s="107">
        <v>17</v>
      </c>
      <c r="L37" s="107">
        <v>6</v>
      </c>
      <c r="M37" s="107">
        <v>53</v>
      </c>
      <c r="N37" s="107">
        <v>6</v>
      </c>
      <c r="O37" s="107">
        <v>2</v>
      </c>
      <c r="P37" s="107">
        <v>2</v>
      </c>
      <c r="Q37" s="107">
        <v>6</v>
      </c>
      <c r="R37" s="107">
        <v>13</v>
      </c>
      <c r="S37" s="107">
        <v>8</v>
      </c>
      <c r="T37" s="107">
        <v>22</v>
      </c>
      <c r="U37" s="107">
        <v>98</v>
      </c>
      <c r="V37" s="107">
        <v>8</v>
      </c>
      <c r="W37" s="107"/>
      <c r="X37" s="107">
        <v>1</v>
      </c>
      <c r="Y37" s="107">
        <v>35</v>
      </c>
      <c r="Z37" s="107">
        <v>15</v>
      </c>
      <c r="AA37" s="107"/>
      <c r="AB37" s="107">
        <v>101</v>
      </c>
      <c r="AC37" s="107">
        <v>1</v>
      </c>
      <c r="AD37" s="107"/>
      <c r="AE37" s="111">
        <f t="shared" si="0"/>
        <v>472</v>
      </c>
      <c r="AF37" s="91">
        <f t="shared" si="1"/>
        <v>5.1198611563076257E-2</v>
      </c>
      <c r="AH37" s="154" t="s">
        <v>105</v>
      </c>
      <c r="AI37" s="107"/>
      <c r="AJ37" s="107">
        <v>1</v>
      </c>
      <c r="AK37" s="107">
        <v>6</v>
      </c>
      <c r="AL37" s="107"/>
      <c r="AM37" s="107">
        <v>15</v>
      </c>
      <c r="AN37" s="107">
        <v>7</v>
      </c>
      <c r="AO37" s="107">
        <v>13</v>
      </c>
      <c r="AP37" s="107">
        <v>4</v>
      </c>
      <c r="AQ37" s="107">
        <v>6</v>
      </c>
      <c r="AR37" s="107">
        <v>1</v>
      </c>
      <c r="AS37" s="107">
        <v>20</v>
      </c>
      <c r="AT37" s="107">
        <v>3</v>
      </c>
      <c r="AU37" s="107">
        <v>3</v>
      </c>
      <c r="AV37" s="107">
        <v>3</v>
      </c>
      <c r="AW37" s="107">
        <v>1</v>
      </c>
      <c r="AX37" s="107">
        <v>8</v>
      </c>
      <c r="AY37" s="107">
        <v>3</v>
      </c>
      <c r="AZ37" s="107">
        <v>12</v>
      </c>
      <c r="BA37" s="107">
        <v>72</v>
      </c>
      <c r="BB37" s="107">
        <v>3</v>
      </c>
      <c r="BC37" s="107"/>
      <c r="BD37" s="107">
        <v>1</v>
      </c>
      <c r="BE37" s="107">
        <v>12</v>
      </c>
      <c r="BF37" s="107">
        <v>10</v>
      </c>
      <c r="BG37" s="107">
        <v>1</v>
      </c>
      <c r="BH37" s="107">
        <v>61</v>
      </c>
      <c r="BI37" s="107"/>
      <c r="BJ37" s="107"/>
      <c r="BK37" s="111">
        <f t="shared" si="2"/>
        <v>266</v>
      </c>
      <c r="BL37" s="91">
        <f t="shared" si="3"/>
        <v>9.7232883722630399E-3</v>
      </c>
      <c r="BM37" s="103"/>
      <c r="BN37" s="154" t="s">
        <v>105</v>
      </c>
      <c r="BO37" s="107"/>
      <c r="BP37" s="107">
        <v>3</v>
      </c>
      <c r="BQ37" s="107">
        <v>3</v>
      </c>
      <c r="BR37" s="107"/>
      <c r="BS37" s="107">
        <v>8</v>
      </c>
      <c r="BT37" s="107">
        <v>9</v>
      </c>
      <c r="BU37" s="107">
        <v>5</v>
      </c>
      <c r="BV37" s="107">
        <v>1</v>
      </c>
      <c r="BW37" s="107">
        <v>14</v>
      </c>
      <c r="BX37" s="107">
        <v>1</v>
      </c>
      <c r="BY37" s="107">
        <v>17</v>
      </c>
      <c r="BZ37" s="107">
        <v>4</v>
      </c>
      <c r="CA37" s="107">
        <v>3</v>
      </c>
      <c r="CB37" s="107">
        <v>1</v>
      </c>
      <c r="CC37" s="107">
        <v>3</v>
      </c>
      <c r="CD37" s="107">
        <v>6</v>
      </c>
      <c r="CE37" s="107">
        <v>1</v>
      </c>
      <c r="CF37" s="107">
        <v>8</v>
      </c>
      <c r="CG37" s="107">
        <v>63</v>
      </c>
      <c r="CH37" s="107">
        <v>5</v>
      </c>
      <c r="CI37" s="107"/>
      <c r="CJ37" s="107"/>
      <c r="CK37" s="107">
        <v>9</v>
      </c>
      <c r="CL37" s="107">
        <v>7</v>
      </c>
      <c r="CM37" s="107">
        <v>1</v>
      </c>
      <c r="CN37" s="107">
        <v>47</v>
      </c>
      <c r="CO37" s="107">
        <v>1</v>
      </c>
      <c r="CP37" s="107"/>
      <c r="CQ37" s="111">
        <f t="shared" si="4"/>
        <v>220</v>
      </c>
      <c r="CR37" s="91">
        <f t="shared" si="5"/>
        <v>4.8460284594034984E-3</v>
      </c>
      <c r="CT37" s="154" t="s">
        <v>105</v>
      </c>
      <c r="CU37" s="107"/>
      <c r="CV37" s="107">
        <v>2</v>
      </c>
      <c r="CW37" s="107"/>
      <c r="CX37" s="107"/>
      <c r="CY37" s="107"/>
      <c r="CZ37" s="107"/>
      <c r="DA37" s="107">
        <v>3</v>
      </c>
      <c r="DB37" s="107"/>
      <c r="DC37" s="107">
        <v>1</v>
      </c>
      <c r="DD37" s="107">
        <v>2</v>
      </c>
      <c r="DE37" s="107">
        <v>5</v>
      </c>
      <c r="DF37" s="107">
        <v>2</v>
      </c>
      <c r="DG37" s="107"/>
      <c r="DH37" s="107">
        <v>1</v>
      </c>
      <c r="DI37" s="107"/>
      <c r="DJ37" s="107">
        <v>2</v>
      </c>
      <c r="DK37" s="107"/>
      <c r="DL37" s="107"/>
      <c r="DM37" s="107">
        <v>13</v>
      </c>
      <c r="DN37" s="107">
        <v>2</v>
      </c>
      <c r="DO37" s="107"/>
      <c r="DP37" s="107"/>
      <c r="DQ37" s="107">
        <v>3</v>
      </c>
      <c r="DR37" s="107">
        <v>4</v>
      </c>
      <c r="DS37" s="107"/>
      <c r="DT37" s="107">
        <v>13</v>
      </c>
      <c r="DU37" s="107"/>
      <c r="DV37" s="107">
        <v>1</v>
      </c>
      <c r="DW37" s="111">
        <f t="shared" si="6"/>
        <v>54</v>
      </c>
      <c r="DX37" s="91">
        <f t="shared" si="7"/>
        <v>1.7197999936303704E-3</v>
      </c>
      <c r="DZ37" s="154" t="s">
        <v>105</v>
      </c>
      <c r="EA37" s="107"/>
      <c r="EB37" s="107"/>
      <c r="EC37" s="107">
        <v>2</v>
      </c>
      <c r="ED37" s="107"/>
      <c r="EE37" s="107">
        <v>1</v>
      </c>
      <c r="EF37" s="107"/>
      <c r="EG37" s="107">
        <v>2</v>
      </c>
      <c r="EH37" s="107">
        <v>3</v>
      </c>
      <c r="EI37" s="107">
        <v>1</v>
      </c>
      <c r="EJ37" s="107">
        <v>2</v>
      </c>
      <c r="EK37" s="107">
        <v>9</v>
      </c>
      <c r="EL37" s="107">
        <v>1</v>
      </c>
      <c r="EM37" s="107">
        <v>2</v>
      </c>
      <c r="EN37" s="107">
        <v>4</v>
      </c>
      <c r="EO37" s="107"/>
      <c r="EP37" s="107">
        <v>4</v>
      </c>
      <c r="EQ37" s="107">
        <v>1</v>
      </c>
      <c r="ER37" s="107">
        <v>1</v>
      </c>
      <c r="ES37" s="107">
        <v>12</v>
      </c>
      <c r="ET37" s="107"/>
      <c r="EU37" s="107">
        <v>1</v>
      </c>
      <c r="EV37" s="107"/>
      <c r="EW37" s="107">
        <v>8</v>
      </c>
      <c r="EX37" s="107">
        <v>3</v>
      </c>
      <c r="EY37" s="107"/>
      <c r="EZ37" s="107">
        <v>13</v>
      </c>
      <c r="FA37" s="107"/>
      <c r="FB37" s="107"/>
      <c r="FC37" s="111">
        <f t="shared" si="8"/>
        <v>70</v>
      </c>
      <c r="FD37" s="161">
        <f t="shared" si="9"/>
        <v>2.1181312030985233E-3</v>
      </c>
      <c r="FF37" s="154" t="s">
        <v>105</v>
      </c>
      <c r="FG37" s="107">
        <v>4</v>
      </c>
      <c r="FH37" s="107">
        <v>5</v>
      </c>
      <c r="FI37" s="107">
        <v>6</v>
      </c>
      <c r="FJ37" s="107"/>
      <c r="FK37" s="107">
        <v>24</v>
      </c>
      <c r="FL37" s="107">
        <v>20</v>
      </c>
      <c r="FM37" s="107">
        <v>21</v>
      </c>
      <c r="FN37" s="107">
        <v>24</v>
      </c>
      <c r="FO37" s="107">
        <v>15</v>
      </c>
      <c r="FP37" s="107">
        <v>6</v>
      </c>
      <c r="FQ37" s="107">
        <v>41</v>
      </c>
      <c r="FR37" s="107">
        <v>6</v>
      </c>
      <c r="FS37" s="107">
        <v>3</v>
      </c>
      <c r="FT37" s="107">
        <v>6</v>
      </c>
      <c r="FU37" s="107">
        <v>12</v>
      </c>
      <c r="FV37" s="107">
        <v>17</v>
      </c>
      <c r="FW37" s="107">
        <v>2</v>
      </c>
      <c r="FX37" s="107">
        <v>28</v>
      </c>
      <c r="FY37" s="107">
        <v>122</v>
      </c>
      <c r="FZ37" s="107">
        <v>6</v>
      </c>
      <c r="GA37" s="107">
        <v>3</v>
      </c>
      <c r="GB37" s="107"/>
      <c r="GC37" s="107">
        <v>29</v>
      </c>
      <c r="GD37" s="107">
        <v>18</v>
      </c>
      <c r="GE37" s="107">
        <v>2</v>
      </c>
      <c r="GF37" s="107">
        <v>160</v>
      </c>
      <c r="GG37" s="107">
        <v>1</v>
      </c>
      <c r="GH37" s="107"/>
      <c r="GI37" s="111">
        <f t="shared" si="10"/>
        <v>581</v>
      </c>
      <c r="GJ37" s="161">
        <f t="shared" si="11"/>
        <v>1.5316882842982179E-2</v>
      </c>
      <c r="GL37" s="177" t="s">
        <v>105</v>
      </c>
      <c r="GM37" s="107">
        <v>5</v>
      </c>
      <c r="GN37" s="107">
        <v>8</v>
      </c>
      <c r="GO37" s="107">
        <v>33</v>
      </c>
      <c r="GP37" s="107">
        <v>2</v>
      </c>
      <c r="GQ37" s="107">
        <v>92</v>
      </c>
      <c r="GR37" s="107">
        <v>76</v>
      </c>
      <c r="GS37" s="107">
        <v>57</v>
      </c>
      <c r="GT37" s="107">
        <v>76</v>
      </c>
      <c r="GU37" s="107">
        <v>65</v>
      </c>
      <c r="GV37" s="107">
        <v>33</v>
      </c>
      <c r="GW37" s="107">
        <v>261</v>
      </c>
      <c r="GX37" s="107">
        <v>36</v>
      </c>
      <c r="GY37" s="107">
        <v>11</v>
      </c>
      <c r="GZ37" s="107">
        <v>28</v>
      </c>
      <c r="HA37" s="107">
        <v>31</v>
      </c>
      <c r="HB37" s="107">
        <v>73</v>
      </c>
      <c r="HC37" s="107">
        <v>11</v>
      </c>
      <c r="HD37" s="107">
        <v>99</v>
      </c>
      <c r="HE37" s="107">
        <v>565</v>
      </c>
      <c r="HF37" s="107">
        <v>34</v>
      </c>
      <c r="HG37" s="107">
        <v>4</v>
      </c>
      <c r="HH37" s="107">
        <v>2</v>
      </c>
      <c r="HI37" s="107">
        <v>125</v>
      </c>
      <c r="HJ37" s="107">
        <v>75</v>
      </c>
      <c r="HK37" s="107">
        <v>9</v>
      </c>
      <c r="HL37" s="107">
        <v>486</v>
      </c>
      <c r="HM37" s="107">
        <v>4</v>
      </c>
      <c r="HN37" s="107"/>
      <c r="HO37" s="111">
        <f t="shared" si="12"/>
        <v>2301</v>
      </c>
      <c r="HP37" s="161">
        <f t="shared" si="13"/>
        <v>6.0186759436059743E-2</v>
      </c>
      <c r="HQ37" s="103"/>
      <c r="HR37" s="177" t="s">
        <v>105</v>
      </c>
      <c r="HS37" s="107">
        <v>6</v>
      </c>
      <c r="HT37" s="107">
        <v>15</v>
      </c>
      <c r="HU37" s="107">
        <v>27</v>
      </c>
      <c r="HV37" s="107">
        <v>1</v>
      </c>
      <c r="HW37" s="107">
        <v>72</v>
      </c>
      <c r="HX37" s="107">
        <v>61</v>
      </c>
      <c r="HY37" s="107">
        <v>55</v>
      </c>
      <c r="HZ37" s="107">
        <v>55</v>
      </c>
      <c r="IA37" s="107">
        <v>62</v>
      </c>
      <c r="IB37" s="107">
        <v>17</v>
      </c>
      <c r="IC37" s="107">
        <v>223</v>
      </c>
      <c r="ID37" s="107">
        <v>23</v>
      </c>
      <c r="IE37" s="107">
        <v>14</v>
      </c>
      <c r="IF37" s="107">
        <v>23</v>
      </c>
      <c r="IG37" s="107">
        <v>29</v>
      </c>
      <c r="IH37" s="107">
        <v>87</v>
      </c>
      <c r="II37" s="107">
        <v>14</v>
      </c>
      <c r="IJ37" s="107">
        <v>83</v>
      </c>
      <c r="IK37" s="107">
        <v>589</v>
      </c>
      <c r="IL37" s="107">
        <v>22</v>
      </c>
      <c r="IM37" s="107">
        <v>9</v>
      </c>
      <c r="IN37" s="107">
        <v>7</v>
      </c>
      <c r="IO37" s="107">
        <v>105</v>
      </c>
      <c r="IP37" s="107">
        <v>59</v>
      </c>
      <c r="IQ37" s="107">
        <v>6</v>
      </c>
      <c r="IR37" s="107">
        <v>455</v>
      </c>
      <c r="IS37" s="107">
        <v>6</v>
      </c>
      <c r="IT37" s="107"/>
      <c r="IU37" s="111">
        <f t="shared" si="14"/>
        <v>2125</v>
      </c>
      <c r="IV37" s="161">
        <f t="shared" si="15"/>
        <v>4.9249096134235656E-2</v>
      </c>
    </row>
    <row r="38" spans="1:256" x14ac:dyDescent="0.25">
      <c r="A38" s="103"/>
      <c r="B38" s="154" t="s">
        <v>99</v>
      </c>
      <c r="C38" s="107"/>
      <c r="D38" s="107">
        <v>1</v>
      </c>
      <c r="E38" s="107"/>
      <c r="F38" s="107"/>
      <c r="G38" s="107">
        <v>5</v>
      </c>
      <c r="H38" s="107">
        <v>6</v>
      </c>
      <c r="I38" s="107">
        <v>2</v>
      </c>
      <c r="J38" s="107">
        <v>1</v>
      </c>
      <c r="K38" s="107"/>
      <c r="L38" s="107">
        <v>2</v>
      </c>
      <c r="M38" s="107">
        <v>9</v>
      </c>
      <c r="N38" s="107">
        <v>3</v>
      </c>
      <c r="O38" s="107"/>
      <c r="P38" s="107"/>
      <c r="Q38" s="107">
        <v>1</v>
      </c>
      <c r="R38" s="107">
        <v>5</v>
      </c>
      <c r="S38" s="107">
        <v>2</v>
      </c>
      <c r="T38" s="107">
        <v>3</v>
      </c>
      <c r="U38" s="107">
        <v>8</v>
      </c>
      <c r="V38" s="107">
        <v>2</v>
      </c>
      <c r="W38" s="107"/>
      <c r="X38" s="107"/>
      <c r="Y38" s="107">
        <v>1</v>
      </c>
      <c r="Z38" s="107">
        <v>1</v>
      </c>
      <c r="AA38" s="107"/>
      <c r="AB38" s="107">
        <v>4</v>
      </c>
      <c r="AC38" s="107"/>
      <c r="AD38" s="107"/>
      <c r="AE38" s="111">
        <f t="shared" si="0"/>
        <v>56</v>
      </c>
      <c r="AF38" s="91">
        <f t="shared" si="1"/>
        <v>6.0744115413819289E-3</v>
      </c>
      <c r="AH38" s="154" t="s">
        <v>99</v>
      </c>
      <c r="AI38" s="107"/>
      <c r="AJ38" s="107"/>
      <c r="AK38" s="107">
        <v>1</v>
      </c>
      <c r="AL38" s="107"/>
      <c r="AM38" s="107">
        <v>4</v>
      </c>
      <c r="AN38" s="107">
        <v>2</v>
      </c>
      <c r="AO38" s="107"/>
      <c r="AP38" s="107">
        <v>2</v>
      </c>
      <c r="AQ38" s="107">
        <v>1</v>
      </c>
      <c r="AR38" s="107">
        <v>1</v>
      </c>
      <c r="AS38" s="107">
        <v>3</v>
      </c>
      <c r="AT38" s="107">
        <v>1</v>
      </c>
      <c r="AU38" s="107"/>
      <c r="AV38" s="107"/>
      <c r="AW38" s="107"/>
      <c r="AX38" s="107"/>
      <c r="AY38" s="107"/>
      <c r="AZ38" s="107"/>
      <c r="BA38" s="107">
        <v>1</v>
      </c>
      <c r="BB38" s="107"/>
      <c r="BC38" s="107"/>
      <c r="BD38" s="107"/>
      <c r="BE38" s="107">
        <v>1</v>
      </c>
      <c r="BF38" s="107">
        <v>5</v>
      </c>
      <c r="BG38" s="107"/>
      <c r="BH38" s="107">
        <v>3</v>
      </c>
      <c r="BI38" s="107"/>
      <c r="BJ38" s="107"/>
      <c r="BK38" s="111">
        <f t="shared" si="2"/>
        <v>25</v>
      </c>
      <c r="BL38" s="91">
        <f t="shared" si="3"/>
        <v>9.1384289212998501E-4</v>
      </c>
      <c r="BM38" s="103"/>
      <c r="BN38" s="154" t="s">
        <v>99</v>
      </c>
      <c r="BO38" s="107"/>
      <c r="BP38" s="107">
        <v>1</v>
      </c>
      <c r="BQ38" s="107">
        <v>1</v>
      </c>
      <c r="BR38" s="107"/>
      <c r="BS38" s="107">
        <v>2</v>
      </c>
      <c r="BT38" s="107">
        <v>1</v>
      </c>
      <c r="BU38" s="107"/>
      <c r="BV38" s="107"/>
      <c r="BW38" s="107">
        <v>1</v>
      </c>
      <c r="BX38" s="107"/>
      <c r="BY38" s="107">
        <v>3</v>
      </c>
      <c r="BZ38" s="107">
        <v>1</v>
      </c>
      <c r="CA38" s="107"/>
      <c r="CB38" s="107">
        <v>2</v>
      </c>
      <c r="CC38" s="107">
        <v>1</v>
      </c>
      <c r="CD38" s="107">
        <v>1</v>
      </c>
      <c r="CE38" s="107">
        <v>1</v>
      </c>
      <c r="CF38" s="107"/>
      <c r="CG38" s="107">
        <v>6</v>
      </c>
      <c r="CH38" s="107">
        <v>2</v>
      </c>
      <c r="CI38" s="107"/>
      <c r="CJ38" s="107"/>
      <c r="CK38" s="107">
        <v>1</v>
      </c>
      <c r="CL38" s="107">
        <v>2</v>
      </c>
      <c r="CM38" s="107"/>
      <c r="CN38" s="107">
        <v>1</v>
      </c>
      <c r="CO38" s="107"/>
      <c r="CP38" s="107"/>
      <c r="CQ38" s="111">
        <f t="shared" si="4"/>
        <v>27</v>
      </c>
      <c r="CR38" s="91">
        <f t="shared" si="5"/>
        <v>5.947398563813384E-4</v>
      </c>
      <c r="CT38" s="154" t="s">
        <v>99</v>
      </c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>
        <v>2</v>
      </c>
      <c r="DI38" s="107"/>
      <c r="DJ38" s="107"/>
      <c r="DK38" s="107"/>
      <c r="DL38" s="107"/>
      <c r="DM38" s="107"/>
      <c r="DN38" s="107"/>
      <c r="DO38" s="107"/>
      <c r="DP38" s="107"/>
      <c r="DQ38" s="107">
        <v>1</v>
      </c>
      <c r="DR38" s="107">
        <v>1</v>
      </c>
      <c r="DS38" s="107"/>
      <c r="DT38" s="107">
        <v>1</v>
      </c>
      <c r="DU38" s="107"/>
      <c r="DV38" s="107"/>
      <c r="DW38" s="111">
        <f t="shared" si="6"/>
        <v>5</v>
      </c>
      <c r="DX38" s="91">
        <f t="shared" si="7"/>
        <v>1.5924074015096022E-4</v>
      </c>
      <c r="DZ38" s="154" t="s">
        <v>99</v>
      </c>
      <c r="EA38" s="107"/>
      <c r="EB38" s="107"/>
      <c r="EC38" s="107"/>
      <c r="ED38" s="107"/>
      <c r="EE38" s="107">
        <v>1</v>
      </c>
      <c r="EF38" s="107">
        <v>1</v>
      </c>
      <c r="EG38" s="107"/>
      <c r="EH38" s="107"/>
      <c r="EI38" s="107"/>
      <c r="EJ38" s="107"/>
      <c r="EK38" s="107"/>
      <c r="EL38" s="107"/>
      <c r="EM38" s="107"/>
      <c r="EN38" s="107"/>
      <c r="EO38" s="107">
        <v>1</v>
      </c>
      <c r="EP38" s="107"/>
      <c r="EQ38" s="107"/>
      <c r="ER38" s="107">
        <v>1</v>
      </c>
      <c r="ES38" s="107">
        <v>1</v>
      </c>
      <c r="ET38" s="107"/>
      <c r="EU38" s="107"/>
      <c r="EV38" s="107"/>
      <c r="EW38" s="107">
        <v>1</v>
      </c>
      <c r="EX38" s="107"/>
      <c r="EY38" s="107"/>
      <c r="EZ38" s="107">
        <v>1</v>
      </c>
      <c r="FA38" s="107"/>
      <c r="FB38" s="107"/>
      <c r="FC38" s="111">
        <f t="shared" si="8"/>
        <v>7</v>
      </c>
      <c r="FD38" s="161">
        <f t="shared" si="9"/>
        <v>2.1181312030985234E-4</v>
      </c>
      <c r="FF38" s="154" t="s">
        <v>99</v>
      </c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>
        <v>1</v>
      </c>
      <c r="FR38" s="107"/>
      <c r="FS38" s="107"/>
      <c r="FT38" s="107"/>
      <c r="FU38" s="107"/>
      <c r="FV38" s="107"/>
      <c r="FW38" s="107"/>
      <c r="FX38" s="107"/>
      <c r="FY38" s="107">
        <v>1</v>
      </c>
      <c r="FZ38" s="107"/>
      <c r="GA38" s="107"/>
      <c r="GB38" s="107"/>
      <c r="GC38" s="107"/>
      <c r="GD38" s="107"/>
      <c r="GE38" s="107"/>
      <c r="GF38" s="107">
        <v>3</v>
      </c>
      <c r="GG38" s="107"/>
      <c r="GH38" s="107"/>
      <c r="GI38" s="111">
        <f t="shared" si="10"/>
        <v>5</v>
      </c>
      <c r="GJ38" s="161">
        <f t="shared" si="11"/>
        <v>1.3181482653168829E-4</v>
      </c>
      <c r="GL38" s="177" t="s">
        <v>99</v>
      </c>
      <c r="GM38" s="107"/>
      <c r="GN38" s="107"/>
      <c r="GO38" s="107"/>
      <c r="GP38" s="107"/>
      <c r="GQ38" s="107"/>
      <c r="GR38" s="107">
        <v>1</v>
      </c>
      <c r="GS38" s="107"/>
      <c r="GT38" s="107"/>
      <c r="GU38" s="107"/>
      <c r="GV38" s="107"/>
      <c r="GW38" s="107"/>
      <c r="GX38" s="107"/>
      <c r="GY38" s="107"/>
      <c r="GZ38" s="107"/>
      <c r="HA38" s="107">
        <v>1</v>
      </c>
      <c r="HB38" s="107"/>
      <c r="HC38" s="107"/>
      <c r="HD38" s="107"/>
      <c r="HE38" s="107"/>
      <c r="HF38" s="107"/>
      <c r="HG38" s="107"/>
      <c r="HH38" s="107"/>
      <c r="HI38" s="107"/>
      <c r="HJ38" s="107"/>
      <c r="HK38" s="107">
        <v>1</v>
      </c>
      <c r="HL38" s="107">
        <v>1</v>
      </c>
      <c r="HM38" s="107"/>
      <c r="HN38" s="107"/>
      <c r="HO38" s="111">
        <f t="shared" si="12"/>
        <v>4</v>
      </c>
      <c r="HP38" s="161">
        <f t="shared" si="13"/>
        <v>1.0462713504747456E-4</v>
      </c>
      <c r="HQ38" s="103"/>
      <c r="HR38" s="177" t="s">
        <v>99</v>
      </c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>
        <v>1</v>
      </c>
      <c r="ID38" s="107"/>
      <c r="IE38" s="107"/>
      <c r="IF38" s="107"/>
      <c r="IG38" s="107"/>
      <c r="IH38" s="107"/>
      <c r="II38" s="107"/>
      <c r="IJ38" s="107"/>
      <c r="IK38" s="107">
        <v>1</v>
      </c>
      <c r="IL38" s="107"/>
      <c r="IM38" s="107"/>
      <c r="IN38" s="107"/>
      <c r="IO38" s="107"/>
      <c r="IP38" s="107"/>
      <c r="IQ38" s="107"/>
      <c r="IR38" s="107"/>
      <c r="IS38" s="107"/>
      <c r="IT38" s="107"/>
      <c r="IU38" s="111">
        <f t="shared" si="14"/>
        <v>2</v>
      </c>
      <c r="IV38" s="161">
        <f t="shared" si="15"/>
        <v>4.6352090479280616E-5</v>
      </c>
    </row>
    <row r="39" spans="1:256" x14ac:dyDescent="0.25">
      <c r="A39" s="103"/>
      <c r="B39" s="154" t="s">
        <v>107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11">
        <f t="shared" si="0"/>
        <v>0</v>
      </c>
      <c r="AF39" s="91">
        <f t="shared" si="1"/>
        <v>0</v>
      </c>
      <c r="AH39" s="154" t="s">
        <v>107</v>
      </c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11">
        <f t="shared" si="2"/>
        <v>0</v>
      </c>
      <c r="BL39" s="91">
        <f t="shared" si="3"/>
        <v>0</v>
      </c>
      <c r="BM39" s="103"/>
      <c r="BN39" s="154" t="s">
        <v>107</v>
      </c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11">
        <f t="shared" si="4"/>
        <v>0</v>
      </c>
      <c r="CR39" s="91">
        <f t="shared" si="5"/>
        <v>0</v>
      </c>
      <c r="CT39" s="154" t="s">
        <v>107</v>
      </c>
      <c r="CU39" s="107"/>
      <c r="CV39" s="107">
        <v>3</v>
      </c>
      <c r="CW39" s="107">
        <v>2</v>
      </c>
      <c r="CX39" s="107"/>
      <c r="CY39" s="107"/>
      <c r="CZ39" s="107">
        <v>2</v>
      </c>
      <c r="DA39" s="107">
        <v>6</v>
      </c>
      <c r="DB39" s="107">
        <v>2</v>
      </c>
      <c r="DC39" s="107">
        <v>5</v>
      </c>
      <c r="DD39" s="107">
        <v>1</v>
      </c>
      <c r="DE39" s="107">
        <v>5</v>
      </c>
      <c r="DF39" s="107">
        <v>1</v>
      </c>
      <c r="DG39" s="107"/>
      <c r="DH39" s="107">
        <v>1</v>
      </c>
      <c r="DI39" s="107">
        <v>2</v>
      </c>
      <c r="DJ39" s="107">
        <v>5</v>
      </c>
      <c r="DK39" s="107">
        <v>3</v>
      </c>
      <c r="DL39" s="107">
        <v>3</v>
      </c>
      <c r="DM39" s="107">
        <v>8</v>
      </c>
      <c r="DN39" s="107">
        <v>3</v>
      </c>
      <c r="DO39" s="107"/>
      <c r="DP39" s="107"/>
      <c r="DQ39" s="107">
        <v>12</v>
      </c>
      <c r="DR39" s="107">
        <v>6</v>
      </c>
      <c r="DS39" s="107"/>
      <c r="DT39" s="107">
        <v>16</v>
      </c>
      <c r="DU39" s="107"/>
      <c r="DV39" s="107"/>
      <c r="DW39" s="111">
        <f t="shared" si="6"/>
        <v>86</v>
      </c>
      <c r="DX39" s="91">
        <f t="shared" si="7"/>
        <v>2.7389407305965156E-3</v>
      </c>
      <c r="DZ39" s="154" t="s">
        <v>107</v>
      </c>
      <c r="EA39" s="107"/>
      <c r="EB39" s="107">
        <v>3</v>
      </c>
      <c r="EC39" s="107">
        <v>3</v>
      </c>
      <c r="ED39" s="107"/>
      <c r="EE39" s="107">
        <v>12</v>
      </c>
      <c r="EF39" s="107">
        <v>4</v>
      </c>
      <c r="EG39" s="107">
        <v>6</v>
      </c>
      <c r="EH39" s="107">
        <v>3</v>
      </c>
      <c r="EI39" s="107">
        <v>2</v>
      </c>
      <c r="EJ39" s="107">
        <v>5</v>
      </c>
      <c r="EK39" s="107">
        <v>5</v>
      </c>
      <c r="EL39" s="107"/>
      <c r="EM39" s="107">
        <v>2</v>
      </c>
      <c r="EN39" s="107">
        <v>2</v>
      </c>
      <c r="EO39" s="107">
        <v>6</v>
      </c>
      <c r="EP39" s="107">
        <v>3</v>
      </c>
      <c r="EQ39" s="107">
        <v>2</v>
      </c>
      <c r="ER39" s="107">
        <v>2</v>
      </c>
      <c r="ES39" s="107">
        <v>7</v>
      </c>
      <c r="ET39" s="107">
        <v>3</v>
      </c>
      <c r="EU39" s="107">
        <v>1</v>
      </c>
      <c r="EV39" s="107"/>
      <c r="EW39" s="107">
        <v>17</v>
      </c>
      <c r="EX39" s="107">
        <v>9</v>
      </c>
      <c r="EY39" s="107"/>
      <c r="EZ39" s="107">
        <v>31</v>
      </c>
      <c r="FA39" s="107"/>
      <c r="FB39" s="107"/>
      <c r="FC39" s="111">
        <f t="shared" si="8"/>
        <v>128</v>
      </c>
      <c r="FD39" s="161">
        <f t="shared" si="9"/>
        <v>3.8731541999515854E-3</v>
      </c>
      <c r="FF39" s="154" t="s">
        <v>107</v>
      </c>
      <c r="FG39" s="107"/>
      <c r="FH39" s="107"/>
      <c r="FI39" s="107"/>
      <c r="FJ39" s="107"/>
      <c r="FK39" s="107">
        <v>1</v>
      </c>
      <c r="FL39" s="107"/>
      <c r="FM39" s="107">
        <v>2</v>
      </c>
      <c r="FN39" s="107"/>
      <c r="FO39" s="107">
        <v>1</v>
      </c>
      <c r="FP39" s="107">
        <v>1</v>
      </c>
      <c r="FQ39" s="107">
        <v>8</v>
      </c>
      <c r="FR39" s="107"/>
      <c r="FS39" s="107">
        <v>1</v>
      </c>
      <c r="FT39" s="107"/>
      <c r="FU39" s="107">
        <v>1</v>
      </c>
      <c r="FV39" s="107">
        <v>1</v>
      </c>
      <c r="FW39" s="107">
        <v>3</v>
      </c>
      <c r="FX39" s="107">
        <v>2</v>
      </c>
      <c r="FY39" s="107">
        <v>6</v>
      </c>
      <c r="FZ39" s="107">
        <v>1</v>
      </c>
      <c r="GA39" s="107"/>
      <c r="GB39" s="107"/>
      <c r="GC39" s="107">
        <v>3</v>
      </c>
      <c r="GD39" s="107">
        <v>2</v>
      </c>
      <c r="GE39" s="107">
        <v>1</v>
      </c>
      <c r="GF39" s="107">
        <v>12</v>
      </c>
      <c r="GG39" s="107"/>
      <c r="GH39" s="107"/>
      <c r="GI39" s="111">
        <f t="shared" si="10"/>
        <v>46</v>
      </c>
      <c r="GJ39" s="161">
        <f t="shared" si="11"/>
        <v>1.2126964040915322E-3</v>
      </c>
      <c r="GL39" s="177" t="s">
        <v>107</v>
      </c>
      <c r="GM39" s="107"/>
      <c r="GN39" s="107"/>
      <c r="GO39" s="107"/>
      <c r="GP39" s="107"/>
      <c r="GQ39" s="107">
        <v>2</v>
      </c>
      <c r="GR39" s="107">
        <v>3</v>
      </c>
      <c r="GS39" s="107"/>
      <c r="GT39" s="107">
        <v>1</v>
      </c>
      <c r="GU39" s="107"/>
      <c r="GV39" s="107"/>
      <c r="GW39" s="107">
        <v>3</v>
      </c>
      <c r="GX39" s="107">
        <v>1</v>
      </c>
      <c r="GY39" s="107">
        <v>1</v>
      </c>
      <c r="GZ39" s="107">
        <v>1</v>
      </c>
      <c r="HA39" s="107"/>
      <c r="HB39" s="107">
        <v>3</v>
      </c>
      <c r="HC39" s="107"/>
      <c r="HD39" s="107">
        <v>1</v>
      </c>
      <c r="HE39" s="107">
        <v>3</v>
      </c>
      <c r="HF39" s="107"/>
      <c r="HG39" s="107"/>
      <c r="HH39" s="107"/>
      <c r="HI39" s="107">
        <v>1</v>
      </c>
      <c r="HJ39" s="107"/>
      <c r="HK39" s="107"/>
      <c r="HL39" s="107">
        <v>5</v>
      </c>
      <c r="HM39" s="107">
        <v>2</v>
      </c>
      <c r="HN39" s="107"/>
      <c r="HO39" s="111">
        <f t="shared" si="12"/>
        <v>27</v>
      </c>
      <c r="HP39" s="161">
        <f t="shared" si="13"/>
        <v>7.0623316157045332E-4</v>
      </c>
      <c r="HQ39" s="103"/>
      <c r="HR39" s="177" t="s">
        <v>107</v>
      </c>
      <c r="HS39" s="107"/>
      <c r="HT39" s="107"/>
      <c r="HU39" s="107">
        <v>1</v>
      </c>
      <c r="HV39" s="107"/>
      <c r="HW39" s="107">
        <v>1</v>
      </c>
      <c r="HX39" s="107">
        <v>3</v>
      </c>
      <c r="HY39" s="107"/>
      <c r="HZ39" s="107"/>
      <c r="IA39" s="107">
        <v>1</v>
      </c>
      <c r="IB39" s="107">
        <v>1</v>
      </c>
      <c r="IC39" s="107">
        <v>2</v>
      </c>
      <c r="ID39" s="107"/>
      <c r="IE39" s="107"/>
      <c r="IF39" s="107">
        <v>2</v>
      </c>
      <c r="IG39" s="107">
        <v>3</v>
      </c>
      <c r="IH39" s="107"/>
      <c r="II39" s="107"/>
      <c r="IJ39" s="107"/>
      <c r="IK39" s="107">
        <v>6</v>
      </c>
      <c r="IL39" s="107"/>
      <c r="IM39" s="107"/>
      <c r="IN39" s="107"/>
      <c r="IO39" s="107">
        <v>3</v>
      </c>
      <c r="IP39" s="107">
        <v>3</v>
      </c>
      <c r="IQ39" s="107">
        <v>1</v>
      </c>
      <c r="IR39" s="107">
        <v>8</v>
      </c>
      <c r="IS39" s="107"/>
      <c r="IT39" s="107"/>
      <c r="IU39" s="111">
        <f t="shared" si="14"/>
        <v>35</v>
      </c>
      <c r="IV39" s="161">
        <f t="shared" si="15"/>
        <v>8.1116158338741078E-4</v>
      </c>
    </row>
    <row r="40" spans="1:256" x14ac:dyDescent="0.25">
      <c r="B40" s="177" t="s">
        <v>295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>
        <v>3</v>
      </c>
      <c r="AC40" s="107"/>
      <c r="AD40" s="107"/>
      <c r="AE40" s="111">
        <f t="shared" si="0"/>
        <v>3</v>
      </c>
      <c r="AF40" s="91">
        <f t="shared" si="1"/>
        <v>3.254149040026033E-4</v>
      </c>
      <c r="AH40" s="177" t="s">
        <v>295</v>
      </c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>
        <v>1</v>
      </c>
      <c r="BB40" s="107"/>
      <c r="BC40" s="107"/>
      <c r="BD40" s="107"/>
      <c r="BE40" s="107"/>
      <c r="BF40" s="107"/>
      <c r="BG40" s="107"/>
      <c r="BH40" s="107"/>
      <c r="BI40" s="107"/>
      <c r="BJ40" s="107"/>
      <c r="BK40" s="111">
        <f t="shared" si="2"/>
        <v>1</v>
      </c>
      <c r="BL40" s="91">
        <f t="shared" si="3"/>
        <v>3.6553715685199398E-5</v>
      </c>
      <c r="BM40" s="103"/>
      <c r="BN40" s="177" t="s">
        <v>295</v>
      </c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11">
        <f t="shared" si="4"/>
        <v>0</v>
      </c>
      <c r="CR40" s="91">
        <f t="shared" si="5"/>
        <v>0</v>
      </c>
      <c r="CT40" s="177" t="s">
        <v>295</v>
      </c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>
        <v>1</v>
      </c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11">
        <f t="shared" si="6"/>
        <v>1</v>
      </c>
      <c r="DX40" s="91">
        <f t="shared" si="7"/>
        <v>3.1848148030192044E-5</v>
      </c>
      <c r="DZ40" s="177" t="s">
        <v>295</v>
      </c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>
        <v>2</v>
      </c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11">
        <f t="shared" si="8"/>
        <v>2</v>
      </c>
      <c r="FD40" s="161">
        <f t="shared" si="9"/>
        <v>6.0518034374243522E-5</v>
      </c>
      <c r="FF40" s="177" t="s">
        <v>295</v>
      </c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11">
        <f t="shared" si="10"/>
        <v>0</v>
      </c>
      <c r="GJ40" s="161">
        <f t="shared" si="11"/>
        <v>0</v>
      </c>
      <c r="GL40" s="177" t="s">
        <v>295</v>
      </c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11">
        <f t="shared" si="12"/>
        <v>0</v>
      </c>
      <c r="HP40" s="161">
        <f t="shared" si="13"/>
        <v>0</v>
      </c>
      <c r="HQ40" s="103"/>
      <c r="HR40" s="177" t="s">
        <v>295</v>
      </c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7"/>
      <c r="IP40" s="107"/>
      <c r="IQ40" s="107"/>
      <c r="IR40" s="107"/>
      <c r="IS40" s="107"/>
      <c r="IT40" s="107"/>
      <c r="IU40" s="111">
        <f t="shared" si="14"/>
        <v>0</v>
      </c>
      <c r="IV40" s="161">
        <f t="shared" si="15"/>
        <v>0</v>
      </c>
    </row>
    <row r="41" spans="1:256" x14ac:dyDescent="0.25">
      <c r="A41" s="103"/>
      <c r="B41" s="154" t="s">
        <v>317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11">
        <f>SUM(C41:AD41)</f>
        <v>0</v>
      </c>
      <c r="AF41" s="91">
        <f t="shared" si="1"/>
        <v>0</v>
      </c>
      <c r="AH41" s="154" t="s">
        <v>317</v>
      </c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11">
        <f t="shared" si="2"/>
        <v>0</v>
      </c>
      <c r="BL41" s="91">
        <f t="shared" si="3"/>
        <v>0</v>
      </c>
      <c r="BM41" s="103"/>
      <c r="BN41" s="154" t="s">
        <v>317</v>
      </c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11">
        <f t="shared" si="4"/>
        <v>0</v>
      </c>
      <c r="CR41" s="91">
        <f t="shared" si="5"/>
        <v>0</v>
      </c>
      <c r="CT41" s="154" t="s">
        <v>317</v>
      </c>
      <c r="CU41" s="107"/>
      <c r="CV41" s="107">
        <v>1</v>
      </c>
      <c r="CW41" s="107">
        <v>1</v>
      </c>
      <c r="CX41" s="107"/>
      <c r="CY41" s="107">
        <v>3</v>
      </c>
      <c r="CZ41" s="107">
        <v>2</v>
      </c>
      <c r="DA41" s="107">
        <v>2</v>
      </c>
      <c r="DB41" s="107">
        <v>2</v>
      </c>
      <c r="DC41" s="107">
        <v>1</v>
      </c>
      <c r="DD41" s="107"/>
      <c r="DE41" s="107">
        <v>3</v>
      </c>
      <c r="DF41" s="107"/>
      <c r="DG41" s="107"/>
      <c r="DH41" s="107"/>
      <c r="DI41" s="107"/>
      <c r="DJ41" s="107">
        <v>5</v>
      </c>
      <c r="DK41" s="107">
        <v>1</v>
      </c>
      <c r="DL41" s="107">
        <v>1</v>
      </c>
      <c r="DM41" s="107">
        <v>9</v>
      </c>
      <c r="DN41" s="107"/>
      <c r="DO41" s="107">
        <v>1</v>
      </c>
      <c r="DP41" s="107"/>
      <c r="DQ41" s="107">
        <v>3</v>
      </c>
      <c r="DR41" s="107">
        <v>3</v>
      </c>
      <c r="DS41" s="107">
        <v>1</v>
      </c>
      <c r="DT41" s="107">
        <v>9</v>
      </c>
      <c r="DU41" s="107"/>
      <c r="DV41" s="107"/>
      <c r="DW41" s="111">
        <f t="shared" si="6"/>
        <v>48</v>
      </c>
      <c r="DX41" s="91">
        <f t="shared" si="7"/>
        <v>1.528711105449218E-3</v>
      </c>
      <c r="DZ41" s="154" t="s">
        <v>317</v>
      </c>
      <c r="EA41" s="107"/>
      <c r="EB41" s="107"/>
      <c r="EC41" s="107"/>
      <c r="ED41" s="107"/>
      <c r="EE41" s="107">
        <v>5</v>
      </c>
      <c r="EF41" s="107">
        <v>3</v>
      </c>
      <c r="EG41" s="107">
        <v>1</v>
      </c>
      <c r="EH41" s="107"/>
      <c r="EI41" s="107">
        <v>1</v>
      </c>
      <c r="EJ41" s="107"/>
      <c r="EK41" s="107">
        <v>6</v>
      </c>
      <c r="EL41" s="107"/>
      <c r="EM41" s="107"/>
      <c r="EN41" s="107">
        <v>1</v>
      </c>
      <c r="EO41" s="107">
        <v>6</v>
      </c>
      <c r="EP41" s="107">
        <v>4</v>
      </c>
      <c r="EQ41" s="107"/>
      <c r="ER41" s="107">
        <v>1</v>
      </c>
      <c r="ES41" s="107">
        <v>6</v>
      </c>
      <c r="ET41" s="107">
        <v>3</v>
      </c>
      <c r="EU41" s="107"/>
      <c r="EV41" s="107"/>
      <c r="EW41" s="107">
        <v>2</v>
      </c>
      <c r="EX41" s="107"/>
      <c r="EY41" s="107"/>
      <c r="EZ41" s="107">
        <v>18</v>
      </c>
      <c r="FA41" s="107"/>
      <c r="FB41" s="107"/>
      <c r="FC41" s="111">
        <f t="shared" si="8"/>
        <v>57</v>
      </c>
      <c r="FD41" s="161">
        <f t="shared" si="9"/>
        <v>1.7247639796659404E-3</v>
      </c>
      <c r="FF41" s="154" t="s">
        <v>317</v>
      </c>
      <c r="FG41" s="107"/>
      <c r="FH41" s="107">
        <v>1</v>
      </c>
      <c r="FI41" s="107"/>
      <c r="FJ41" s="107"/>
      <c r="FK41" s="107">
        <v>3</v>
      </c>
      <c r="FL41" s="107"/>
      <c r="FM41" s="107"/>
      <c r="FN41" s="107">
        <v>1</v>
      </c>
      <c r="FO41" s="107"/>
      <c r="FP41" s="107">
        <v>2</v>
      </c>
      <c r="FQ41" s="107">
        <v>6</v>
      </c>
      <c r="FR41" s="107"/>
      <c r="FS41" s="107"/>
      <c r="FT41" s="107">
        <v>1</v>
      </c>
      <c r="FU41" s="107">
        <v>1</v>
      </c>
      <c r="FV41" s="107">
        <v>1</v>
      </c>
      <c r="FW41" s="107"/>
      <c r="FX41" s="107">
        <v>1</v>
      </c>
      <c r="FY41" s="107">
        <v>6</v>
      </c>
      <c r="FZ41" s="107">
        <v>1</v>
      </c>
      <c r="GA41" s="107"/>
      <c r="GB41" s="107"/>
      <c r="GC41" s="107"/>
      <c r="GD41" s="107"/>
      <c r="GE41" s="107">
        <v>1</v>
      </c>
      <c r="GF41" s="107">
        <v>8</v>
      </c>
      <c r="GG41" s="107"/>
      <c r="GH41" s="107"/>
      <c r="GI41" s="111">
        <f t="shared" si="10"/>
        <v>33</v>
      </c>
      <c r="GJ41" s="161">
        <f t="shared" si="11"/>
        <v>8.6997785510914264E-4</v>
      </c>
      <c r="GL41" s="177" t="s">
        <v>317</v>
      </c>
      <c r="GM41" s="107"/>
      <c r="GN41" s="107"/>
      <c r="GO41" s="107"/>
      <c r="GP41" s="107"/>
      <c r="GQ41" s="107"/>
      <c r="GR41" s="107"/>
      <c r="GS41" s="107"/>
      <c r="GT41" s="107">
        <v>1</v>
      </c>
      <c r="GU41" s="107"/>
      <c r="GV41" s="107"/>
      <c r="GW41" s="107">
        <v>2</v>
      </c>
      <c r="GX41" s="107"/>
      <c r="GY41" s="107"/>
      <c r="GZ41" s="107">
        <v>1</v>
      </c>
      <c r="HA41" s="107"/>
      <c r="HB41" s="107">
        <v>1</v>
      </c>
      <c r="HC41" s="107"/>
      <c r="HD41" s="107">
        <v>2</v>
      </c>
      <c r="HE41" s="107">
        <v>3</v>
      </c>
      <c r="HF41" s="107"/>
      <c r="HG41" s="107"/>
      <c r="HH41" s="107"/>
      <c r="HI41" s="107">
        <v>3</v>
      </c>
      <c r="HJ41" s="107"/>
      <c r="HK41" s="107"/>
      <c r="HL41" s="107">
        <v>5</v>
      </c>
      <c r="HM41" s="107"/>
      <c r="HN41" s="107"/>
      <c r="HO41" s="111">
        <f t="shared" si="12"/>
        <v>18</v>
      </c>
      <c r="HP41" s="161">
        <f t="shared" si="13"/>
        <v>4.7082210771363551E-4</v>
      </c>
      <c r="HQ41" s="103"/>
      <c r="HR41" s="177" t="s">
        <v>317</v>
      </c>
      <c r="HS41" s="107"/>
      <c r="HT41" s="107"/>
      <c r="HU41" s="107"/>
      <c r="HV41" s="107"/>
      <c r="HW41" s="107">
        <v>2</v>
      </c>
      <c r="HX41" s="107">
        <v>1</v>
      </c>
      <c r="HY41" s="107"/>
      <c r="HZ41" s="107"/>
      <c r="IA41" s="107">
        <v>1</v>
      </c>
      <c r="IB41" s="107">
        <v>2</v>
      </c>
      <c r="IC41" s="107"/>
      <c r="ID41" s="107">
        <v>1</v>
      </c>
      <c r="IE41" s="107"/>
      <c r="IF41" s="107">
        <v>3</v>
      </c>
      <c r="IG41" s="107"/>
      <c r="IH41" s="107">
        <v>1</v>
      </c>
      <c r="II41" s="107"/>
      <c r="IJ41" s="107">
        <v>3</v>
      </c>
      <c r="IK41" s="107">
        <v>5</v>
      </c>
      <c r="IL41" s="107"/>
      <c r="IM41" s="107"/>
      <c r="IN41" s="107"/>
      <c r="IO41" s="107">
        <v>2</v>
      </c>
      <c r="IP41" s="107"/>
      <c r="IQ41" s="107">
        <v>1</v>
      </c>
      <c r="IR41" s="107">
        <v>4</v>
      </c>
      <c r="IS41" s="107"/>
      <c r="IT41" s="107"/>
      <c r="IU41" s="111">
        <f t="shared" si="14"/>
        <v>26</v>
      </c>
      <c r="IV41" s="161">
        <f t="shared" si="15"/>
        <v>6.02577176230648E-4</v>
      </c>
    </row>
    <row r="42" spans="1:256" x14ac:dyDescent="0.25">
      <c r="A42" s="103"/>
      <c r="B42" s="154" t="s">
        <v>87</v>
      </c>
      <c r="C42" s="107"/>
      <c r="D42" s="107">
        <v>14</v>
      </c>
      <c r="E42" s="107">
        <v>32</v>
      </c>
      <c r="F42" s="107">
        <v>1</v>
      </c>
      <c r="G42" s="107">
        <v>122</v>
      </c>
      <c r="H42" s="107">
        <v>49</v>
      </c>
      <c r="I42" s="107">
        <v>19</v>
      </c>
      <c r="J42" s="107">
        <v>14</v>
      </c>
      <c r="K42" s="107">
        <v>12</v>
      </c>
      <c r="L42" s="107">
        <v>53</v>
      </c>
      <c r="M42" s="107">
        <v>66</v>
      </c>
      <c r="N42" s="107">
        <v>15</v>
      </c>
      <c r="O42" s="107">
        <v>11</v>
      </c>
      <c r="P42" s="107">
        <v>35</v>
      </c>
      <c r="Q42" s="107">
        <v>30</v>
      </c>
      <c r="R42" s="107">
        <v>66</v>
      </c>
      <c r="S42" s="107">
        <v>27</v>
      </c>
      <c r="T42" s="107">
        <v>38</v>
      </c>
      <c r="U42" s="107">
        <v>121</v>
      </c>
      <c r="V42" s="107">
        <v>33</v>
      </c>
      <c r="W42" s="107">
        <v>8</v>
      </c>
      <c r="X42" s="107"/>
      <c r="Y42" s="107">
        <v>41</v>
      </c>
      <c r="Z42" s="107">
        <v>14</v>
      </c>
      <c r="AA42" s="107">
        <v>6</v>
      </c>
      <c r="AB42" s="107">
        <v>100</v>
      </c>
      <c r="AC42" s="107">
        <v>5</v>
      </c>
      <c r="AD42" s="107"/>
      <c r="AE42" s="111">
        <f>SUM(C42:AD42)</f>
        <v>932</v>
      </c>
      <c r="AF42" s="91">
        <f t="shared" si="1"/>
        <v>0.10109556351014209</v>
      </c>
      <c r="AH42" s="154" t="s">
        <v>87</v>
      </c>
      <c r="AI42" s="107"/>
      <c r="AJ42" s="107">
        <v>4</v>
      </c>
      <c r="AK42" s="107">
        <v>21</v>
      </c>
      <c r="AL42" s="107">
        <v>1</v>
      </c>
      <c r="AM42" s="107">
        <v>39</v>
      </c>
      <c r="AN42" s="107">
        <v>23</v>
      </c>
      <c r="AO42" s="107">
        <v>17</v>
      </c>
      <c r="AP42" s="107">
        <v>10</v>
      </c>
      <c r="AQ42" s="107">
        <v>8</v>
      </c>
      <c r="AR42" s="107">
        <v>13</v>
      </c>
      <c r="AS42" s="107">
        <v>31</v>
      </c>
      <c r="AT42" s="107">
        <v>10</v>
      </c>
      <c r="AU42" s="107"/>
      <c r="AV42" s="107">
        <v>10</v>
      </c>
      <c r="AW42" s="107">
        <v>9</v>
      </c>
      <c r="AX42" s="107">
        <v>26</v>
      </c>
      <c r="AY42" s="107">
        <v>6</v>
      </c>
      <c r="AZ42" s="107">
        <v>16</v>
      </c>
      <c r="BA42" s="107">
        <v>70</v>
      </c>
      <c r="BB42" s="107">
        <v>12</v>
      </c>
      <c r="BC42" s="107">
        <v>2</v>
      </c>
      <c r="BD42" s="107"/>
      <c r="BE42" s="107">
        <v>32</v>
      </c>
      <c r="BF42" s="107">
        <v>12</v>
      </c>
      <c r="BG42" s="107">
        <v>4</v>
      </c>
      <c r="BH42" s="107">
        <v>56</v>
      </c>
      <c r="BI42" s="107"/>
      <c r="BJ42" s="107"/>
      <c r="BK42" s="111">
        <f t="shared" si="2"/>
        <v>432</v>
      </c>
      <c r="BL42" s="91">
        <f t="shared" si="3"/>
        <v>1.5791205176006139E-2</v>
      </c>
      <c r="BM42" s="103"/>
      <c r="BN42" s="154" t="s">
        <v>87</v>
      </c>
      <c r="BO42" s="107"/>
      <c r="BP42" s="107">
        <v>7</v>
      </c>
      <c r="BQ42" s="107">
        <v>11</v>
      </c>
      <c r="BR42" s="107"/>
      <c r="BS42" s="107">
        <v>42</v>
      </c>
      <c r="BT42" s="107">
        <v>17</v>
      </c>
      <c r="BU42" s="107">
        <v>9</v>
      </c>
      <c r="BV42" s="107">
        <v>5</v>
      </c>
      <c r="BW42" s="107">
        <v>14</v>
      </c>
      <c r="BX42" s="107">
        <v>9</v>
      </c>
      <c r="BY42" s="107">
        <v>30</v>
      </c>
      <c r="BZ42" s="107">
        <v>7</v>
      </c>
      <c r="CA42" s="107">
        <v>1</v>
      </c>
      <c r="CB42" s="107">
        <v>7</v>
      </c>
      <c r="CC42" s="107">
        <v>16</v>
      </c>
      <c r="CD42" s="107">
        <v>23</v>
      </c>
      <c r="CE42" s="107">
        <v>7</v>
      </c>
      <c r="CF42" s="107">
        <v>18</v>
      </c>
      <c r="CG42" s="107">
        <v>59</v>
      </c>
      <c r="CH42" s="107">
        <v>19</v>
      </c>
      <c r="CI42" s="107">
        <v>4</v>
      </c>
      <c r="CJ42" s="107"/>
      <c r="CK42" s="107">
        <v>28</v>
      </c>
      <c r="CL42" s="107">
        <v>9</v>
      </c>
      <c r="CM42" s="107">
        <v>3</v>
      </c>
      <c r="CN42" s="107">
        <v>76</v>
      </c>
      <c r="CO42" s="107">
        <v>1</v>
      </c>
      <c r="CP42" s="107"/>
      <c r="CQ42" s="111">
        <f t="shared" si="4"/>
        <v>422</v>
      </c>
      <c r="CR42" s="91">
        <f t="shared" si="5"/>
        <v>9.2955636812194365E-3</v>
      </c>
      <c r="CT42" s="154" t="s">
        <v>87</v>
      </c>
      <c r="CU42" s="107"/>
      <c r="CV42" s="107">
        <v>1</v>
      </c>
      <c r="CW42" s="107">
        <v>2</v>
      </c>
      <c r="CX42" s="107"/>
      <c r="CY42" s="107">
        <v>6</v>
      </c>
      <c r="CZ42" s="107">
        <v>4</v>
      </c>
      <c r="DA42" s="107">
        <v>1</v>
      </c>
      <c r="DB42" s="107"/>
      <c r="DC42" s="107">
        <v>3</v>
      </c>
      <c r="DD42" s="107"/>
      <c r="DE42" s="107">
        <v>7</v>
      </c>
      <c r="DF42" s="107"/>
      <c r="DG42" s="107"/>
      <c r="DH42" s="107">
        <v>2</v>
      </c>
      <c r="DI42" s="107">
        <v>2</v>
      </c>
      <c r="DJ42" s="107">
        <v>3</v>
      </c>
      <c r="DK42" s="107"/>
      <c r="DL42" s="107">
        <v>2</v>
      </c>
      <c r="DM42" s="107">
        <v>6</v>
      </c>
      <c r="DN42" s="107">
        <v>3</v>
      </c>
      <c r="DO42" s="107">
        <v>2</v>
      </c>
      <c r="DP42" s="107"/>
      <c r="DQ42" s="107">
        <v>2</v>
      </c>
      <c r="DR42" s="107">
        <v>2</v>
      </c>
      <c r="DS42" s="107"/>
      <c r="DT42" s="107">
        <v>6</v>
      </c>
      <c r="DU42" s="107"/>
      <c r="DV42" s="107"/>
      <c r="DW42" s="111">
        <f t="shared" si="6"/>
        <v>54</v>
      </c>
      <c r="DX42" s="91">
        <f t="shared" si="7"/>
        <v>1.7197999936303704E-3</v>
      </c>
      <c r="DZ42" s="154" t="s">
        <v>87</v>
      </c>
      <c r="EA42" s="107"/>
      <c r="EB42" s="107">
        <v>1</v>
      </c>
      <c r="EC42" s="107">
        <v>2</v>
      </c>
      <c r="ED42" s="107"/>
      <c r="EE42" s="107">
        <v>6</v>
      </c>
      <c r="EF42" s="107">
        <v>8</v>
      </c>
      <c r="EG42" s="107">
        <v>4</v>
      </c>
      <c r="EH42" s="107">
        <v>4</v>
      </c>
      <c r="EI42" s="107">
        <v>1</v>
      </c>
      <c r="EJ42" s="107">
        <v>4</v>
      </c>
      <c r="EK42" s="107">
        <v>12</v>
      </c>
      <c r="EL42" s="107">
        <v>1</v>
      </c>
      <c r="EM42" s="107">
        <v>3</v>
      </c>
      <c r="EN42" s="107">
        <v>1</v>
      </c>
      <c r="EO42" s="107">
        <v>1</v>
      </c>
      <c r="EP42" s="107">
        <v>5</v>
      </c>
      <c r="EQ42" s="107">
        <v>2</v>
      </c>
      <c r="ER42" s="107">
        <v>2</v>
      </c>
      <c r="ES42" s="107">
        <v>25</v>
      </c>
      <c r="ET42" s="107">
        <v>3</v>
      </c>
      <c r="EU42" s="107">
        <v>1</v>
      </c>
      <c r="EV42" s="107"/>
      <c r="EW42" s="107">
        <v>8</v>
      </c>
      <c r="EX42" s="107">
        <v>4</v>
      </c>
      <c r="EY42" s="107">
        <v>2</v>
      </c>
      <c r="EZ42" s="107">
        <v>26</v>
      </c>
      <c r="FA42" s="107"/>
      <c r="FB42" s="107"/>
      <c r="FC42" s="111">
        <f t="shared" si="8"/>
        <v>126</v>
      </c>
      <c r="FD42" s="161">
        <f t="shared" si="9"/>
        <v>3.8126361655773421E-3</v>
      </c>
      <c r="FF42" s="154" t="s">
        <v>87</v>
      </c>
      <c r="FG42" s="107"/>
      <c r="FH42" s="107">
        <v>1</v>
      </c>
      <c r="FI42" s="107">
        <v>1</v>
      </c>
      <c r="FJ42" s="107"/>
      <c r="FK42" s="107">
        <v>8</v>
      </c>
      <c r="FL42" s="107">
        <v>4</v>
      </c>
      <c r="FM42" s="107">
        <v>1</v>
      </c>
      <c r="FN42" s="107">
        <v>3</v>
      </c>
      <c r="FO42" s="107">
        <v>4</v>
      </c>
      <c r="FP42" s="107"/>
      <c r="FQ42" s="107">
        <v>9</v>
      </c>
      <c r="FR42" s="107">
        <v>2</v>
      </c>
      <c r="FS42" s="107"/>
      <c r="FT42" s="107">
        <v>2</v>
      </c>
      <c r="FU42" s="107">
        <v>1</v>
      </c>
      <c r="FV42" s="107">
        <v>2</v>
      </c>
      <c r="FW42" s="107">
        <v>1</v>
      </c>
      <c r="FX42" s="107">
        <v>7</v>
      </c>
      <c r="FY42" s="107">
        <v>15</v>
      </c>
      <c r="FZ42" s="107">
        <v>4</v>
      </c>
      <c r="GA42" s="107">
        <v>1</v>
      </c>
      <c r="GB42" s="107"/>
      <c r="GC42" s="107">
        <v>3</v>
      </c>
      <c r="GD42" s="107">
        <v>4</v>
      </c>
      <c r="GE42" s="107"/>
      <c r="GF42" s="107">
        <v>21</v>
      </c>
      <c r="GG42" s="107">
        <v>1</v>
      </c>
      <c r="GH42" s="107"/>
      <c r="GI42" s="111">
        <f t="shared" si="10"/>
        <v>95</v>
      </c>
      <c r="GJ42" s="161">
        <f t="shared" si="11"/>
        <v>2.5044817041020772E-3</v>
      </c>
      <c r="GL42" s="177" t="s">
        <v>87</v>
      </c>
      <c r="GM42" s="107"/>
      <c r="GN42" s="107"/>
      <c r="GO42" s="107">
        <v>1</v>
      </c>
      <c r="GP42" s="107"/>
      <c r="GQ42" s="107">
        <v>2</v>
      </c>
      <c r="GR42" s="107">
        <v>3</v>
      </c>
      <c r="GS42" s="107"/>
      <c r="GT42" s="107">
        <v>3</v>
      </c>
      <c r="GU42" s="107"/>
      <c r="GV42" s="107">
        <v>1</v>
      </c>
      <c r="GW42" s="107">
        <v>4</v>
      </c>
      <c r="GX42" s="107"/>
      <c r="GY42" s="107"/>
      <c r="GZ42" s="107"/>
      <c r="HA42" s="107">
        <v>1</v>
      </c>
      <c r="HB42" s="107">
        <v>1</v>
      </c>
      <c r="HC42" s="107"/>
      <c r="HD42" s="107">
        <v>2</v>
      </c>
      <c r="HE42" s="107">
        <v>7</v>
      </c>
      <c r="HF42" s="107"/>
      <c r="HG42" s="107">
        <v>1</v>
      </c>
      <c r="HH42" s="107"/>
      <c r="HI42" s="107">
        <v>2</v>
      </c>
      <c r="HJ42" s="107"/>
      <c r="HK42" s="107"/>
      <c r="HL42" s="107">
        <v>7</v>
      </c>
      <c r="HM42" s="107"/>
      <c r="HN42" s="107"/>
      <c r="HO42" s="111">
        <f t="shared" si="12"/>
        <v>35</v>
      </c>
      <c r="HP42" s="161">
        <f t="shared" si="13"/>
        <v>9.1548743166540241E-4</v>
      </c>
      <c r="HQ42" s="103"/>
      <c r="HR42" s="177" t="s">
        <v>87</v>
      </c>
      <c r="HS42" s="107"/>
      <c r="HT42" s="107">
        <v>2</v>
      </c>
      <c r="HU42" s="107"/>
      <c r="HV42" s="107"/>
      <c r="HW42" s="107"/>
      <c r="HX42" s="107">
        <v>3</v>
      </c>
      <c r="HY42" s="107"/>
      <c r="HZ42" s="107"/>
      <c r="IA42" s="107"/>
      <c r="IB42" s="107"/>
      <c r="IC42" s="107">
        <v>2</v>
      </c>
      <c r="ID42" s="107">
        <v>1</v>
      </c>
      <c r="IE42" s="107"/>
      <c r="IF42" s="107"/>
      <c r="IG42" s="107">
        <v>3</v>
      </c>
      <c r="IH42" s="107">
        <v>3</v>
      </c>
      <c r="II42" s="107">
        <v>1</v>
      </c>
      <c r="IJ42" s="107"/>
      <c r="IK42" s="107">
        <v>5</v>
      </c>
      <c r="IL42" s="107"/>
      <c r="IM42" s="107"/>
      <c r="IN42" s="107"/>
      <c r="IO42" s="107">
        <v>4</v>
      </c>
      <c r="IP42" s="107"/>
      <c r="IQ42" s="107"/>
      <c r="IR42" s="107">
        <v>7</v>
      </c>
      <c r="IS42" s="107"/>
      <c r="IT42" s="107"/>
      <c r="IU42" s="111">
        <f t="shared" si="14"/>
        <v>31</v>
      </c>
      <c r="IV42" s="161">
        <f t="shared" si="15"/>
        <v>7.184574024288495E-4</v>
      </c>
    </row>
    <row r="43" spans="1:256" ht="15.75" thickBot="1" x14ac:dyDescent="0.3">
      <c r="A43" s="103"/>
      <c r="B43" s="151" t="s">
        <v>50</v>
      </c>
      <c r="C43" s="152">
        <f t="shared" ref="C43:AE43" si="16">SUM(C4:C42)</f>
        <v>22</v>
      </c>
      <c r="D43" s="152">
        <f t="shared" si="16"/>
        <v>137</v>
      </c>
      <c r="E43" s="152">
        <f t="shared" si="16"/>
        <v>198</v>
      </c>
      <c r="F43" s="152">
        <f t="shared" si="16"/>
        <v>9</v>
      </c>
      <c r="G43" s="152">
        <f t="shared" si="16"/>
        <v>890</v>
      </c>
      <c r="H43" s="152">
        <f t="shared" si="16"/>
        <v>519</v>
      </c>
      <c r="I43" s="152">
        <f t="shared" si="16"/>
        <v>339</v>
      </c>
      <c r="J43" s="152">
        <f t="shared" si="16"/>
        <v>184</v>
      </c>
      <c r="K43" s="152">
        <f t="shared" si="16"/>
        <v>212</v>
      </c>
      <c r="L43" s="152">
        <f t="shared" si="16"/>
        <v>456</v>
      </c>
      <c r="M43" s="152">
        <f t="shared" si="16"/>
        <v>709</v>
      </c>
      <c r="N43" s="152">
        <f t="shared" si="16"/>
        <v>143</v>
      </c>
      <c r="O43" s="152">
        <f t="shared" si="16"/>
        <v>78</v>
      </c>
      <c r="P43" s="152">
        <f t="shared" si="16"/>
        <v>248</v>
      </c>
      <c r="Q43" s="152">
        <f t="shared" si="16"/>
        <v>304</v>
      </c>
      <c r="R43" s="152">
        <f t="shared" si="16"/>
        <v>509</v>
      </c>
      <c r="S43" s="152">
        <f t="shared" si="16"/>
        <v>228</v>
      </c>
      <c r="T43" s="152">
        <f t="shared" si="16"/>
        <v>379</v>
      </c>
      <c r="U43" s="152">
        <f t="shared" si="16"/>
        <v>1203</v>
      </c>
      <c r="V43" s="152">
        <f t="shared" si="16"/>
        <v>369</v>
      </c>
      <c r="W43" s="152">
        <f t="shared" si="16"/>
        <v>55</v>
      </c>
      <c r="X43" s="152">
        <f t="shared" si="16"/>
        <v>4</v>
      </c>
      <c r="Y43" s="152">
        <f t="shared" si="16"/>
        <v>476</v>
      </c>
      <c r="Z43" s="152">
        <f t="shared" si="16"/>
        <v>213</v>
      </c>
      <c r="AA43" s="152">
        <f t="shared" si="16"/>
        <v>70</v>
      </c>
      <c r="AB43" s="152">
        <f t="shared" si="16"/>
        <v>1216</v>
      </c>
      <c r="AC43" s="152">
        <f t="shared" si="16"/>
        <v>49</v>
      </c>
      <c r="AD43" s="152">
        <f t="shared" si="16"/>
        <v>0</v>
      </c>
      <c r="AE43" s="152">
        <f t="shared" si="16"/>
        <v>9219</v>
      </c>
      <c r="AF43" s="91">
        <f t="shared" si="1"/>
        <v>1</v>
      </c>
      <c r="AH43" s="151" t="s">
        <v>50</v>
      </c>
      <c r="AI43" s="152">
        <f t="shared" ref="AI43:BK43" si="17">SUM(AI4:AI42)</f>
        <v>120</v>
      </c>
      <c r="AJ43" s="152">
        <f t="shared" si="17"/>
        <v>404</v>
      </c>
      <c r="AK43" s="152">
        <f t="shared" si="17"/>
        <v>934</v>
      </c>
      <c r="AL43" s="152">
        <f t="shared" si="17"/>
        <v>61</v>
      </c>
      <c r="AM43" s="152">
        <f t="shared" si="17"/>
        <v>2219</v>
      </c>
      <c r="AN43" s="152">
        <f t="shared" si="17"/>
        <v>1439</v>
      </c>
      <c r="AO43" s="152">
        <f t="shared" si="17"/>
        <v>856</v>
      </c>
      <c r="AP43" s="152">
        <f t="shared" si="17"/>
        <v>561</v>
      </c>
      <c r="AQ43" s="152">
        <f t="shared" si="17"/>
        <v>842</v>
      </c>
      <c r="AR43" s="152">
        <f t="shared" si="17"/>
        <v>1023</v>
      </c>
      <c r="AS43" s="152">
        <f t="shared" si="17"/>
        <v>2077</v>
      </c>
      <c r="AT43" s="152">
        <f t="shared" si="17"/>
        <v>564</v>
      </c>
      <c r="AU43" s="152">
        <f t="shared" si="17"/>
        <v>208</v>
      </c>
      <c r="AV43" s="152">
        <f t="shared" si="17"/>
        <v>747</v>
      </c>
      <c r="AW43" s="152">
        <f t="shared" si="17"/>
        <v>785</v>
      </c>
      <c r="AX43" s="152">
        <f t="shared" si="17"/>
        <v>1442</v>
      </c>
      <c r="AY43" s="152">
        <f t="shared" si="17"/>
        <v>511</v>
      </c>
      <c r="AZ43" s="152">
        <f t="shared" si="17"/>
        <v>1174</v>
      </c>
      <c r="BA43" s="152">
        <f t="shared" si="17"/>
        <v>3797</v>
      </c>
      <c r="BB43" s="152">
        <f t="shared" si="17"/>
        <v>1297</v>
      </c>
      <c r="BC43" s="152">
        <f t="shared" si="17"/>
        <v>148</v>
      </c>
      <c r="BD43" s="152">
        <f t="shared" si="17"/>
        <v>22</v>
      </c>
      <c r="BE43" s="152">
        <f t="shared" si="17"/>
        <v>1528</v>
      </c>
      <c r="BF43" s="152">
        <f t="shared" si="17"/>
        <v>718</v>
      </c>
      <c r="BG43" s="152">
        <f t="shared" si="17"/>
        <v>216</v>
      </c>
      <c r="BH43" s="152">
        <f t="shared" si="17"/>
        <v>3522</v>
      </c>
      <c r="BI43" s="152">
        <f t="shared" si="17"/>
        <v>141</v>
      </c>
      <c r="BJ43" s="152">
        <f t="shared" si="17"/>
        <v>1</v>
      </c>
      <c r="BK43" s="152">
        <f t="shared" si="17"/>
        <v>27357</v>
      </c>
      <c r="BL43" s="91">
        <f t="shared" si="3"/>
        <v>1</v>
      </c>
      <c r="BM43" s="103"/>
      <c r="BN43" s="151" t="s">
        <v>50</v>
      </c>
      <c r="BO43" s="152">
        <f t="shared" ref="BO43:CQ43" si="18">SUM(BO4:BO42)</f>
        <v>204</v>
      </c>
      <c r="BP43" s="152">
        <f t="shared" si="18"/>
        <v>577</v>
      </c>
      <c r="BQ43" s="152">
        <f t="shared" si="18"/>
        <v>1165</v>
      </c>
      <c r="BR43" s="152">
        <f t="shared" si="18"/>
        <v>67</v>
      </c>
      <c r="BS43" s="152">
        <f t="shared" si="18"/>
        <v>3030</v>
      </c>
      <c r="BT43" s="152">
        <f t="shared" si="18"/>
        <v>2135</v>
      </c>
      <c r="BU43" s="152">
        <f t="shared" si="18"/>
        <v>1278</v>
      </c>
      <c r="BV43" s="152">
        <f t="shared" si="18"/>
        <v>919</v>
      </c>
      <c r="BW43" s="152">
        <f t="shared" si="18"/>
        <v>1419</v>
      </c>
      <c r="BX43" s="152">
        <f t="shared" si="18"/>
        <v>1378</v>
      </c>
      <c r="BY43" s="152">
        <f t="shared" si="18"/>
        <v>3808</v>
      </c>
      <c r="BZ43" s="152">
        <f t="shared" si="18"/>
        <v>851</v>
      </c>
      <c r="CA43" s="152">
        <f t="shared" si="18"/>
        <v>410</v>
      </c>
      <c r="CB43" s="152">
        <f t="shared" si="18"/>
        <v>1172</v>
      </c>
      <c r="CC43" s="152">
        <f t="shared" si="18"/>
        <v>1277</v>
      </c>
      <c r="CD43" s="152">
        <f t="shared" si="18"/>
        <v>1806</v>
      </c>
      <c r="CE43" s="152">
        <f t="shared" si="18"/>
        <v>721</v>
      </c>
      <c r="CF43" s="152">
        <f t="shared" si="18"/>
        <v>2106</v>
      </c>
      <c r="CG43" s="152">
        <f t="shared" si="18"/>
        <v>6885</v>
      </c>
      <c r="CH43" s="152">
        <f t="shared" si="18"/>
        <v>1499</v>
      </c>
      <c r="CI43" s="152">
        <f t="shared" si="18"/>
        <v>257</v>
      </c>
      <c r="CJ43" s="152">
        <f t="shared" si="18"/>
        <v>25</v>
      </c>
      <c r="CK43" s="152">
        <f t="shared" si="18"/>
        <v>2808</v>
      </c>
      <c r="CL43" s="152">
        <f t="shared" si="18"/>
        <v>1438</v>
      </c>
      <c r="CM43" s="152">
        <f t="shared" si="18"/>
        <v>363</v>
      </c>
      <c r="CN43" s="152">
        <f t="shared" si="18"/>
        <v>7602</v>
      </c>
      <c r="CO43" s="152">
        <f t="shared" si="18"/>
        <v>187</v>
      </c>
      <c r="CP43" s="152">
        <f t="shared" si="18"/>
        <v>11</v>
      </c>
      <c r="CQ43" s="152">
        <f t="shared" si="18"/>
        <v>45398</v>
      </c>
      <c r="CR43" s="91">
        <f t="shared" si="5"/>
        <v>1</v>
      </c>
      <c r="CT43" s="151" t="s">
        <v>50</v>
      </c>
      <c r="CU43" s="152">
        <f t="shared" ref="CU43:DW43" si="19">SUM(CU4:CU42)</f>
        <v>91</v>
      </c>
      <c r="CV43" s="152">
        <f t="shared" si="19"/>
        <v>360</v>
      </c>
      <c r="CW43" s="152">
        <f t="shared" si="19"/>
        <v>714</v>
      </c>
      <c r="CX43" s="152">
        <f t="shared" si="19"/>
        <v>34</v>
      </c>
      <c r="CY43" s="152">
        <f t="shared" si="19"/>
        <v>1812</v>
      </c>
      <c r="CZ43" s="152">
        <f t="shared" si="19"/>
        <v>1386</v>
      </c>
      <c r="DA43" s="152">
        <f t="shared" si="19"/>
        <v>782</v>
      </c>
      <c r="DB43" s="152">
        <f t="shared" si="19"/>
        <v>721</v>
      </c>
      <c r="DC43" s="152">
        <f t="shared" si="19"/>
        <v>897</v>
      </c>
      <c r="DD43" s="152">
        <f t="shared" si="19"/>
        <v>736</v>
      </c>
      <c r="DE43" s="152">
        <f t="shared" si="19"/>
        <v>2701</v>
      </c>
      <c r="DF43" s="152">
        <f t="shared" si="19"/>
        <v>498</v>
      </c>
      <c r="DG43" s="152">
        <f t="shared" si="19"/>
        <v>267</v>
      </c>
      <c r="DH43" s="152">
        <f t="shared" si="19"/>
        <v>710</v>
      </c>
      <c r="DI43" s="152">
        <f t="shared" si="19"/>
        <v>934</v>
      </c>
      <c r="DJ43" s="152">
        <f t="shared" si="19"/>
        <v>1058</v>
      </c>
      <c r="DK43" s="152">
        <f t="shared" si="19"/>
        <v>724</v>
      </c>
      <c r="DL43" s="152">
        <f t="shared" si="19"/>
        <v>1370</v>
      </c>
      <c r="DM43" s="152">
        <f t="shared" si="19"/>
        <v>4432</v>
      </c>
      <c r="DN43" s="152">
        <f t="shared" si="19"/>
        <v>1015</v>
      </c>
      <c r="DO43" s="152">
        <f t="shared" si="19"/>
        <v>203</v>
      </c>
      <c r="DP43" s="152">
        <f t="shared" si="19"/>
        <v>20</v>
      </c>
      <c r="DQ43" s="152">
        <f t="shared" si="19"/>
        <v>2217</v>
      </c>
      <c r="DR43" s="152">
        <f t="shared" si="19"/>
        <v>1156</v>
      </c>
      <c r="DS43" s="152">
        <f t="shared" si="19"/>
        <v>213</v>
      </c>
      <c r="DT43" s="152">
        <f t="shared" si="19"/>
        <v>6231</v>
      </c>
      <c r="DU43" s="152">
        <f t="shared" si="19"/>
        <v>103</v>
      </c>
      <c r="DV43" s="152">
        <f t="shared" si="19"/>
        <v>14</v>
      </c>
      <c r="DW43" s="152">
        <f t="shared" si="19"/>
        <v>31399</v>
      </c>
      <c r="DX43" s="91">
        <f t="shared" si="7"/>
        <v>1</v>
      </c>
      <c r="DZ43" s="151" t="s">
        <v>50</v>
      </c>
      <c r="EA43" s="152">
        <f t="shared" ref="EA43:FC43" si="20">SUM(EA4:EA42)</f>
        <v>146</v>
      </c>
      <c r="EB43" s="152">
        <f t="shared" si="20"/>
        <v>328</v>
      </c>
      <c r="EC43" s="152">
        <f t="shared" si="20"/>
        <v>974</v>
      </c>
      <c r="ED43" s="152">
        <f t="shared" si="20"/>
        <v>35</v>
      </c>
      <c r="EE43" s="152">
        <f t="shared" si="20"/>
        <v>1767</v>
      </c>
      <c r="EF43" s="152">
        <f t="shared" si="20"/>
        <v>1256</v>
      </c>
      <c r="EG43" s="152">
        <f t="shared" si="20"/>
        <v>853</v>
      </c>
      <c r="EH43" s="152">
        <f t="shared" si="20"/>
        <v>678</v>
      </c>
      <c r="EI43" s="152">
        <f t="shared" si="20"/>
        <v>996</v>
      </c>
      <c r="EJ43" s="152">
        <f t="shared" si="20"/>
        <v>780</v>
      </c>
      <c r="EK43" s="152">
        <f t="shared" si="20"/>
        <v>2925</v>
      </c>
      <c r="EL43" s="152">
        <f t="shared" si="20"/>
        <v>579</v>
      </c>
      <c r="EM43" s="152">
        <f t="shared" si="20"/>
        <v>270</v>
      </c>
      <c r="EN43" s="152">
        <f t="shared" si="20"/>
        <v>708</v>
      </c>
      <c r="EO43" s="152">
        <f t="shared" si="20"/>
        <v>1024</v>
      </c>
      <c r="EP43" s="152">
        <f t="shared" si="20"/>
        <v>1324</v>
      </c>
      <c r="EQ43" s="152">
        <f t="shared" si="20"/>
        <v>640</v>
      </c>
      <c r="ER43" s="152">
        <f t="shared" si="20"/>
        <v>1533</v>
      </c>
      <c r="ES43" s="152">
        <f t="shared" si="20"/>
        <v>4206</v>
      </c>
      <c r="ET43" s="152">
        <f t="shared" si="20"/>
        <v>1011</v>
      </c>
      <c r="EU43" s="152">
        <f t="shared" si="20"/>
        <v>198</v>
      </c>
      <c r="EV43" s="152">
        <f t="shared" si="20"/>
        <v>37</v>
      </c>
      <c r="EW43" s="152">
        <f t="shared" si="20"/>
        <v>2278</v>
      </c>
      <c r="EX43" s="152">
        <f t="shared" si="20"/>
        <v>1116</v>
      </c>
      <c r="EY43" s="152">
        <f t="shared" si="20"/>
        <v>237</v>
      </c>
      <c r="EZ43" s="152">
        <f t="shared" si="20"/>
        <v>7066</v>
      </c>
      <c r="FA43" s="152">
        <f t="shared" si="20"/>
        <v>78</v>
      </c>
      <c r="FB43" s="152">
        <f t="shared" si="20"/>
        <v>5</v>
      </c>
      <c r="FC43" s="152">
        <f t="shared" si="20"/>
        <v>33048</v>
      </c>
      <c r="FD43" s="161">
        <f t="shared" si="9"/>
        <v>1</v>
      </c>
      <c r="FF43" s="151" t="s">
        <v>50</v>
      </c>
      <c r="FG43" s="152">
        <f t="shared" ref="FG43:GI43" si="21">SUM(FG4:FG42)</f>
        <v>148</v>
      </c>
      <c r="FH43" s="152">
        <f t="shared" si="21"/>
        <v>383</v>
      </c>
      <c r="FI43" s="152">
        <f t="shared" si="21"/>
        <v>1046</v>
      </c>
      <c r="FJ43" s="152">
        <f t="shared" si="21"/>
        <v>50</v>
      </c>
      <c r="FK43" s="152">
        <f t="shared" si="21"/>
        <v>1976</v>
      </c>
      <c r="FL43" s="152">
        <f t="shared" si="21"/>
        <v>1688</v>
      </c>
      <c r="FM43" s="152">
        <f t="shared" si="21"/>
        <v>917</v>
      </c>
      <c r="FN43" s="152">
        <f t="shared" si="21"/>
        <v>809</v>
      </c>
      <c r="FO43" s="152">
        <f t="shared" si="21"/>
        <v>1044</v>
      </c>
      <c r="FP43" s="152">
        <f t="shared" si="21"/>
        <v>837</v>
      </c>
      <c r="FQ43" s="152">
        <f t="shared" si="21"/>
        <v>4173</v>
      </c>
      <c r="FR43" s="152">
        <f t="shared" si="21"/>
        <v>574</v>
      </c>
      <c r="FS43" s="152">
        <f t="shared" si="21"/>
        <v>262</v>
      </c>
      <c r="FT43" s="152">
        <f t="shared" si="21"/>
        <v>708</v>
      </c>
      <c r="FU43" s="152">
        <f t="shared" si="21"/>
        <v>1082</v>
      </c>
      <c r="FV43" s="152">
        <f t="shared" si="21"/>
        <v>1384</v>
      </c>
      <c r="FW43" s="152">
        <f t="shared" si="21"/>
        <v>683</v>
      </c>
      <c r="FX43" s="152">
        <f t="shared" si="21"/>
        <v>1658</v>
      </c>
      <c r="FY43" s="152">
        <f t="shared" si="21"/>
        <v>4588</v>
      </c>
      <c r="FZ43" s="152">
        <f t="shared" si="21"/>
        <v>1153</v>
      </c>
      <c r="GA43" s="152">
        <f t="shared" si="21"/>
        <v>220</v>
      </c>
      <c r="GB43" s="152">
        <f t="shared" si="21"/>
        <v>27</v>
      </c>
      <c r="GC43" s="152">
        <f t="shared" si="21"/>
        <v>2278</v>
      </c>
      <c r="GD43" s="152">
        <f t="shared" si="21"/>
        <v>1241</v>
      </c>
      <c r="GE43" s="152">
        <f t="shared" si="21"/>
        <v>298</v>
      </c>
      <c r="GF43" s="152">
        <f t="shared" si="21"/>
        <v>8615</v>
      </c>
      <c r="GG43" s="152">
        <f t="shared" si="21"/>
        <v>89</v>
      </c>
      <c r="GH43" s="152">
        <f t="shared" si="21"/>
        <v>1</v>
      </c>
      <c r="GI43" s="152">
        <f t="shared" si="21"/>
        <v>37932</v>
      </c>
      <c r="GJ43" s="162">
        <f t="shared" si="11"/>
        <v>1</v>
      </c>
      <c r="GL43" s="151" t="s">
        <v>50</v>
      </c>
      <c r="GM43" s="152">
        <f>SUM(GM4:GM42)</f>
        <v>136</v>
      </c>
      <c r="GN43" s="152">
        <f t="shared" ref="GN43:HO43" si="22">SUM(GN4:GN42)</f>
        <v>372</v>
      </c>
      <c r="GO43" s="152">
        <f t="shared" si="22"/>
        <v>724</v>
      </c>
      <c r="GP43" s="152">
        <f t="shared" si="22"/>
        <v>49</v>
      </c>
      <c r="GQ43" s="152">
        <f t="shared" si="22"/>
        <v>1898</v>
      </c>
      <c r="GR43" s="152">
        <f t="shared" si="22"/>
        <v>2059</v>
      </c>
      <c r="GS43" s="152">
        <f t="shared" si="22"/>
        <v>777</v>
      </c>
      <c r="GT43" s="152">
        <f t="shared" si="22"/>
        <v>827</v>
      </c>
      <c r="GU43" s="152">
        <f t="shared" si="22"/>
        <v>1015</v>
      </c>
      <c r="GV43" s="152">
        <f t="shared" si="22"/>
        <v>984</v>
      </c>
      <c r="GW43" s="152">
        <f t="shared" si="22"/>
        <v>5058</v>
      </c>
      <c r="GX43" s="152">
        <f t="shared" si="22"/>
        <v>634</v>
      </c>
      <c r="GY43" s="152">
        <f t="shared" si="22"/>
        <v>289</v>
      </c>
      <c r="GZ43" s="152">
        <f t="shared" si="22"/>
        <v>742</v>
      </c>
      <c r="HA43" s="152">
        <f t="shared" si="22"/>
        <v>1007</v>
      </c>
      <c r="HB43" s="152">
        <f t="shared" si="22"/>
        <v>1545</v>
      </c>
      <c r="HC43" s="152">
        <f t="shared" si="22"/>
        <v>604</v>
      </c>
      <c r="HD43" s="152">
        <f t="shared" si="22"/>
        <v>1608</v>
      </c>
      <c r="HE43" s="152">
        <f t="shared" si="22"/>
        <v>4977</v>
      </c>
      <c r="HF43" s="152">
        <f t="shared" si="22"/>
        <v>907</v>
      </c>
      <c r="HG43" s="152">
        <f t="shared" si="22"/>
        <v>183</v>
      </c>
      <c r="HH43" s="152">
        <f t="shared" si="22"/>
        <v>25</v>
      </c>
      <c r="HI43" s="152">
        <f t="shared" si="22"/>
        <v>1901</v>
      </c>
      <c r="HJ43" s="152">
        <f t="shared" si="22"/>
        <v>1235</v>
      </c>
      <c r="HK43" s="152">
        <f t="shared" si="22"/>
        <v>323</v>
      </c>
      <c r="HL43" s="152">
        <f t="shared" si="22"/>
        <v>8235</v>
      </c>
      <c r="HM43" s="152">
        <f t="shared" si="22"/>
        <v>104</v>
      </c>
      <c r="HN43" s="152">
        <f t="shared" si="22"/>
        <v>13</v>
      </c>
      <c r="HO43" s="152">
        <f t="shared" si="22"/>
        <v>38231</v>
      </c>
      <c r="HP43" s="162">
        <f t="shared" si="13"/>
        <v>1</v>
      </c>
      <c r="HR43" s="151" t="s">
        <v>50</v>
      </c>
      <c r="HS43" s="152">
        <f>SUM(HS4:HS42)</f>
        <v>175</v>
      </c>
      <c r="HT43" s="152">
        <f t="shared" ref="HT43:IV43" si="23">SUM(HT4:HT42)</f>
        <v>387</v>
      </c>
      <c r="HU43" s="152">
        <f t="shared" si="23"/>
        <v>675</v>
      </c>
      <c r="HV43" s="152">
        <f t="shared" si="23"/>
        <v>57</v>
      </c>
      <c r="HW43" s="152">
        <f t="shared" si="23"/>
        <v>1726</v>
      </c>
      <c r="HX43" s="152">
        <f t="shared" si="23"/>
        <v>1893</v>
      </c>
      <c r="HY43" s="152">
        <f t="shared" si="23"/>
        <v>873</v>
      </c>
      <c r="HZ43" s="152">
        <f t="shared" si="23"/>
        <v>802</v>
      </c>
      <c r="IA43" s="152">
        <f t="shared" si="23"/>
        <v>1113</v>
      </c>
      <c r="IB43" s="152">
        <f t="shared" si="23"/>
        <v>943</v>
      </c>
      <c r="IC43" s="152">
        <f t="shared" si="23"/>
        <v>6245</v>
      </c>
      <c r="ID43" s="152">
        <f t="shared" si="23"/>
        <v>621</v>
      </c>
      <c r="IE43" s="152">
        <f t="shared" si="23"/>
        <v>282</v>
      </c>
      <c r="IF43" s="152">
        <f t="shared" si="23"/>
        <v>685</v>
      </c>
      <c r="IG43" s="152">
        <f t="shared" si="23"/>
        <v>1069</v>
      </c>
      <c r="IH43" s="152">
        <f t="shared" si="23"/>
        <v>1536</v>
      </c>
      <c r="II43" s="152">
        <f t="shared" si="23"/>
        <v>659</v>
      </c>
      <c r="IJ43" s="152">
        <f t="shared" si="23"/>
        <v>1835</v>
      </c>
      <c r="IK43" s="152">
        <f t="shared" si="23"/>
        <v>5668</v>
      </c>
      <c r="IL43" s="152">
        <f t="shared" si="23"/>
        <v>971</v>
      </c>
      <c r="IM43" s="152">
        <f t="shared" si="23"/>
        <v>203</v>
      </c>
      <c r="IN43" s="152">
        <f t="shared" si="23"/>
        <v>49</v>
      </c>
      <c r="IO43" s="152">
        <f t="shared" si="23"/>
        <v>2213</v>
      </c>
      <c r="IP43" s="152">
        <f t="shared" si="23"/>
        <v>1439</v>
      </c>
      <c r="IQ43" s="152">
        <f t="shared" si="23"/>
        <v>353</v>
      </c>
      <c r="IR43" s="152">
        <f t="shared" si="23"/>
        <v>10377</v>
      </c>
      <c r="IS43" s="152">
        <f t="shared" si="23"/>
        <v>151</v>
      </c>
      <c r="IT43" s="152">
        <f t="shared" si="23"/>
        <v>148</v>
      </c>
      <c r="IU43" s="152">
        <f t="shared" si="23"/>
        <v>43148</v>
      </c>
      <c r="IV43" s="162">
        <f t="shared" si="23"/>
        <v>1.0000000000000002</v>
      </c>
    </row>
    <row r="44" spans="1:256" x14ac:dyDescent="0.25"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</row>
  </sheetData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B1:DX31"/>
  <sheetViews>
    <sheetView showGridLines="0" showRowColHeaders="0" zoomScale="85" zoomScaleNormal="85" workbookViewId="0"/>
  </sheetViews>
  <sheetFormatPr defaultRowHeight="15" x14ac:dyDescent="0.25"/>
  <cols>
    <col min="1" max="1" width="1.7109375" style="7" customWidth="1"/>
    <col min="2" max="2" width="50.5703125" style="7" customWidth="1"/>
    <col min="3" max="4" width="4.42578125" style="7" bestFit="1" customWidth="1"/>
    <col min="5" max="5" width="5.28515625" style="7" bestFit="1" customWidth="1"/>
    <col min="6" max="6" width="4.5703125" style="7" bestFit="1" customWidth="1"/>
    <col min="7" max="7" width="4.7109375" style="7" bestFit="1" customWidth="1"/>
    <col min="8" max="8" width="4.5703125" style="7" bestFit="1" customWidth="1"/>
    <col min="9" max="9" width="4.42578125" style="7" bestFit="1" customWidth="1"/>
    <col min="10" max="10" width="5.140625" style="7" bestFit="1" customWidth="1"/>
    <col min="11" max="11" width="4.42578125" style="7" bestFit="1" customWidth="1"/>
    <col min="12" max="12" width="5.5703125" style="7" bestFit="1" customWidth="1"/>
    <col min="13" max="13" width="5.28515625" style="7" bestFit="1" customWidth="1"/>
    <col min="14" max="14" width="5.5703125" style="7" bestFit="1" customWidth="1"/>
    <col min="15" max="15" width="6.5703125" style="7" bestFit="1" customWidth="1"/>
    <col min="16" max="16" width="8.5703125" style="113" bestFit="1" customWidth="1"/>
    <col min="17" max="17" width="2.7109375" style="113" customWidth="1"/>
    <col min="18" max="18" width="51" style="7" customWidth="1"/>
    <col min="19" max="30" width="5.5703125" style="7" bestFit="1" customWidth="1"/>
    <col min="31" max="31" width="6.5703125" style="7" bestFit="1" customWidth="1"/>
    <col min="32" max="32" width="8.5703125" style="113" bestFit="1" customWidth="1"/>
    <col min="33" max="33" width="3" style="7" customWidth="1"/>
    <col min="34" max="34" width="51.85546875" style="7" customWidth="1"/>
    <col min="35" max="46" width="5.5703125" style="7" bestFit="1" customWidth="1"/>
    <col min="47" max="47" width="6.5703125" style="7" bestFit="1" customWidth="1"/>
    <col min="48" max="48" width="8.5703125" style="113" bestFit="1" customWidth="1"/>
    <col min="49" max="49" width="2.85546875" style="7" customWidth="1"/>
    <col min="50" max="50" width="52.42578125" style="7" customWidth="1"/>
    <col min="51" max="62" width="5.5703125" style="7" bestFit="1" customWidth="1"/>
    <col min="63" max="63" width="6.5703125" style="7" bestFit="1" customWidth="1"/>
    <col min="64" max="64" width="8.5703125" style="7" bestFit="1" customWidth="1"/>
    <col min="65" max="65" width="2.42578125" customWidth="1"/>
    <col min="66" max="66" width="51.42578125" style="103" customWidth="1"/>
    <col min="67" max="78" width="5.5703125" style="103" bestFit="1" customWidth="1"/>
    <col min="79" max="79" width="6.5703125" style="103" bestFit="1" customWidth="1"/>
    <col min="80" max="80" width="9.5703125" style="103" bestFit="1" customWidth="1"/>
    <col min="81" max="81" width="1.5703125" style="7" customWidth="1"/>
    <col min="82" max="82" width="53.85546875" style="103" customWidth="1"/>
    <col min="83" max="93" width="5.5703125" style="103" bestFit="1" customWidth="1"/>
    <col min="94" max="94" width="6.28515625" style="103" bestFit="1" customWidth="1"/>
    <col min="95" max="96" width="9.5703125" style="103" bestFit="1" customWidth="1"/>
    <col min="97" max="97" width="2.5703125" style="103" customWidth="1"/>
    <col min="98" max="98" width="51" style="103" customWidth="1"/>
    <col min="99" max="100" width="6.28515625" style="103" bestFit="1" customWidth="1"/>
    <col min="101" max="101" width="6.85546875" style="103" bestFit="1" customWidth="1"/>
    <col min="102" max="102" width="6.7109375" style="103" bestFit="1" customWidth="1"/>
    <col min="103" max="103" width="6.28515625" style="103" bestFit="1" customWidth="1"/>
    <col min="104" max="110" width="5.5703125" style="103" bestFit="1" customWidth="1"/>
    <col min="111" max="111" width="6.5703125" style="103" bestFit="1" customWidth="1"/>
    <col min="112" max="112" width="8.28515625" style="103" bestFit="1" customWidth="1"/>
    <col min="113" max="113" width="1.42578125" style="7" customWidth="1"/>
    <col min="114" max="114" width="50" style="7" bestFit="1" customWidth="1"/>
    <col min="115" max="16384" width="9.140625" style="7"/>
  </cols>
  <sheetData>
    <row r="1" spans="2:128" ht="15.75" thickBot="1" x14ac:dyDescent="0.3"/>
    <row r="2" spans="2:128" ht="15.75" thickBot="1" x14ac:dyDescent="0.3">
      <c r="B2" s="305" t="s">
        <v>290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7"/>
      <c r="R2" s="302" t="s">
        <v>243</v>
      </c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238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4"/>
      <c r="AX2" s="302" t="s">
        <v>313</v>
      </c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371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4"/>
      <c r="CD2" s="302" t="s">
        <v>391</v>
      </c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419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4"/>
      <c r="DJ2" s="302" t="s">
        <v>443</v>
      </c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</row>
    <row r="3" spans="2:128" x14ac:dyDescent="0.25">
      <c r="B3" s="166" t="s">
        <v>190</v>
      </c>
      <c r="C3" s="167" t="s">
        <v>0</v>
      </c>
      <c r="D3" s="167" t="s">
        <v>2</v>
      </c>
      <c r="E3" s="167" t="s">
        <v>3</v>
      </c>
      <c r="F3" s="167" t="s">
        <v>4</v>
      </c>
      <c r="G3" s="167" t="s">
        <v>5</v>
      </c>
      <c r="H3" s="167" t="s">
        <v>6</v>
      </c>
      <c r="I3" s="167" t="s">
        <v>7</v>
      </c>
      <c r="J3" s="167" t="s">
        <v>8</v>
      </c>
      <c r="K3" s="167" t="s">
        <v>9</v>
      </c>
      <c r="L3" s="167" t="s">
        <v>10</v>
      </c>
      <c r="M3" s="167" t="s">
        <v>11</v>
      </c>
      <c r="N3" s="167" t="s">
        <v>12</v>
      </c>
      <c r="O3" s="167" t="s">
        <v>13</v>
      </c>
      <c r="P3" s="163" t="s">
        <v>14</v>
      </c>
      <c r="R3" s="166" t="s">
        <v>190</v>
      </c>
      <c r="S3" s="167" t="s">
        <v>0</v>
      </c>
      <c r="T3" s="167" t="s">
        <v>2</v>
      </c>
      <c r="U3" s="167" t="s">
        <v>3</v>
      </c>
      <c r="V3" s="167" t="s">
        <v>4</v>
      </c>
      <c r="W3" s="167" t="s">
        <v>5</v>
      </c>
      <c r="X3" s="167" t="s">
        <v>6</v>
      </c>
      <c r="Y3" s="167" t="s">
        <v>7</v>
      </c>
      <c r="Z3" s="167" t="s">
        <v>8</v>
      </c>
      <c r="AA3" s="167" t="s">
        <v>9</v>
      </c>
      <c r="AB3" s="167" t="s">
        <v>10</v>
      </c>
      <c r="AC3" s="167" t="s">
        <v>11</v>
      </c>
      <c r="AD3" s="167" t="s">
        <v>12</v>
      </c>
      <c r="AE3" s="167" t="s">
        <v>13</v>
      </c>
      <c r="AF3" s="163" t="s">
        <v>14</v>
      </c>
      <c r="AH3" s="166" t="s">
        <v>190</v>
      </c>
      <c r="AI3" s="167" t="s">
        <v>0</v>
      </c>
      <c r="AJ3" s="167" t="s">
        <v>2</v>
      </c>
      <c r="AK3" s="167" t="s">
        <v>3</v>
      </c>
      <c r="AL3" s="167" t="s">
        <v>4</v>
      </c>
      <c r="AM3" s="167" t="s">
        <v>5</v>
      </c>
      <c r="AN3" s="167" t="s">
        <v>6</v>
      </c>
      <c r="AO3" s="167" t="s">
        <v>7</v>
      </c>
      <c r="AP3" s="167" t="s">
        <v>8</v>
      </c>
      <c r="AQ3" s="167" t="s">
        <v>9</v>
      </c>
      <c r="AR3" s="167" t="s">
        <v>10</v>
      </c>
      <c r="AS3" s="167" t="s">
        <v>11</v>
      </c>
      <c r="AT3" s="167" t="s">
        <v>12</v>
      </c>
      <c r="AU3" s="167" t="s">
        <v>13</v>
      </c>
      <c r="AV3" s="163" t="s">
        <v>14</v>
      </c>
      <c r="AX3" s="166" t="s">
        <v>190</v>
      </c>
      <c r="AY3" s="167" t="s">
        <v>0</v>
      </c>
      <c r="AZ3" s="167" t="s">
        <v>2</v>
      </c>
      <c r="BA3" s="167" t="s">
        <v>3</v>
      </c>
      <c r="BB3" s="167" t="s">
        <v>4</v>
      </c>
      <c r="BC3" s="167" t="s">
        <v>5</v>
      </c>
      <c r="BD3" s="167" t="s">
        <v>6</v>
      </c>
      <c r="BE3" s="167" t="s">
        <v>7</v>
      </c>
      <c r="BF3" s="167" t="s">
        <v>8</v>
      </c>
      <c r="BG3" s="167" t="s">
        <v>9</v>
      </c>
      <c r="BH3" s="167" t="s">
        <v>10</v>
      </c>
      <c r="BI3" s="167" t="s">
        <v>11</v>
      </c>
      <c r="BJ3" s="167" t="s">
        <v>12</v>
      </c>
      <c r="BK3" s="167" t="s">
        <v>13</v>
      </c>
      <c r="BL3" s="163" t="s">
        <v>14</v>
      </c>
      <c r="BN3" s="170" t="s">
        <v>190</v>
      </c>
      <c r="BO3" s="171" t="s">
        <v>0</v>
      </c>
      <c r="BP3" s="171" t="s">
        <v>2</v>
      </c>
      <c r="BQ3" s="171" t="s">
        <v>3</v>
      </c>
      <c r="BR3" s="171" t="s">
        <v>4</v>
      </c>
      <c r="BS3" s="171" t="s">
        <v>5</v>
      </c>
      <c r="BT3" s="171" t="s">
        <v>6</v>
      </c>
      <c r="BU3" s="171" t="s">
        <v>7</v>
      </c>
      <c r="BV3" s="171" t="s">
        <v>8</v>
      </c>
      <c r="BW3" s="171" t="s">
        <v>9</v>
      </c>
      <c r="BX3" s="171" t="s">
        <v>10</v>
      </c>
      <c r="BY3" s="171" t="s">
        <v>11</v>
      </c>
      <c r="BZ3" s="171" t="s">
        <v>12</v>
      </c>
      <c r="CA3" s="171" t="s">
        <v>13</v>
      </c>
      <c r="CB3" s="163" t="s">
        <v>14</v>
      </c>
      <c r="CD3" s="166" t="s">
        <v>190</v>
      </c>
      <c r="CE3" s="167" t="s">
        <v>0</v>
      </c>
      <c r="CF3" s="167" t="s">
        <v>2</v>
      </c>
      <c r="CG3" s="167" t="s">
        <v>3</v>
      </c>
      <c r="CH3" s="167" t="s">
        <v>4</v>
      </c>
      <c r="CI3" s="167" t="s">
        <v>5</v>
      </c>
      <c r="CJ3" s="167" t="s">
        <v>6</v>
      </c>
      <c r="CK3" s="167" t="s">
        <v>7</v>
      </c>
      <c r="CL3" s="167" t="s">
        <v>8</v>
      </c>
      <c r="CM3" s="167" t="s">
        <v>9</v>
      </c>
      <c r="CN3" s="167" t="s">
        <v>10</v>
      </c>
      <c r="CO3" s="167" t="s">
        <v>11</v>
      </c>
      <c r="CP3" s="167" t="s">
        <v>12</v>
      </c>
      <c r="CQ3" s="167" t="s">
        <v>13</v>
      </c>
      <c r="CR3" s="163" t="s">
        <v>14</v>
      </c>
      <c r="CT3" s="206" t="s">
        <v>190</v>
      </c>
      <c r="CU3" s="207" t="s">
        <v>0</v>
      </c>
      <c r="CV3" s="207" t="s">
        <v>2</v>
      </c>
      <c r="CW3" s="207" t="s">
        <v>3</v>
      </c>
      <c r="CX3" s="207" t="s">
        <v>4</v>
      </c>
      <c r="CY3" s="207" t="s">
        <v>5</v>
      </c>
      <c r="CZ3" s="207" t="s">
        <v>6</v>
      </c>
      <c r="DA3" s="207" t="s">
        <v>7</v>
      </c>
      <c r="DB3" s="207" t="s">
        <v>8</v>
      </c>
      <c r="DC3" s="207" t="s">
        <v>9</v>
      </c>
      <c r="DD3" s="207" t="s">
        <v>10</v>
      </c>
      <c r="DE3" s="207" t="s">
        <v>11</v>
      </c>
      <c r="DF3" s="207" t="s">
        <v>12</v>
      </c>
      <c r="DG3" s="207" t="s">
        <v>13</v>
      </c>
      <c r="DH3" s="163" t="s">
        <v>14</v>
      </c>
      <c r="DJ3" s="169" t="s">
        <v>190</v>
      </c>
      <c r="DK3" s="110" t="s">
        <v>0</v>
      </c>
      <c r="DL3" s="110" t="s">
        <v>2</v>
      </c>
      <c r="DM3" s="110" t="s">
        <v>3</v>
      </c>
      <c r="DN3" s="110" t="s">
        <v>4</v>
      </c>
      <c r="DO3" s="110" t="s">
        <v>5</v>
      </c>
      <c r="DP3" s="110" t="s">
        <v>6</v>
      </c>
      <c r="DQ3" s="110" t="s">
        <v>7</v>
      </c>
      <c r="DR3" s="110" t="s">
        <v>8</v>
      </c>
      <c r="DS3" s="110" t="s">
        <v>9</v>
      </c>
      <c r="DT3" s="110" t="s">
        <v>10</v>
      </c>
      <c r="DU3" s="110" t="s">
        <v>11</v>
      </c>
      <c r="DV3" s="110" t="s">
        <v>12</v>
      </c>
      <c r="DW3" s="110" t="s">
        <v>13</v>
      </c>
      <c r="DX3" s="161" t="s">
        <v>14</v>
      </c>
    </row>
    <row r="4" spans="2:128" x14ac:dyDescent="0.25">
      <c r="B4" s="177" t="s">
        <v>122</v>
      </c>
      <c r="C4" s="15"/>
      <c r="D4" s="15"/>
      <c r="E4" s="14"/>
      <c r="F4" s="14"/>
      <c r="G4" s="14">
        <v>2</v>
      </c>
      <c r="H4" s="14">
        <v>1</v>
      </c>
      <c r="I4" s="14"/>
      <c r="J4" s="14">
        <v>1</v>
      </c>
      <c r="K4" s="14"/>
      <c r="L4" s="14">
        <v>1</v>
      </c>
      <c r="M4" s="14">
        <v>1</v>
      </c>
      <c r="N4" s="14">
        <v>1</v>
      </c>
      <c r="O4" s="111">
        <f>SUM(C4:N4)</f>
        <v>7</v>
      </c>
      <c r="P4" s="161">
        <f t="shared" ref="P4:P30" si="0">O4/$O$30</f>
        <v>8.3492366412213739E-4</v>
      </c>
      <c r="R4" s="177" t="s">
        <v>122</v>
      </c>
      <c r="S4" s="15"/>
      <c r="T4" s="15"/>
      <c r="U4" s="14"/>
      <c r="V4" s="14"/>
      <c r="W4" s="14"/>
      <c r="X4" s="14">
        <v>1</v>
      </c>
      <c r="Y4" s="14">
        <v>1</v>
      </c>
      <c r="Z4" s="14">
        <v>1</v>
      </c>
      <c r="AA4" s="14">
        <v>2</v>
      </c>
      <c r="AB4" s="14">
        <v>4</v>
      </c>
      <c r="AC4" s="14">
        <v>1</v>
      </c>
      <c r="AD4" s="14"/>
      <c r="AE4" s="111">
        <f>SUM(S4:AD4)</f>
        <v>10</v>
      </c>
      <c r="AF4" s="161">
        <f t="shared" ref="AF4:AF30" si="1">AE4/$AE$30</f>
        <v>4.1079571129277412E-4</v>
      </c>
      <c r="AH4" s="177" t="s">
        <v>122</v>
      </c>
      <c r="AI4" s="15">
        <v>1</v>
      </c>
      <c r="AJ4" s="15">
        <v>2</v>
      </c>
      <c r="AK4" s="14"/>
      <c r="AL4" s="14">
        <v>1</v>
      </c>
      <c r="AM4" s="14">
        <v>1</v>
      </c>
      <c r="AN4" s="14">
        <v>1</v>
      </c>
      <c r="AO4" s="14">
        <v>1</v>
      </c>
      <c r="AP4" s="14">
        <v>2</v>
      </c>
      <c r="AQ4" s="14"/>
      <c r="AR4" s="14">
        <v>3</v>
      </c>
      <c r="AS4" s="14">
        <v>2</v>
      </c>
      <c r="AT4" s="14">
        <v>3</v>
      </c>
      <c r="AU4" s="111">
        <f>SUM(AI4:AT4)</f>
        <v>17</v>
      </c>
      <c r="AV4" s="161">
        <f t="shared" ref="AV4:AV30" si="2">AU4/$AU$30</f>
        <v>4.1956661236981096E-4</v>
      </c>
      <c r="AX4" s="177" t="s">
        <v>122</v>
      </c>
      <c r="AY4" s="15">
        <v>6</v>
      </c>
      <c r="AZ4" s="15"/>
      <c r="BA4" s="14"/>
      <c r="BB4" s="14">
        <v>3</v>
      </c>
      <c r="BC4" s="14"/>
      <c r="BD4" s="14">
        <v>2</v>
      </c>
      <c r="BE4" s="14"/>
      <c r="BF4" s="14">
        <v>2</v>
      </c>
      <c r="BG4" s="14"/>
      <c r="BH4" s="14">
        <v>1</v>
      </c>
      <c r="BI4" s="14"/>
      <c r="BJ4" s="14"/>
      <c r="BK4" s="111">
        <f>SUM(AY4:BJ4)</f>
        <v>14</v>
      </c>
      <c r="BL4" s="161">
        <f t="shared" ref="BL4:BL30" si="3">BK4/$BK$30</f>
        <v>5.0042893909064913E-4</v>
      </c>
      <c r="BN4" s="177" t="s">
        <v>122</v>
      </c>
      <c r="BO4" s="15">
        <v>2</v>
      </c>
      <c r="BP4" s="15">
        <v>1</v>
      </c>
      <c r="BQ4" s="14"/>
      <c r="BR4" s="14">
        <v>1</v>
      </c>
      <c r="BS4" s="14">
        <v>1</v>
      </c>
      <c r="BT4" s="14"/>
      <c r="BU4" s="14">
        <v>2</v>
      </c>
      <c r="BV4" s="14"/>
      <c r="BW4" s="14">
        <v>1</v>
      </c>
      <c r="BX4" s="14"/>
      <c r="BY4" s="14">
        <v>2</v>
      </c>
      <c r="BZ4" s="14">
        <v>4</v>
      </c>
      <c r="CA4" s="111">
        <f>SUM(BO4:BZ4)</f>
        <v>14</v>
      </c>
      <c r="CB4" s="161">
        <f t="shared" ref="CB4:CB30" si="4">CA4/$CA$30</f>
        <v>4.2337002540220151E-4</v>
      </c>
      <c r="CD4" s="177" t="s">
        <v>122</v>
      </c>
      <c r="CE4" s="15">
        <v>2</v>
      </c>
      <c r="CF4" s="15">
        <v>2</v>
      </c>
      <c r="CG4" s="14">
        <v>2</v>
      </c>
      <c r="CH4" s="14">
        <v>2</v>
      </c>
      <c r="CI4" s="14">
        <v>3</v>
      </c>
      <c r="CJ4" s="14">
        <v>2</v>
      </c>
      <c r="CK4" s="14">
        <v>2</v>
      </c>
      <c r="CL4" s="14">
        <v>1</v>
      </c>
      <c r="CM4" s="14">
        <v>1</v>
      </c>
      <c r="CN4" s="14"/>
      <c r="CO4" s="14"/>
      <c r="CP4" s="14">
        <v>1</v>
      </c>
      <c r="CQ4" s="111">
        <f>SUM(CE4:CP4)</f>
        <v>18</v>
      </c>
      <c r="CR4" s="161">
        <f t="shared" ref="CR4:CR30" si="5">CQ4/$CQ$30</f>
        <v>5.3930968360498563E-4</v>
      </c>
      <c r="CT4" s="177" t="s">
        <v>122</v>
      </c>
      <c r="CU4" s="15">
        <v>1</v>
      </c>
      <c r="CV4" s="15"/>
      <c r="CW4" s="14"/>
      <c r="CX4" s="14"/>
      <c r="CY4" s="14"/>
      <c r="CZ4" s="14"/>
      <c r="DA4" s="14">
        <v>2</v>
      </c>
      <c r="DB4" s="14"/>
      <c r="DC4" s="14">
        <v>1</v>
      </c>
      <c r="DD4" s="14"/>
      <c r="DE4" s="14">
        <v>1</v>
      </c>
      <c r="DF4" s="14">
        <v>2</v>
      </c>
      <c r="DG4" s="111">
        <f>SUM(CU4:DF4)</f>
        <v>7</v>
      </c>
      <c r="DH4" s="161">
        <f t="shared" ref="DH4:DH30" si="6">DG4/$DG$30</f>
        <v>2.0503207287425677E-4</v>
      </c>
      <c r="DJ4" s="177" t="s">
        <v>122</v>
      </c>
      <c r="DK4" s="15">
        <v>1</v>
      </c>
      <c r="DL4" s="15"/>
      <c r="DM4" s="14">
        <v>1</v>
      </c>
      <c r="DN4" s="14"/>
      <c r="DO4" s="14"/>
      <c r="DP4" s="14">
        <v>2</v>
      </c>
      <c r="DQ4" s="14">
        <v>1</v>
      </c>
      <c r="DR4" s="14"/>
      <c r="DS4" s="14"/>
      <c r="DT4" s="14"/>
      <c r="DU4" s="14"/>
      <c r="DV4" s="14"/>
      <c r="DW4" s="111">
        <f>SUM(DK4:DV4)</f>
        <v>5</v>
      </c>
      <c r="DX4" s="161">
        <f>DW4/$DW$30</f>
        <v>1.3012700395586093E-4</v>
      </c>
    </row>
    <row r="5" spans="2:128" x14ac:dyDescent="0.25">
      <c r="B5" s="177" t="s">
        <v>114</v>
      </c>
      <c r="C5" s="15">
        <v>418</v>
      </c>
      <c r="D5" s="15">
        <v>366</v>
      </c>
      <c r="E5" s="14">
        <v>383</v>
      </c>
      <c r="F5" s="14">
        <v>274</v>
      </c>
      <c r="G5" s="14">
        <v>122</v>
      </c>
      <c r="H5" s="14">
        <v>93</v>
      </c>
      <c r="I5" s="14">
        <v>88</v>
      </c>
      <c r="J5" s="14">
        <v>117</v>
      </c>
      <c r="K5" s="14">
        <v>91</v>
      </c>
      <c r="L5" s="14">
        <v>155</v>
      </c>
      <c r="M5" s="14">
        <v>143</v>
      </c>
      <c r="N5" s="14">
        <v>131</v>
      </c>
      <c r="O5" s="111">
        <f t="shared" ref="O5:O19" si="7">SUM(C5:N5)</f>
        <v>2381</v>
      </c>
      <c r="P5" s="161">
        <f t="shared" si="0"/>
        <v>0.28399332061068705</v>
      </c>
      <c r="R5" s="177" t="s">
        <v>114</v>
      </c>
      <c r="S5" s="15">
        <v>161</v>
      </c>
      <c r="T5" s="15">
        <v>136</v>
      </c>
      <c r="U5" s="14">
        <v>151</v>
      </c>
      <c r="V5" s="14">
        <v>129</v>
      </c>
      <c r="W5" s="14">
        <v>173</v>
      </c>
      <c r="X5" s="14">
        <v>176</v>
      </c>
      <c r="Y5" s="14">
        <v>189</v>
      </c>
      <c r="Z5" s="14">
        <v>197</v>
      </c>
      <c r="AA5" s="14">
        <v>242</v>
      </c>
      <c r="AB5" s="14">
        <v>235</v>
      </c>
      <c r="AC5" s="14">
        <v>230</v>
      </c>
      <c r="AD5" s="14">
        <v>232</v>
      </c>
      <c r="AE5" s="111">
        <f t="shared" ref="AE5:AE29" si="8">SUM(S5:AD5)</f>
        <v>2251</v>
      </c>
      <c r="AF5" s="161">
        <f t="shared" si="1"/>
        <v>9.2470114612003454E-2</v>
      </c>
      <c r="AH5" s="177" t="s">
        <v>114</v>
      </c>
      <c r="AI5" s="15">
        <v>594</v>
      </c>
      <c r="AJ5" s="15">
        <v>518</v>
      </c>
      <c r="AK5" s="14">
        <v>481</v>
      </c>
      <c r="AL5" s="14">
        <v>352</v>
      </c>
      <c r="AM5" s="14">
        <v>287</v>
      </c>
      <c r="AN5" s="14">
        <v>263</v>
      </c>
      <c r="AO5" s="14">
        <v>226</v>
      </c>
      <c r="AP5" s="14">
        <v>239</v>
      </c>
      <c r="AQ5" s="14">
        <v>157</v>
      </c>
      <c r="AR5" s="14">
        <v>187</v>
      </c>
      <c r="AS5" s="14">
        <v>178</v>
      </c>
      <c r="AT5" s="14">
        <v>180</v>
      </c>
      <c r="AU5" s="111">
        <f t="shared" ref="AU5:AU29" si="9">SUM(AI5:AT5)</f>
        <v>3662</v>
      </c>
      <c r="AV5" s="161">
        <f t="shared" si="2"/>
        <v>9.037958438224987E-2</v>
      </c>
      <c r="AX5" s="177" t="s">
        <v>114</v>
      </c>
      <c r="AY5" s="15">
        <v>186</v>
      </c>
      <c r="AZ5" s="15">
        <v>162</v>
      </c>
      <c r="BA5" s="14">
        <v>111</v>
      </c>
      <c r="BB5" s="14">
        <v>169</v>
      </c>
      <c r="BC5" s="14">
        <v>174</v>
      </c>
      <c r="BD5" s="14">
        <v>178</v>
      </c>
      <c r="BE5" s="14">
        <v>154</v>
      </c>
      <c r="BF5" s="14">
        <v>151</v>
      </c>
      <c r="BG5" s="14">
        <v>169</v>
      </c>
      <c r="BH5" s="14">
        <v>191</v>
      </c>
      <c r="BI5" s="14">
        <v>157</v>
      </c>
      <c r="BJ5" s="14">
        <v>121</v>
      </c>
      <c r="BK5" s="111">
        <f t="shared" ref="BK5:BK29" si="10">SUM(AY5:BJ5)</f>
        <v>1923</v>
      </c>
      <c r="BL5" s="161">
        <f t="shared" si="3"/>
        <v>6.8737489276522734E-2</v>
      </c>
      <c r="BN5" s="177" t="s">
        <v>114</v>
      </c>
      <c r="BO5" s="15">
        <v>168</v>
      </c>
      <c r="BP5" s="15">
        <v>170</v>
      </c>
      <c r="BQ5" s="14">
        <v>167</v>
      </c>
      <c r="BR5" s="14">
        <v>152</v>
      </c>
      <c r="BS5" s="14">
        <v>156</v>
      </c>
      <c r="BT5" s="14">
        <v>206</v>
      </c>
      <c r="BU5" s="14">
        <v>202</v>
      </c>
      <c r="BV5" s="14">
        <v>226</v>
      </c>
      <c r="BW5" s="14">
        <v>182</v>
      </c>
      <c r="BX5" s="14">
        <v>176</v>
      </c>
      <c r="BY5" s="14">
        <v>399</v>
      </c>
      <c r="BZ5" s="14">
        <v>280</v>
      </c>
      <c r="CA5" s="111">
        <f t="shared" ref="CA5:CA29" si="11">SUM(BO5:BZ5)</f>
        <v>2484</v>
      </c>
      <c r="CB5" s="161">
        <f t="shared" si="4"/>
        <v>7.511793879279062E-2</v>
      </c>
      <c r="CD5" s="177" t="s">
        <v>114</v>
      </c>
      <c r="CE5" s="15">
        <v>238</v>
      </c>
      <c r="CF5" s="15">
        <v>167</v>
      </c>
      <c r="CG5" s="14">
        <v>209</v>
      </c>
      <c r="CH5" s="14">
        <v>153</v>
      </c>
      <c r="CI5" s="14">
        <v>129</v>
      </c>
      <c r="CJ5" s="14">
        <v>124</v>
      </c>
      <c r="CK5" s="14">
        <v>127</v>
      </c>
      <c r="CL5" s="14">
        <v>102</v>
      </c>
      <c r="CM5" s="14">
        <v>143</v>
      </c>
      <c r="CN5" s="14">
        <v>172</v>
      </c>
      <c r="CO5" s="14">
        <v>86</v>
      </c>
      <c r="CP5" s="14">
        <v>90</v>
      </c>
      <c r="CQ5" s="111">
        <f t="shared" ref="CQ5:CQ12" si="12">SUM(CE5:CP5)</f>
        <v>1740</v>
      </c>
      <c r="CR5" s="161">
        <f t="shared" si="5"/>
        <v>5.2133269415148613E-2</v>
      </c>
      <c r="CT5" s="177" t="s">
        <v>114</v>
      </c>
      <c r="CU5" s="15">
        <v>128</v>
      </c>
      <c r="CV5" s="15">
        <v>106</v>
      </c>
      <c r="CW5" s="14">
        <v>89</v>
      </c>
      <c r="CX5" s="14">
        <v>127</v>
      </c>
      <c r="CY5" s="14">
        <v>282</v>
      </c>
      <c r="CZ5" s="14">
        <v>328</v>
      </c>
      <c r="DA5" s="14">
        <v>313</v>
      </c>
      <c r="DB5" s="14">
        <v>272</v>
      </c>
      <c r="DC5" s="14">
        <v>319</v>
      </c>
      <c r="DD5" s="14">
        <v>255</v>
      </c>
      <c r="DE5" s="14">
        <v>280</v>
      </c>
      <c r="DF5" s="14">
        <v>249</v>
      </c>
      <c r="DG5" s="111">
        <f t="shared" ref="DG5:DG29" si="13">SUM(CU5:DF5)</f>
        <v>2748</v>
      </c>
      <c r="DH5" s="161">
        <f t="shared" si="6"/>
        <v>8.0489733751208228E-2</v>
      </c>
      <c r="DJ5" s="177" t="s">
        <v>114</v>
      </c>
      <c r="DK5" s="15">
        <v>296</v>
      </c>
      <c r="DL5" s="15">
        <v>253</v>
      </c>
      <c r="DM5" s="14">
        <v>295</v>
      </c>
      <c r="DN5" s="14">
        <v>243</v>
      </c>
      <c r="DO5" s="14">
        <v>213</v>
      </c>
      <c r="DP5" s="14">
        <v>210</v>
      </c>
      <c r="DQ5" s="14">
        <v>195</v>
      </c>
      <c r="DR5" s="14">
        <v>235</v>
      </c>
      <c r="DS5" s="14">
        <v>230</v>
      </c>
      <c r="DT5" s="14">
        <v>243</v>
      </c>
      <c r="DU5" s="14">
        <v>223</v>
      </c>
      <c r="DV5" s="14">
        <v>185</v>
      </c>
      <c r="DW5" s="111">
        <f t="shared" ref="DW5:DW23" si="14">SUM(DK5:DV5)</f>
        <v>2821</v>
      </c>
      <c r="DX5" s="161">
        <f t="shared" ref="DX5:DX29" si="15">DW5/$DW$30</f>
        <v>7.3417655631896728E-2</v>
      </c>
    </row>
    <row r="6" spans="2:128" x14ac:dyDescent="0.25">
      <c r="B6" s="177" t="s">
        <v>112</v>
      </c>
      <c r="C6" s="15">
        <v>2</v>
      </c>
      <c r="D6" s="15"/>
      <c r="E6" s="14"/>
      <c r="F6" s="14">
        <v>103</v>
      </c>
      <c r="G6" s="14">
        <v>389</v>
      </c>
      <c r="H6" s="14">
        <v>533</v>
      </c>
      <c r="I6" s="14">
        <v>409</v>
      </c>
      <c r="J6" s="14">
        <v>676</v>
      </c>
      <c r="K6" s="14">
        <v>532</v>
      </c>
      <c r="L6" s="14">
        <v>685</v>
      </c>
      <c r="M6" s="14">
        <v>671</v>
      </c>
      <c r="N6" s="14">
        <v>725</v>
      </c>
      <c r="O6" s="111">
        <f t="shared" si="7"/>
        <v>4725</v>
      </c>
      <c r="P6" s="161">
        <f t="shared" si="0"/>
        <v>0.56357347328244278</v>
      </c>
      <c r="R6" s="177" t="s">
        <v>112</v>
      </c>
      <c r="S6" s="15">
        <v>815</v>
      </c>
      <c r="T6" s="15">
        <v>755</v>
      </c>
      <c r="U6" s="14">
        <v>912</v>
      </c>
      <c r="V6" s="14">
        <v>1243</v>
      </c>
      <c r="W6" s="14">
        <v>1567</v>
      </c>
      <c r="X6" s="14">
        <v>1661</v>
      </c>
      <c r="Y6" s="14">
        <v>1719</v>
      </c>
      <c r="Z6" s="14">
        <v>1778</v>
      </c>
      <c r="AA6" s="14">
        <v>1686</v>
      </c>
      <c r="AB6" s="14">
        <v>1850</v>
      </c>
      <c r="AC6" s="14">
        <v>1829</v>
      </c>
      <c r="AD6" s="14">
        <v>1561</v>
      </c>
      <c r="AE6" s="111">
        <f t="shared" si="8"/>
        <v>17376</v>
      </c>
      <c r="AF6" s="161">
        <f t="shared" si="1"/>
        <v>0.71379862794232429</v>
      </c>
      <c r="AH6" s="177" t="s">
        <v>112</v>
      </c>
      <c r="AI6" s="15">
        <v>4614</v>
      </c>
      <c r="AJ6" s="15">
        <v>3021</v>
      </c>
      <c r="AK6" s="14">
        <v>2758</v>
      </c>
      <c r="AL6" s="14">
        <v>2511</v>
      </c>
      <c r="AM6" s="14">
        <v>2309</v>
      </c>
      <c r="AN6" s="14">
        <v>1987</v>
      </c>
      <c r="AO6" s="14">
        <v>2263</v>
      </c>
      <c r="AP6" s="14">
        <v>2384</v>
      </c>
      <c r="AQ6" s="14">
        <v>1806</v>
      </c>
      <c r="AR6" s="14">
        <v>2276</v>
      </c>
      <c r="AS6" s="14">
        <v>2009</v>
      </c>
      <c r="AT6" s="14">
        <v>1981</v>
      </c>
      <c r="AU6" s="111">
        <f t="shared" si="9"/>
        <v>29919</v>
      </c>
      <c r="AV6" s="161">
        <f t="shared" si="2"/>
        <v>0.73841255738190437</v>
      </c>
      <c r="AX6" s="177" t="s">
        <v>112</v>
      </c>
      <c r="AY6" s="15">
        <v>1938</v>
      </c>
      <c r="AZ6" s="15">
        <v>1569</v>
      </c>
      <c r="BA6" s="14">
        <v>1506</v>
      </c>
      <c r="BB6" s="14">
        <v>1701</v>
      </c>
      <c r="BC6" s="14">
        <v>1803</v>
      </c>
      <c r="BD6" s="14">
        <v>2279</v>
      </c>
      <c r="BE6" s="14">
        <v>2295</v>
      </c>
      <c r="BF6" s="14">
        <v>1899</v>
      </c>
      <c r="BG6" s="14">
        <v>1715</v>
      </c>
      <c r="BH6" s="14">
        <v>1666</v>
      </c>
      <c r="BI6" s="14">
        <v>1591</v>
      </c>
      <c r="BJ6" s="14">
        <v>1433</v>
      </c>
      <c r="BK6" s="111">
        <f t="shared" si="10"/>
        <v>21395</v>
      </c>
      <c r="BL6" s="161">
        <f t="shared" si="3"/>
        <v>0.7647626537031742</v>
      </c>
      <c r="BN6" s="177" t="s">
        <v>112</v>
      </c>
      <c r="BO6" s="15">
        <v>1889</v>
      </c>
      <c r="BP6" s="15">
        <v>1987</v>
      </c>
      <c r="BQ6" s="14">
        <v>2235</v>
      </c>
      <c r="BR6" s="14">
        <v>2130</v>
      </c>
      <c r="BS6" s="14">
        <v>2080</v>
      </c>
      <c r="BT6" s="14">
        <v>2487</v>
      </c>
      <c r="BU6" s="14">
        <v>2181</v>
      </c>
      <c r="BV6" s="14">
        <v>1591</v>
      </c>
      <c r="BW6" s="14">
        <v>1704</v>
      </c>
      <c r="BX6" s="14">
        <v>1368</v>
      </c>
      <c r="BY6" s="14">
        <v>2797</v>
      </c>
      <c r="BZ6" s="14">
        <v>2765</v>
      </c>
      <c r="CA6" s="111">
        <f t="shared" si="11"/>
        <v>25214</v>
      </c>
      <c r="CB6" s="161">
        <f t="shared" si="4"/>
        <v>0.76248941574936491</v>
      </c>
      <c r="CD6" s="177" t="s">
        <v>112</v>
      </c>
      <c r="CE6" s="15">
        <v>2685</v>
      </c>
      <c r="CF6" s="15">
        <v>2347</v>
      </c>
      <c r="CG6" s="14">
        <v>2436</v>
      </c>
      <c r="CH6" s="14">
        <v>2422</v>
      </c>
      <c r="CI6" s="14">
        <v>2483</v>
      </c>
      <c r="CJ6" s="14">
        <v>2587</v>
      </c>
      <c r="CK6" s="14">
        <v>2261</v>
      </c>
      <c r="CL6" s="14">
        <v>1716</v>
      </c>
      <c r="CM6" s="14">
        <v>1590</v>
      </c>
      <c r="CN6" s="14">
        <v>2317</v>
      </c>
      <c r="CO6" s="14">
        <v>2063</v>
      </c>
      <c r="CP6" s="14">
        <v>1985</v>
      </c>
      <c r="CQ6" s="111">
        <f t="shared" si="12"/>
        <v>26892</v>
      </c>
      <c r="CR6" s="161">
        <f t="shared" si="5"/>
        <v>0.80572866730584847</v>
      </c>
      <c r="CT6" s="177" t="s">
        <v>112</v>
      </c>
      <c r="CU6" s="15">
        <v>2125</v>
      </c>
      <c r="CV6" s="15">
        <v>2068</v>
      </c>
      <c r="CW6" s="14">
        <v>1534</v>
      </c>
      <c r="CX6" s="14">
        <v>2129</v>
      </c>
      <c r="CY6" s="14">
        <v>2297</v>
      </c>
      <c r="CZ6" s="14">
        <v>2343</v>
      </c>
      <c r="DA6" s="14">
        <v>2503</v>
      </c>
      <c r="DB6" s="14">
        <v>2485</v>
      </c>
      <c r="DC6" s="14">
        <v>2158</v>
      </c>
      <c r="DD6" s="14">
        <v>2208</v>
      </c>
      <c r="DE6" s="14">
        <v>2071</v>
      </c>
      <c r="DF6" s="14">
        <v>2127</v>
      </c>
      <c r="DG6" s="111">
        <f t="shared" si="13"/>
        <v>26048</v>
      </c>
      <c r="DH6" s="161">
        <f t="shared" si="6"/>
        <v>0.76295363346123435</v>
      </c>
      <c r="DI6" s="103"/>
      <c r="DJ6" s="177" t="s">
        <v>112</v>
      </c>
      <c r="DK6" s="15">
        <v>2389</v>
      </c>
      <c r="DL6" s="15">
        <v>2108</v>
      </c>
      <c r="DM6" s="14">
        <v>2027</v>
      </c>
      <c r="DN6" s="14">
        <v>2263</v>
      </c>
      <c r="DO6" s="14">
        <v>2029</v>
      </c>
      <c r="DP6" s="14">
        <v>2268</v>
      </c>
      <c r="DQ6" s="14">
        <v>2511</v>
      </c>
      <c r="DR6" s="14">
        <v>3274</v>
      </c>
      <c r="DS6" s="14">
        <v>2918</v>
      </c>
      <c r="DT6" s="14">
        <v>2982</v>
      </c>
      <c r="DU6" s="14">
        <v>2890</v>
      </c>
      <c r="DV6" s="14">
        <v>2447</v>
      </c>
      <c r="DW6" s="111">
        <f t="shared" si="14"/>
        <v>30106</v>
      </c>
      <c r="DX6" s="161">
        <f t="shared" si="15"/>
        <v>0.78352071621902974</v>
      </c>
    </row>
    <row r="7" spans="2:128" x14ac:dyDescent="0.25">
      <c r="B7" s="177" t="s">
        <v>113</v>
      </c>
      <c r="C7" s="15"/>
      <c r="D7" s="15"/>
      <c r="E7" s="14"/>
      <c r="F7" s="14">
        <v>7</v>
      </c>
      <c r="G7" s="14">
        <v>29</v>
      </c>
      <c r="H7" s="14">
        <v>38</v>
      </c>
      <c r="I7" s="14">
        <v>56</v>
      </c>
      <c r="J7" s="14">
        <v>83</v>
      </c>
      <c r="K7" s="14">
        <v>78</v>
      </c>
      <c r="L7" s="14">
        <v>65</v>
      </c>
      <c r="M7" s="14">
        <v>53</v>
      </c>
      <c r="N7" s="14">
        <v>79</v>
      </c>
      <c r="O7" s="111">
        <f t="shared" si="7"/>
        <v>488</v>
      </c>
      <c r="P7" s="161">
        <f t="shared" si="0"/>
        <v>5.8206106870229007E-2</v>
      </c>
      <c r="R7" s="177" t="s">
        <v>113</v>
      </c>
      <c r="S7" s="15">
        <v>96</v>
      </c>
      <c r="T7" s="15">
        <v>84</v>
      </c>
      <c r="U7" s="14">
        <v>134</v>
      </c>
      <c r="V7" s="14">
        <v>231</v>
      </c>
      <c r="W7" s="14">
        <v>245</v>
      </c>
      <c r="X7" s="14">
        <v>239</v>
      </c>
      <c r="Y7" s="14">
        <v>290</v>
      </c>
      <c r="Z7" s="14">
        <v>242</v>
      </c>
      <c r="AA7" s="14">
        <v>246</v>
      </c>
      <c r="AB7" s="14">
        <v>234</v>
      </c>
      <c r="AC7" s="14">
        <v>229</v>
      </c>
      <c r="AD7" s="14">
        <v>224</v>
      </c>
      <c r="AE7" s="111">
        <f t="shared" si="8"/>
        <v>2494</v>
      </c>
      <c r="AF7" s="161">
        <f t="shared" si="1"/>
        <v>0.10245245039641786</v>
      </c>
      <c r="AH7" s="177" t="s">
        <v>113</v>
      </c>
      <c r="AI7" s="15">
        <v>440</v>
      </c>
      <c r="AJ7" s="15">
        <v>381</v>
      </c>
      <c r="AK7" s="14">
        <v>341</v>
      </c>
      <c r="AL7" s="14">
        <v>279</v>
      </c>
      <c r="AM7" s="14">
        <v>270</v>
      </c>
      <c r="AN7" s="14">
        <v>258</v>
      </c>
      <c r="AO7" s="14">
        <v>250</v>
      </c>
      <c r="AP7" s="14">
        <v>269</v>
      </c>
      <c r="AQ7" s="14">
        <v>206</v>
      </c>
      <c r="AR7" s="14">
        <v>266</v>
      </c>
      <c r="AS7" s="14">
        <v>199</v>
      </c>
      <c r="AT7" s="14">
        <v>193</v>
      </c>
      <c r="AU7" s="111">
        <f t="shared" si="9"/>
        <v>3352</v>
      </c>
      <c r="AV7" s="161">
        <f t="shared" si="2"/>
        <v>8.2728663803741553E-2</v>
      </c>
      <c r="AX7" s="177" t="s">
        <v>113</v>
      </c>
      <c r="AY7" s="15">
        <v>182</v>
      </c>
      <c r="AZ7" s="15">
        <v>160</v>
      </c>
      <c r="BA7" s="14">
        <v>149</v>
      </c>
      <c r="BB7" s="14">
        <v>190</v>
      </c>
      <c r="BC7" s="14">
        <v>176</v>
      </c>
      <c r="BD7" s="14">
        <v>228</v>
      </c>
      <c r="BE7" s="14">
        <v>233</v>
      </c>
      <c r="BF7" s="14">
        <v>227</v>
      </c>
      <c r="BG7" s="14">
        <v>182</v>
      </c>
      <c r="BH7" s="14">
        <v>171</v>
      </c>
      <c r="BI7" s="14">
        <v>151</v>
      </c>
      <c r="BJ7" s="14">
        <v>154</v>
      </c>
      <c r="BK7" s="111">
        <f t="shared" si="10"/>
        <v>2203</v>
      </c>
      <c r="BL7" s="161">
        <f t="shared" si="3"/>
        <v>7.8746068058335714E-2</v>
      </c>
      <c r="BN7" s="177" t="s">
        <v>113</v>
      </c>
      <c r="BO7" s="15">
        <v>215</v>
      </c>
      <c r="BP7" s="15">
        <v>191</v>
      </c>
      <c r="BQ7" s="14">
        <v>234</v>
      </c>
      <c r="BR7" s="14">
        <v>218</v>
      </c>
      <c r="BS7" s="14">
        <v>243</v>
      </c>
      <c r="BT7" s="14">
        <v>241</v>
      </c>
      <c r="BU7" s="14">
        <v>206</v>
      </c>
      <c r="BV7" s="14">
        <v>203</v>
      </c>
      <c r="BW7" s="14">
        <v>187</v>
      </c>
      <c r="BX7" s="14">
        <v>165</v>
      </c>
      <c r="BY7" s="14">
        <v>272</v>
      </c>
      <c r="BZ7" s="14">
        <v>295</v>
      </c>
      <c r="CA7" s="111">
        <f t="shared" si="11"/>
        <v>2670</v>
      </c>
      <c r="CB7" s="161">
        <f t="shared" si="4"/>
        <v>8.0742711987419863E-2</v>
      </c>
      <c r="CD7" s="177" t="s">
        <v>113</v>
      </c>
      <c r="CE7" s="15">
        <v>265</v>
      </c>
      <c r="CF7" s="15">
        <v>219</v>
      </c>
      <c r="CG7" s="14">
        <v>207</v>
      </c>
      <c r="CH7" s="14">
        <v>213</v>
      </c>
      <c r="CI7" s="14">
        <v>221</v>
      </c>
      <c r="CJ7" s="14">
        <v>198</v>
      </c>
      <c r="CK7" s="14">
        <v>165</v>
      </c>
      <c r="CL7" s="14">
        <v>158</v>
      </c>
      <c r="CM7" s="14">
        <v>113</v>
      </c>
      <c r="CN7" s="14">
        <v>175</v>
      </c>
      <c r="CO7" s="14">
        <v>176</v>
      </c>
      <c r="CP7" s="14">
        <v>159</v>
      </c>
      <c r="CQ7" s="111">
        <f t="shared" si="12"/>
        <v>2269</v>
      </c>
      <c r="CR7" s="161">
        <f t="shared" si="5"/>
        <v>6.7982981783317353E-2</v>
      </c>
      <c r="CT7" s="177" t="s">
        <v>113</v>
      </c>
      <c r="CU7" s="15">
        <v>175</v>
      </c>
      <c r="CV7" s="15">
        <v>146</v>
      </c>
      <c r="CW7" s="14">
        <v>157</v>
      </c>
      <c r="CX7" s="14">
        <v>165</v>
      </c>
      <c r="CY7" s="14">
        <v>210</v>
      </c>
      <c r="CZ7" s="14">
        <v>202</v>
      </c>
      <c r="DA7" s="14">
        <v>218</v>
      </c>
      <c r="DB7" s="14">
        <v>202</v>
      </c>
      <c r="DC7" s="14">
        <v>149</v>
      </c>
      <c r="DD7" s="14">
        <v>201</v>
      </c>
      <c r="DE7" s="14">
        <v>145</v>
      </c>
      <c r="DF7" s="14">
        <v>152</v>
      </c>
      <c r="DG7" s="111">
        <f t="shared" si="13"/>
        <v>2122</v>
      </c>
      <c r="DH7" s="161">
        <f t="shared" si="6"/>
        <v>6.2154008377024693E-2</v>
      </c>
      <c r="DI7" s="103"/>
      <c r="DJ7" s="177" t="s">
        <v>113</v>
      </c>
      <c r="DK7" s="15">
        <v>207</v>
      </c>
      <c r="DL7" s="15">
        <v>155</v>
      </c>
      <c r="DM7" s="14">
        <v>165</v>
      </c>
      <c r="DN7" s="14">
        <v>160</v>
      </c>
      <c r="DO7" s="14">
        <v>142</v>
      </c>
      <c r="DP7" s="14">
        <v>171</v>
      </c>
      <c r="DQ7" s="14">
        <v>142</v>
      </c>
      <c r="DR7" s="14">
        <v>226</v>
      </c>
      <c r="DS7" s="14">
        <v>192</v>
      </c>
      <c r="DT7" s="14">
        <v>200</v>
      </c>
      <c r="DU7" s="14">
        <v>173</v>
      </c>
      <c r="DV7" s="14">
        <v>142</v>
      </c>
      <c r="DW7" s="111">
        <f t="shared" si="14"/>
        <v>2075</v>
      </c>
      <c r="DX7" s="161">
        <f t="shared" si="15"/>
        <v>5.4002706641682281E-2</v>
      </c>
    </row>
    <row r="8" spans="2:128" x14ac:dyDescent="0.25">
      <c r="B8" s="177" t="s">
        <v>123</v>
      </c>
      <c r="C8" s="15"/>
      <c r="D8" s="15"/>
      <c r="E8" s="14"/>
      <c r="F8" s="14"/>
      <c r="G8" s="14">
        <v>3</v>
      </c>
      <c r="H8" s="14"/>
      <c r="I8" s="14"/>
      <c r="J8" s="14"/>
      <c r="K8" s="14">
        <v>1</v>
      </c>
      <c r="L8" s="14">
        <v>2</v>
      </c>
      <c r="M8" s="14">
        <v>1</v>
      </c>
      <c r="N8" s="14">
        <v>5</v>
      </c>
      <c r="O8" s="111">
        <f t="shared" si="7"/>
        <v>12</v>
      </c>
      <c r="P8" s="161">
        <f t="shared" si="0"/>
        <v>1.4312977099236641E-3</v>
      </c>
      <c r="R8" s="177" t="s">
        <v>123</v>
      </c>
      <c r="S8" s="15">
        <v>2</v>
      </c>
      <c r="T8" s="15">
        <v>3</v>
      </c>
      <c r="U8" s="14"/>
      <c r="V8" s="14">
        <v>1</v>
      </c>
      <c r="W8" s="14">
        <v>1</v>
      </c>
      <c r="X8" s="14">
        <v>3</v>
      </c>
      <c r="Y8" s="14"/>
      <c r="Z8" s="14"/>
      <c r="AA8" s="14">
        <v>3</v>
      </c>
      <c r="AB8" s="14">
        <v>5</v>
      </c>
      <c r="AC8" s="14">
        <v>1</v>
      </c>
      <c r="AD8" s="14">
        <v>2</v>
      </c>
      <c r="AE8" s="111">
        <f t="shared" si="8"/>
        <v>21</v>
      </c>
      <c r="AF8" s="161">
        <f t="shared" si="1"/>
        <v>8.6267099371482565E-4</v>
      </c>
      <c r="AH8" s="177" t="s">
        <v>123</v>
      </c>
      <c r="AI8" s="15">
        <v>6</v>
      </c>
      <c r="AJ8" s="15">
        <v>5</v>
      </c>
      <c r="AK8" s="14">
        <v>4</v>
      </c>
      <c r="AL8" s="14">
        <v>7</v>
      </c>
      <c r="AM8" s="14">
        <v>6</v>
      </c>
      <c r="AN8" s="14">
        <v>3</v>
      </c>
      <c r="AO8" s="14">
        <v>3</v>
      </c>
      <c r="AP8" s="14">
        <v>3</v>
      </c>
      <c r="AQ8" s="14">
        <v>2</v>
      </c>
      <c r="AR8" s="14">
        <v>3</v>
      </c>
      <c r="AS8" s="14">
        <v>1</v>
      </c>
      <c r="AT8" s="14">
        <v>1</v>
      </c>
      <c r="AU8" s="111">
        <f t="shared" si="9"/>
        <v>44</v>
      </c>
      <c r="AV8" s="161">
        <f t="shared" si="2"/>
        <v>1.0859371143689225E-3</v>
      </c>
      <c r="AX8" s="177" t="s">
        <v>123</v>
      </c>
      <c r="AY8" s="15">
        <v>2</v>
      </c>
      <c r="AZ8" s="15">
        <v>2</v>
      </c>
      <c r="BA8" s="14">
        <v>1</v>
      </c>
      <c r="BB8" s="14">
        <v>3</v>
      </c>
      <c r="BC8" s="14">
        <v>2</v>
      </c>
      <c r="BD8" s="14">
        <v>4</v>
      </c>
      <c r="BE8" s="14">
        <v>4</v>
      </c>
      <c r="BF8" s="14"/>
      <c r="BG8" s="14">
        <v>1</v>
      </c>
      <c r="BH8" s="14">
        <v>4</v>
      </c>
      <c r="BI8" s="14">
        <v>1</v>
      </c>
      <c r="BJ8" s="14">
        <v>3</v>
      </c>
      <c r="BK8" s="111">
        <f t="shared" si="10"/>
        <v>27</v>
      </c>
      <c r="BL8" s="161">
        <f t="shared" si="3"/>
        <v>9.6511295396053758E-4</v>
      </c>
      <c r="BN8" s="177" t="s">
        <v>123</v>
      </c>
      <c r="BO8" s="15">
        <v>2</v>
      </c>
      <c r="BP8" s="15">
        <v>3</v>
      </c>
      <c r="BQ8" s="14">
        <v>4</v>
      </c>
      <c r="BR8" s="14">
        <v>1</v>
      </c>
      <c r="BS8" s="14">
        <v>2</v>
      </c>
      <c r="BT8" s="14">
        <v>2</v>
      </c>
      <c r="BU8" s="14">
        <v>2</v>
      </c>
      <c r="BV8" s="14">
        <v>2</v>
      </c>
      <c r="BW8" s="14">
        <v>2</v>
      </c>
      <c r="BX8" s="14"/>
      <c r="BY8" s="14">
        <v>1</v>
      </c>
      <c r="BZ8" s="14">
        <v>5</v>
      </c>
      <c r="CA8" s="111">
        <f t="shared" si="11"/>
        <v>26</v>
      </c>
      <c r="CB8" s="161">
        <f t="shared" si="4"/>
        <v>7.8625861860408849E-4</v>
      </c>
      <c r="CD8" s="177" t="s">
        <v>123</v>
      </c>
      <c r="CE8" s="15">
        <v>1</v>
      </c>
      <c r="CF8" s="15">
        <v>1</v>
      </c>
      <c r="CG8" s="14">
        <v>1</v>
      </c>
      <c r="CH8" s="14">
        <v>2</v>
      </c>
      <c r="CI8" s="14">
        <v>1</v>
      </c>
      <c r="CJ8" s="14">
        <v>3</v>
      </c>
      <c r="CK8" s="14">
        <v>1</v>
      </c>
      <c r="CL8" s="14"/>
      <c r="CM8" s="14">
        <v>2</v>
      </c>
      <c r="CN8" s="14"/>
      <c r="CO8" s="14">
        <v>3</v>
      </c>
      <c r="CP8" s="14">
        <v>3</v>
      </c>
      <c r="CQ8" s="111">
        <f t="shared" si="12"/>
        <v>18</v>
      </c>
      <c r="CR8" s="161">
        <f t="shared" si="5"/>
        <v>5.3930968360498563E-4</v>
      </c>
      <c r="CT8" s="177" t="s">
        <v>123</v>
      </c>
      <c r="CU8" s="15">
        <v>4</v>
      </c>
      <c r="CV8" s="15">
        <v>1</v>
      </c>
      <c r="CW8" s="14">
        <v>4</v>
      </c>
      <c r="CX8" s="14">
        <v>3</v>
      </c>
      <c r="CY8" s="14">
        <v>3</v>
      </c>
      <c r="CZ8" s="14">
        <v>3</v>
      </c>
      <c r="DA8" s="14">
        <v>4</v>
      </c>
      <c r="DB8" s="14">
        <v>2</v>
      </c>
      <c r="DC8" s="14">
        <v>8</v>
      </c>
      <c r="DD8" s="14">
        <v>4</v>
      </c>
      <c r="DE8" s="14">
        <v>1</v>
      </c>
      <c r="DF8" s="14">
        <v>2</v>
      </c>
      <c r="DG8" s="111">
        <f t="shared" si="13"/>
        <v>39</v>
      </c>
      <c r="DH8" s="161">
        <f t="shared" si="6"/>
        <v>1.1423215488708591E-3</v>
      </c>
      <c r="DI8" s="103"/>
      <c r="DJ8" s="177" t="s">
        <v>123</v>
      </c>
      <c r="DK8" s="15">
        <v>6</v>
      </c>
      <c r="DL8" s="15">
        <v>3</v>
      </c>
      <c r="DM8" s="14">
        <v>5</v>
      </c>
      <c r="DN8" s="14">
        <v>6</v>
      </c>
      <c r="DO8" s="14">
        <v>1</v>
      </c>
      <c r="DP8" s="14">
        <v>4</v>
      </c>
      <c r="DQ8" s="14">
        <v>5</v>
      </c>
      <c r="DR8" s="14">
        <v>6</v>
      </c>
      <c r="DS8" s="14">
        <v>2</v>
      </c>
      <c r="DT8" s="14">
        <v>6</v>
      </c>
      <c r="DU8" s="14">
        <v>6</v>
      </c>
      <c r="DV8" s="14">
        <v>2</v>
      </c>
      <c r="DW8" s="111">
        <f t="shared" si="14"/>
        <v>52</v>
      </c>
      <c r="DX8" s="161">
        <f t="shared" si="15"/>
        <v>1.3533208411409536E-3</v>
      </c>
    </row>
    <row r="9" spans="2:128" x14ac:dyDescent="0.25">
      <c r="B9" s="177" t="s">
        <v>128</v>
      </c>
      <c r="C9" s="15"/>
      <c r="D9" s="15"/>
      <c r="E9" s="14"/>
      <c r="F9" s="14"/>
      <c r="G9" s="14"/>
      <c r="H9" s="14"/>
      <c r="I9" s="14"/>
      <c r="J9" s="14"/>
      <c r="K9" s="14"/>
      <c r="L9" s="14"/>
      <c r="M9" s="14"/>
      <c r="N9" s="14">
        <v>1</v>
      </c>
      <c r="O9" s="111">
        <f t="shared" si="7"/>
        <v>1</v>
      </c>
      <c r="P9" s="161">
        <f t="shared" si="0"/>
        <v>1.1927480916030534E-4</v>
      </c>
      <c r="R9" s="177" t="s">
        <v>128</v>
      </c>
      <c r="S9" s="15"/>
      <c r="T9" s="15"/>
      <c r="U9" s="14"/>
      <c r="V9" s="14"/>
      <c r="W9" s="14"/>
      <c r="X9" s="14"/>
      <c r="Y9" s="14"/>
      <c r="Z9" s="14"/>
      <c r="AA9" s="14"/>
      <c r="AB9" s="14"/>
      <c r="AC9" s="14">
        <v>1</v>
      </c>
      <c r="AD9" s="14"/>
      <c r="AE9" s="111">
        <f t="shared" si="8"/>
        <v>1</v>
      </c>
      <c r="AF9" s="161">
        <f t="shared" si="1"/>
        <v>4.1079571129277407E-5</v>
      </c>
      <c r="AH9" s="177" t="s">
        <v>128</v>
      </c>
      <c r="AI9" s="15">
        <v>1</v>
      </c>
      <c r="AJ9" s="15"/>
      <c r="AK9" s="14"/>
      <c r="AL9" s="14">
        <v>1</v>
      </c>
      <c r="AM9" s="14"/>
      <c r="AN9" s="14">
        <v>1</v>
      </c>
      <c r="AO9" s="14">
        <v>1</v>
      </c>
      <c r="AP9" s="14"/>
      <c r="AQ9" s="14"/>
      <c r="AR9" s="14"/>
      <c r="AS9" s="14"/>
      <c r="AT9" s="14">
        <v>1</v>
      </c>
      <c r="AU9" s="111">
        <f t="shared" si="9"/>
        <v>5</v>
      </c>
      <c r="AV9" s="161">
        <f t="shared" si="2"/>
        <v>1.2340194481465027E-4</v>
      </c>
      <c r="AX9" s="177" t="s">
        <v>128</v>
      </c>
      <c r="AY9" s="15"/>
      <c r="AZ9" s="15"/>
      <c r="BA9" s="14"/>
      <c r="BB9" s="14"/>
      <c r="BC9" s="14"/>
      <c r="BD9" s="14"/>
      <c r="BE9" s="14"/>
      <c r="BF9" s="14"/>
      <c r="BG9" s="14">
        <v>1</v>
      </c>
      <c r="BH9" s="14"/>
      <c r="BI9" s="14"/>
      <c r="BJ9" s="14"/>
      <c r="BK9" s="111">
        <f t="shared" si="10"/>
        <v>1</v>
      </c>
      <c r="BL9" s="161">
        <f t="shared" si="3"/>
        <v>3.5744924220760655E-5</v>
      </c>
      <c r="BN9" s="177" t="s">
        <v>128</v>
      </c>
      <c r="BO9" s="15"/>
      <c r="BP9" s="15"/>
      <c r="BQ9" s="14"/>
      <c r="BR9" s="14">
        <v>1</v>
      </c>
      <c r="BS9" s="14">
        <v>1</v>
      </c>
      <c r="BT9" s="14"/>
      <c r="BU9" s="14"/>
      <c r="BV9" s="14"/>
      <c r="BW9" s="14"/>
      <c r="BX9" s="14"/>
      <c r="BY9" s="14"/>
      <c r="BZ9" s="14">
        <v>3</v>
      </c>
      <c r="CA9" s="111">
        <f t="shared" si="11"/>
        <v>5</v>
      </c>
      <c r="CB9" s="161">
        <f t="shared" si="4"/>
        <v>1.5120358050078626E-4</v>
      </c>
      <c r="CD9" s="177" t="s">
        <v>128</v>
      </c>
      <c r="CE9" s="15"/>
      <c r="CF9" s="15"/>
      <c r="CG9" s="14"/>
      <c r="CH9" s="14"/>
      <c r="CI9" s="14"/>
      <c r="CJ9" s="14">
        <v>1</v>
      </c>
      <c r="CK9" s="14"/>
      <c r="CL9" s="14"/>
      <c r="CM9" s="14">
        <v>1</v>
      </c>
      <c r="CN9" s="14"/>
      <c r="CO9" s="14"/>
      <c r="CP9" s="14"/>
      <c r="CQ9" s="111">
        <f t="shared" si="12"/>
        <v>2</v>
      </c>
      <c r="CR9" s="161">
        <f t="shared" si="5"/>
        <v>5.9923298178331732E-5</v>
      </c>
      <c r="CT9" s="177" t="s">
        <v>128</v>
      </c>
      <c r="CU9" s="15"/>
      <c r="CV9" s="15"/>
      <c r="CW9" s="14"/>
      <c r="CX9" s="14">
        <v>1</v>
      </c>
      <c r="CY9" s="14"/>
      <c r="CZ9" s="14"/>
      <c r="DA9" s="14">
        <v>1</v>
      </c>
      <c r="DB9" s="14"/>
      <c r="DC9" s="14"/>
      <c r="DD9" s="14">
        <v>1</v>
      </c>
      <c r="DE9" s="14"/>
      <c r="DF9" s="14"/>
      <c r="DG9" s="111">
        <f t="shared" si="13"/>
        <v>3</v>
      </c>
      <c r="DH9" s="161">
        <f t="shared" si="6"/>
        <v>8.7870888374681473E-5</v>
      </c>
      <c r="DI9" s="103"/>
      <c r="DJ9" s="177" t="s">
        <v>128</v>
      </c>
      <c r="DK9" s="15"/>
      <c r="DL9" s="15"/>
      <c r="DM9" s="14"/>
      <c r="DN9" s="14"/>
      <c r="DO9" s="14"/>
      <c r="DP9" s="14">
        <v>1</v>
      </c>
      <c r="DQ9" s="14"/>
      <c r="DR9" s="14"/>
      <c r="DS9" s="14"/>
      <c r="DT9" s="14"/>
      <c r="DU9" s="14"/>
      <c r="DV9" s="14"/>
      <c r="DW9" s="111">
        <f t="shared" si="14"/>
        <v>1</v>
      </c>
      <c r="DX9" s="161">
        <f t="shared" si="15"/>
        <v>2.6025400791172185E-5</v>
      </c>
    </row>
    <row r="10" spans="2:128" x14ac:dyDescent="0.25">
      <c r="B10" s="177" t="s">
        <v>116</v>
      </c>
      <c r="C10" s="15">
        <v>1</v>
      </c>
      <c r="D10" s="15"/>
      <c r="E10" s="14">
        <v>2</v>
      </c>
      <c r="F10" s="14"/>
      <c r="G10" s="14"/>
      <c r="H10" s="14">
        <v>1</v>
      </c>
      <c r="I10" s="14"/>
      <c r="J10" s="14"/>
      <c r="K10" s="14">
        <v>1</v>
      </c>
      <c r="L10" s="14"/>
      <c r="M10" s="14"/>
      <c r="N10" s="14">
        <v>1</v>
      </c>
      <c r="O10" s="111">
        <f t="shared" si="7"/>
        <v>6</v>
      </c>
      <c r="P10" s="161">
        <f t="shared" si="0"/>
        <v>7.1564885496183206E-4</v>
      </c>
      <c r="R10" s="177" t="s">
        <v>116</v>
      </c>
      <c r="S10" s="15">
        <v>1</v>
      </c>
      <c r="T10" s="15"/>
      <c r="U10" s="14"/>
      <c r="V10" s="14"/>
      <c r="W10" s="14">
        <v>1</v>
      </c>
      <c r="X10" s="14">
        <v>2</v>
      </c>
      <c r="Y10" s="14">
        <v>2</v>
      </c>
      <c r="Z10" s="14">
        <v>2</v>
      </c>
      <c r="AA10" s="14">
        <v>3</v>
      </c>
      <c r="AB10" s="14"/>
      <c r="AC10" s="14">
        <v>1</v>
      </c>
      <c r="AD10" s="14"/>
      <c r="AE10" s="111">
        <f t="shared" si="8"/>
        <v>12</v>
      </c>
      <c r="AF10" s="161">
        <f t="shared" si="1"/>
        <v>4.9295485355132888E-4</v>
      </c>
      <c r="AH10" s="177" t="s">
        <v>116</v>
      </c>
      <c r="AI10" s="15">
        <v>3</v>
      </c>
      <c r="AJ10" s="15">
        <v>1</v>
      </c>
      <c r="AK10" s="14">
        <v>7</v>
      </c>
      <c r="AL10" s="14">
        <v>1</v>
      </c>
      <c r="AM10" s="14">
        <v>2</v>
      </c>
      <c r="AN10" s="14">
        <v>3</v>
      </c>
      <c r="AO10" s="14">
        <v>2</v>
      </c>
      <c r="AP10" s="14">
        <v>2</v>
      </c>
      <c r="AQ10" s="14"/>
      <c r="AR10" s="14"/>
      <c r="AS10" s="14">
        <v>3</v>
      </c>
      <c r="AT10" s="14">
        <v>1</v>
      </c>
      <c r="AU10" s="111">
        <f t="shared" si="9"/>
        <v>25</v>
      </c>
      <c r="AV10" s="161">
        <f t="shared" si="2"/>
        <v>6.170097240732514E-4</v>
      </c>
      <c r="AX10" s="177" t="s">
        <v>116</v>
      </c>
      <c r="AY10" s="15"/>
      <c r="AZ10" s="15">
        <v>2</v>
      </c>
      <c r="BA10" s="14">
        <v>1</v>
      </c>
      <c r="BB10" s="14">
        <v>1</v>
      </c>
      <c r="BC10" s="14">
        <v>1</v>
      </c>
      <c r="BD10" s="14">
        <v>4</v>
      </c>
      <c r="BE10" s="14">
        <v>2</v>
      </c>
      <c r="BF10" s="14">
        <v>1</v>
      </c>
      <c r="BG10" s="14">
        <v>5</v>
      </c>
      <c r="BH10" s="14">
        <v>3</v>
      </c>
      <c r="BI10" s="14">
        <v>1</v>
      </c>
      <c r="BJ10" s="14"/>
      <c r="BK10" s="111">
        <f t="shared" si="10"/>
        <v>21</v>
      </c>
      <c r="BL10" s="161">
        <f t="shared" si="3"/>
        <v>7.5064340863597364E-4</v>
      </c>
      <c r="BN10" s="177" t="s">
        <v>116</v>
      </c>
      <c r="BO10" s="15">
        <v>1</v>
      </c>
      <c r="BP10" s="15"/>
      <c r="BQ10" s="14">
        <v>1</v>
      </c>
      <c r="BR10" s="14">
        <v>3</v>
      </c>
      <c r="BS10" s="14"/>
      <c r="BT10" s="14">
        <v>1</v>
      </c>
      <c r="BU10" s="14">
        <v>3</v>
      </c>
      <c r="BV10" s="14">
        <v>1</v>
      </c>
      <c r="BW10" s="14"/>
      <c r="BX10" s="14"/>
      <c r="BY10" s="14">
        <v>2</v>
      </c>
      <c r="BZ10" s="14">
        <v>2</v>
      </c>
      <c r="CA10" s="111">
        <f t="shared" si="11"/>
        <v>14</v>
      </c>
      <c r="CB10" s="161">
        <f t="shared" si="4"/>
        <v>4.2337002540220151E-4</v>
      </c>
      <c r="CD10" s="177" t="s">
        <v>116</v>
      </c>
      <c r="CE10" s="15"/>
      <c r="CF10" s="15">
        <v>1</v>
      </c>
      <c r="CG10" s="14">
        <v>1</v>
      </c>
      <c r="CH10" s="14">
        <v>6</v>
      </c>
      <c r="CI10" s="14">
        <v>1</v>
      </c>
      <c r="CJ10" s="14">
        <v>1</v>
      </c>
      <c r="CK10" s="14">
        <v>1</v>
      </c>
      <c r="CL10" s="14">
        <v>3</v>
      </c>
      <c r="CM10" s="14">
        <v>1</v>
      </c>
      <c r="CN10" s="14">
        <v>1</v>
      </c>
      <c r="CO10" s="14"/>
      <c r="CP10" s="14"/>
      <c r="CQ10" s="111">
        <f t="shared" si="12"/>
        <v>16</v>
      </c>
      <c r="CR10" s="161">
        <f t="shared" si="5"/>
        <v>4.7938638542665386E-4</v>
      </c>
      <c r="CT10" s="177" t="s">
        <v>116</v>
      </c>
      <c r="CU10" s="15"/>
      <c r="CV10" s="15"/>
      <c r="CW10" s="14">
        <v>2</v>
      </c>
      <c r="CX10" s="14">
        <v>1</v>
      </c>
      <c r="CY10" s="14">
        <v>1</v>
      </c>
      <c r="CZ10" s="14">
        <v>1</v>
      </c>
      <c r="DA10" s="14">
        <v>1</v>
      </c>
      <c r="DB10" s="14">
        <v>1</v>
      </c>
      <c r="DC10" s="14">
        <v>1</v>
      </c>
      <c r="DD10" s="14">
        <v>2</v>
      </c>
      <c r="DE10" s="14">
        <v>1</v>
      </c>
      <c r="DF10" s="14"/>
      <c r="DG10" s="111">
        <f t="shared" si="13"/>
        <v>11</v>
      </c>
      <c r="DH10" s="161">
        <f t="shared" si="6"/>
        <v>3.2219325737383207E-4</v>
      </c>
      <c r="DI10" s="103"/>
      <c r="DJ10" s="177" t="s">
        <v>116</v>
      </c>
      <c r="DK10" s="15"/>
      <c r="DL10" s="15"/>
      <c r="DM10" s="14">
        <v>1</v>
      </c>
      <c r="DN10" s="14">
        <v>2</v>
      </c>
      <c r="DO10" s="14">
        <v>2</v>
      </c>
      <c r="DP10" s="14">
        <v>2</v>
      </c>
      <c r="DQ10" s="14"/>
      <c r="DR10" s="14">
        <v>3</v>
      </c>
      <c r="DS10" s="14">
        <v>1</v>
      </c>
      <c r="DT10" s="14">
        <v>1</v>
      </c>
      <c r="DU10" s="14">
        <v>3</v>
      </c>
      <c r="DV10" s="14">
        <v>1</v>
      </c>
      <c r="DW10" s="111">
        <f t="shared" si="14"/>
        <v>16</v>
      </c>
      <c r="DX10" s="161">
        <f t="shared" si="15"/>
        <v>4.1640641265875496E-4</v>
      </c>
    </row>
    <row r="11" spans="2:128" x14ac:dyDescent="0.25">
      <c r="B11" s="177" t="s">
        <v>117</v>
      </c>
      <c r="C11" s="15"/>
      <c r="D11" s="15"/>
      <c r="E11" s="14"/>
      <c r="F11" s="14">
        <v>1</v>
      </c>
      <c r="G11" s="14">
        <v>4</v>
      </c>
      <c r="H11" s="14">
        <v>7</v>
      </c>
      <c r="I11" s="14">
        <v>7</v>
      </c>
      <c r="J11" s="14">
        <v>15</v>
      </c>
      <c r="K11" s="14">
        <v>5</v>
      </c>
      <c r="L11" s="14">
        <v>3</v>
      </c>
      <c r="M11" s="14">
        <v>4</v>
      </c>
      <c r="N11" s="14">
        <v>10</v>
      </c>
      <c r="O11" s="111">
        <f t="shared" si="7"/>
        <v>56</v>
      </c>
      <c r="P11" s="161">
        <f t="shared" si="0"/>
        <v>6.6793893129770991E-3</v>
      </c>
      <c r="R11" s="177" t="s">
        <v>117</v>
      </c>
      <c r="S11" s="15">
        <v>4</v>
      </c>
      <c r="T11" s="15">
        <v>7</v>
      </c>
      <c r="U11" s="14">
        <v>4</v>
      </c>
      <c r="V11" s="14">
        <v>14</v>
      </c>
      <c r="W11" s="14">
        <v>22</v>
      </c>
      <c r="X11" s="14">
        <v>22</v>
      </c>
      <c r="Y11" s="14">
        <v>21</v>
      </c>
      <c r="Z11" s="14">
        <v>39</v>
      </c>
      <c r="AA11" s="14">
        <v>22</v>
      </c>
      <c r="AB11" s="14">
        <v>32</v>
      </c>
      <c r="AC11" s="14">
        <v>44</v>
      </c>
      <c r="AD11" s="14">
        <v>31</v>
      </c>
      <c r="AE11" s="111">
        <f t="shared" si="8"/>
        <v>262</v>
      </c>
      <c r="AF11" s="161">
        <f t="shared" si="1"/>
        <v>1.0762847635870681E-2</v>
      </c>
      <c r="AH11" s="177" t="s">
        <v>117</v>
      </c>
      <c r="AI11" s="15">
        <v>63</v>
      </c>
      <c r="AJ11" s="15">
        <v>45</v>
      </c>
      <c r="AK11" s="14">
        <v>52</v>
      </c>
      <c r="AL11" s="14">
        <v>54</v>
      </c>
      <c r="AM11" s="14">
        <v>41</v>
      </c>
      <c r="AN11" s="14">
        <v>42</v>
      </c>
      <c r="AO11" s="14">
        <v>50</v>
      </c>
      <c r="AP11" s="14">
        <v>60</v>
      </c>
      <c r="AQ11" s="14">
        <v>57</v>
      </c>
      <c r="AR11" s="14">
        <v>55</v>
      </c>
      <c r="AS11" s="14">
        <v>42</v>
      </c>
      <c r="AT11" s="14">
        <v>42</v>
      </c>
      <c r="AU11" s="111">
        <f t="shared" si="9"/>
        <v>603</v>
      </c>
      <c r="AV11" s="161">
        <f t="shared" si="2"/>
        <v>1.4882274544646823E-2</v>
      </c>
      <c r="AX11" s="177" t="s">
        <v>117</v>
      </c>
      <c r="AY11" s="15">
        <v>46</v>
      </c>
      <c r="AZ11" s="15">
        <v>24</v>
      </c>
      <c r="BA11" s="14">
        <v>26</v>
      </c>
      <c r="BB11" s="14">
        <v>41</v>
      </c>
      <c r="BC11" s="14">
        <v>43</v>
      </c>
      <c r="BD11" s="14">
        <v>40</v>
      </c>
      <c r="BE11" s="14">
        <v>51</v>
      </c>
      <c r="BF11" s="14">
        <v>42</v>
      </c>
      <c r="BG11" s="14">
        <v>24</v>
      </c>
      <c r="BH11" s="14">
        <v>26</v>
      </c>
      <c r="BI11" s="14">
        <v>14</v>
      </c>
      <c r="BJ11" s="14">
        <v>29</v>
      </c>
      <c r="BK11" s="111">
        <f t="shared" si="10"/>
        <v>406</v>
      </c>
      <c r="BL11" s="161">
        <f t="shared" si="3"/>
        <v>1.4512439233628825E-2</v>
      </c>
      <c r="BN11" s="177" t="s">
        <v>117</v>
      </c>
      <c r="BO11" s="15">
        <v>21</v>
      </c>
      <c r="BP11" s="15">
        <v>34</v>
      </c>
      <c r="BQ11" s="14">
        <v>32</v>
      </c>
      <c r="BR11" s="14">
        <v>24</v>
      </c>
      <c r="BS11" s="14">
        <v>35</v>
      </c>
      <c r="BT11" s="14">
        <v>39</v>
      </c>
      <c r="BU11" s="14">
        <v>29</v>
      </c>
      <c r="BV11" s="14">
        <v>23</v>
      </c>
      <c r="BW11" s="14">
        <v>27</v>
      </c>
      <c r="BX11" s="14">
        <v>16</v>
      </c>
      <c r="BY11" s="14">
        <v>48</v>
      </c>
      <c r="BZ11" s="14">
        <v>45</v>
      </c>
      <c r="CA11" s="111">
        <f t="shared" si="11"/>
        <v>373</v>
      </c>
      <c r="CB11" s="161">
        <f t="shared" si="4"/>
        <v>1.1279787105358655E-2</v>
      </c>
      <c r="CD11" s="177" t="s">
        <v>117</v>
      </c>
      <c r="CE11" s="15">
        <v>36</v>
      </c>
      <c r="CF11" s="15">
        <v>28</v>
      </c>
      <c r="CG11" s="14">
        <v>30</v>
      </c>
      <c r="CH11" s="14">
        <v>55</v>
      </c>
      <c r="CI11" s="14">
        <v>49</v>
      </c>
      <c r="CJ11" s="14">
        <v>36</v>
      </c>
      <c r="CK11" s="14">
        <v>36</v>
      </c>
      <c r="CL11" s="14">
        <v>22</v>
      </c>
      <c r="CM11" s="14">
        <v>24</v>
      </c>
      <c r="CN11" s="14">
        <v>39</v>
      </c>
      <c r="CO11" s="14">
        <v>24</v>
      </c>
      <c r="CP11" s="14">
        <v>23</v>
      </c>
      <c r="CQ11" s="111">
        <f t="shared" si="12"/>
        <v>402</v>
      </c>
      <c r="CR11" s="161">
        <f t="shared" si="5"/>
        <v>1.2044582933844679E-2</v>
      </c>
      <c r="CT11" s="177" t="s">
        <v>117</v>
      </c>
      <c r="CU11" s="15">
        <v>23</v>
      </c>
      <c r="CV11" s="15">
        <v>27</v>
      </c>
      <c r="CW11" s="14">
        <v>30</v>
      </c>
      <c r="CX11" s="14">
        <v>33</v>
      </c>
      <c r="CY11" s="14">
        <v>36</v>
      </c>
      <c r="CZ11" s="14">
        <v>40</v>
      </c>
      <c r="DA11" s="14">
        <v>35</v>
      </c>
      <c r="DB11" s="14">
        <v>39</v>
      </c>
      <c r="DC11" s="14">
        <v>33</v>
      </c>
      <c r="DD11" s="14">
        <v>27</v>
      </c>
      <c r="DE11" s="14">
        <v>45</v>
      </c>
      <c r="DF11" s="14">
        <v>33</v>
      </c>
      <c r="DG11" s="111">
        <f t="shared" si="13"/>
        <v>401</v>
      </c>
      <c r="DH11" s="161">
        <f t="shared" si="6"/>
        <v>1.1745408746082422E-2</v>
      </c>
      <c r="DI11" s="103"/>
      <c r="DJ11" s="177" t="s">
        <v>117</v>
      </c>
      <c r="DK11" s="15">
        <v>37</v>
      </c>
      <c r="DL11" s="15">
        <v>40</v>
      </c>
      <c r="DM11" s="14">
        <v>47</v>
      </c>
      <c r="DN11" s="14">
        <v>32</v>
      </c>
      <c r="DO11" s="14">
        <v>43</v>
      </c>
      <c r="DP11" s="14">
        <v>50</v>
      </c>
      <c r="DQ11" s="14">
        <v>38</v>
      </c>
      <c r="DR11" s="14">
        <v>51</v>
      </c>
      <c r="DS11" s="14">
        <v>43</v>
      </c>
      <c r="DT11" s="14">
        <v>57</v>
      </c>
      <c r="DU11" s="14">
        <v>45</v>
      </c>
      <c r="DV11" s="14">
        <v>45</v>
      </c>
      <c r="DW11" s="111">
        <f t="shared" si="14"/>
        <v>528</v>
      </c>
      <c r="DX11" s="161">
        <f t="shared" si="15"/>
        <v>1.3741411617738912E-2</v>
      </c>
    </row>
    <row r="12" spans="2:128" x14ac:dyDescent="0.25">
      <c r="B12" s="177" t="s">
        <v>126</v>
      </c>
      <c r="C12" s="15"/>
      <c r="D12" s="15"/>
      <c r="E12" s="14">
        <v>2</v>
      </c>
      <c r="F12" s="14"/>
      <c r="G12" s="14"/>
      <c r="H12" s="14"/>
      <c r="I12" s="14"/>
      <c r="J12" s="14"/>
      <c r="K12" s="14"/>
      <c r="L12" s="14"/>
      <c r="M12" s="14"/>
      <c r="N12" s="14">
        <v>1</v>
      </c>
      <c r="O12" s="111">
        <f t="shared" si="7"/>
        <v>3</v>
      </c>
      <c r="P12" s="161">
        <f t="shared" si="0"/>
        <v>3.5782442748091603E-4</v>
      </c>
      <c r="R12" s="177" t="s">
        <v>126</v>
      </c>
      <c r="S12" s="15"/>
      <c r="T12" s="15"/>
      <c r="U12" s="14"/>
      <c r="V12" s="14">
        <v>2</v>
      </c>
      <c r="W12" s="14">
        <v>1</v>
      </c>
      <c r="X12" s="14">
        <v>1</v>
      </c>
      <c r="Y12" s="14">
        <v>1</v>
      </c>
      <c r="Z12" s="14"/>
      <c r="AA12" s="14">
        <v>2</v>
      </c>
      <c r="AB12" s="14">
        <v>2</v>
      </c>
      <c r="AC12" s="14">
        <v>3</v>
      </c>
      <c r="AD12" s="14">
        <v>4</v>
      </c>
      <c r="AE12" s="111">
        <f t="shared" si="8"/>
        <v>16</v>
      </c>
      <c r="AF12" s="161">
        <f t="shared" si="1"/>
        <v>6.5727313806843851E-4</v>
      </c>
      <c r="AH12" s="177" t="s">
        <v>126</v>
      </c>
      <c r="AI12" s="15">
        <v>3</v>
      </c>
      <c r="AJ12" s="15">
        <v>4</v>
      </c>
      <c r="AK12" s="14">
        <v>5</v>
      </c>
      <c r="AL12" s="14">
        <v>1</v>
      </c>
      <c r="AM12" s="14">
        <v>1</v>
      </c>
      <c r="AN12" s="14">
        <v>4</v>
      </c>
      <c r="AO12" s="14">
        <v>1</v>
      </c>
      <c r="AP12" s="14">
        <v>2</v>
      </c>
      <c r="AQ12" s="14">
        <v>5</v>
      </c>
      <c r="AR12" s="14"/>
      <c r="AS12" s="14"/>
      <c r="AT12" s="14">
        <v>1</v>
      </c>
      <c r="AU12" s="111">
        <f t="shared" si="9"/>
        <v>27</v>
      </c>
      <c r="AV12" s="161">
        <f t="shared" si="2"/>
        <v>6.6637050199911156E-4</v>
      </c>
      <c r="AX12" s="177" t="s">
        <v>126</v>
      </c>
      <c r="AY12" s="15"/>
      <c r="AZ12" s="15">
        <v>1</v>
      </c>
      <c r="BA12" s="14">
        <v>2</v>
      </c>
      <c r="BB12" s="14"/>
      <c r="BC12" s="14">
        <v>2</v>
      </c>
      <c r="BD12" s="14">
        <v>1</v>
      </c>
      <c r="BE12" s="14">
        <v>3</v>
      </c>
      <c r="BF12" s="14"/>
      <c r="BG12" s="14">
        <v>1</v>
      </c>
      <c r="BH12" s="14">
        <v>1</v>
      </c>
      <c r="BI12" s="14"/>
      <c r="BJ12" s="14">
        <v>1</v>
      </c>
      <c r="BK12" s="111">
        <f t="shared" si="10"/>
        <v>12</v>
      </c>
      <c r="BL12" s="161">
        <f t="shared" si="3"/>
        <v>4.2893909064912783E-4</v>
      </c>
      <c r="BN12" s="177" t="s">
        <v>126</v>
      </c>
      <c r="BO12" s="15">
        <v>1</v>
      </c>
      <c r="BP12" s="15">
        <v>1</v>
      </c>
      <c r="BQ12" s="14">
        <v>1</v>
      </c>
      <c r="BR12" s="14">
        <v>1</v>
      </c>
      <c r="BS12" s="14">
        <v>1</v>
      </c>
      <c r="BT12" s="14">
        <v>2</v>
      </c>
      <c r="BU12" s="14">
        <v>1</v>
      </c>
      <c r="BV12" s="14">
        <v>1</v>
      </c>
      <c r="BW12" s="14"/>
      <c r="BX12" s="14">
        <v>1</v>
      </c>
      <c r="BY12" s="14">
        <v>2</v>
      </c>
      <c r="BZ12" s="14">
        <v>4</v>
      </c>
      <c r="CA12" s="111">
        <f t="shared" si="11"/>
        <v>16</v>
      </c>
      <c r="CB12" s="161">
        <f t="shared" si="4"/>
        <v>4.8385145760251603E-4</v>
      </c>
      <c r="CD12" s="177" t="s">
        <v>126</v>
      </c>
      <c r="CE12" s="15">
        <v>5</v>
      </c>
      <c r="CF12" s="15"/>
      <c r="CG12" s="14">
        <v>3</v>
      </c>
      <c r="CH12" s="14">
        <v>1</v>
      </c>
      <c r="CI12" s="14">
        <v>2</v>
      </c>
      <c r="CJ12" s="14">
        <v>2</v>
      </c>
      <c r="CK12" s="14">
        <v>3</v>
      </c>
      <c r="CL12" s="14"/>
      <c r="CM12" s="14">
        <v>1</v>
      </c>
      <c r="CN12" s="14">
        <v>2</v>
      </c>
      <c r="CO12" s="14">
        <v>1</v>
      </c>
      <c r="CP12" s="14">
        <v>2</v>
      </c>
      <c r="CQ12" s="111">
        <f t="shared" si="12"/>
        <v>22</v>
      </c>
      <c r="CR12" s="161">
        <f t="shared" si="5"/>
        <v>6.5915627996164907E-4</v>
      </c>
      <c r="CT12" s="177" t="s">
        <v>126</v>
      </c>
      <c r="CU12" s="229">
        <v>1</v>
      </c>
      <c r="CV12" s="229">
        <v>2</v>
      </c>
      <c r="CW12" s="230">
        <v>1</v>
      </c>
      <c r="CX12" s="230">
        <v>2</v>
      </c>
      <c r="CY12" s="230">
        <v>1</v>
      </c>
      <c r="CZ12" s="230">
        <v>3</v>
      </c>
      <c r="DA12" s="230">
        <v>2</v>
      </c>
      <c r="DB12" s="230">
        <v>2</v>
      </c>
      <c r="DC12" s="230">
        <v>2</v>
      </c>
      <c r="DD12" s="230">
        <v>2</v>
      </c>
      <c r="DE12" s="230"/>
      <c r="DF12" s="230">
        <v>3</v>
      </c>
      <c r="DG12" s="111">
        <f t="shared" si="13"/>
        <v>21</v>
      </c>
      <c r="DH12" s="161">
        <f t="shared" si="6"/>
        <v>6.1509621862277026E-4</v>
      </c>
      <c r="DI12" s="103"/>
      <c r="DJ12" s="177" t="s">
        <v>126</v>
      </c>
      <c r="DK12" s="229">
        <v>1</v>
      </c>
      <c r="DL12" s="229"/>
      <c r="DM12" s="230"/>
      <c r="DN12" s="230"/>
      <c r="DO12" s="230">
        <v>1</v>
      </c>
      <c r="DP12" s="230">
        <v>1</v>
      </c>
      <c r="DQ12" s="230">
        <v>2</v>
      </c>
      <c r="DR12" s="230">
        <v>1</v>
      </c>
      <c r="DS12" s="230"/>
      <c r="DT12" s="230">
        <v>2</v>
      </c>
      <c r="DU12" s="230"/>
      <c r="DV12" s="230">
        <v>1</v>
      </c>
      <c r="DW12" s="111">
        <f t="shared" si="14"/>
        <v>9</v>
      </c>
      <c r="DX12" s="161">
        <f t="shared" si="15"/>
        <v>2.3422860712054967E-4</v>
      </c>
    </row>
    <row r="13" spans="2:128" x14ac:dyDescent="0.25">
      <c r="B13" s="177" t="s">
        <v>125</v>
      </c>
      <c r="C13" s="15"/>
      <c r="D13" s="15">
        <v>5</v>
      </c>
      <c r="E13" s="14">
        <v>4</v>
      </c>
      <c r="F13" s="14">
        <v>5</v>
      </c>
      <c r="G13" s="14">
        <v>11</v>
      </c>
      <c r="H13" s="14">
        <v>12</v>
      </c>
      <c r="I13" s="14">
        <v>10</v>
      </c>
      <c r="J13" s="14">
        <v>23</v>
      </c>
      <c r="K13" s="14">
        <v>15</v>
      </c>
      <c r="L13" s="14">
        <v>25</v>
      </c>
      <c r="M13" s="14">
        <v>21</v>
      </c>
      <c r="N13" s="14">
        <v>16</v>
      </c>
      <c r="O13" s="111">
        <f t="shared" si="7"/>
        <v>147</v>
      </c>
      <c r="P13" s="161">
        <f t="shared" si="0"/>
        <v>1.7533396946564885E-2</v>
      </c>
      <c r="R13" s="177" t="s">
        <v>125</v>
      </c>
      <c r="S13" s="15">
        <v>14</v>
      </c>
      <c r="T13" s="15">
        <v>14</v>
      </c>
      <c r="U13" s="14">
        <v>15</v>
      </c>
      <c r="V13" s="14">
        <v>13</v>
      </c>
      <c r="W13" s="14">
        <v>28</v>
      </c>
      <c r="X13" s="14">
        <v>29</v>
      </c>
      <c r="Y13" s="14">
        <v>38</v>
      </c>
      <c r="Z13" s="14">
        <v>26</v>
      </c>
      <c r="AA13" s="14">
        <v>27</v>
      </c>
      <c r="AB13" s="14">
        <v>35</v>
      </c>
      <c r="AC13" s="14">
        <v>21</v>
      </c>
      <c r="AD13" s="14">
        <v>20</v>
      </c>
      <c r="AE13" s="111">
        <f t="shared" si="8"/>
        <v>280</v>
      </c>
      <c r="AF13" s="161">
        <f t="shared" si="1"/>
        <v>1.1502279916197676E-2</v>
      </c>
      <c r="AH13" s="177" t="s">
        <v>125</v>
      </c>
      <c r="AI13" s="15">
        <v>89</v>
      </c>
      <c r="AJ13" s="15">
        <v>69</v>
      </c>
      <c r="AK13" s="14">
        <v>56</v>
      </c>
      <c r="AL13" s="14">
        <v>49</v>
      </c>
      <c r="AM13" s="14">
        <v>53</v>
      </c>
      <c r="AN13" s="14">
        <v>44</v>
      </c>
      <c r="AO13" s="14">
        <v>36</v>
      </c>
      <c r="AP13" s="14">
        <v>33</v>
      </c>
      <c r="AQ13" s="14">
        <v>25</v>
      </c>
      <c r="AR13" s="14">
        <v>23</v>
      </c>
      <c r="AS13" s="14">
        <v>30</v>
      </c>
      <c r="AT13" s="14">
        <v>30</v>
      </c>
      <c r="AU13" s="111">
        <f t="shared" si="9"/>
        <v>537</v>
      </c>
      <c r="AV13" s="161">
        <f t="shared" si="2"/>
        <v>1.3253368873093439E-2</v>
      </c>
      <c r="AX13" s="177" t="s">
        <v>125</v>
      </c>
      <c r="AY13" s="15">
        <v>43</v>
      </c>
      <c r="AZ13" s="15">
        <v>30</v>
      </c>
      <c r="BA13" s="14">
        <v>34</v>
      </c>
      <c r="BB13" s="14">
        <v>38</v>
      </c>
      <c r="BC13" s="14">
        <v>40</v>
      </c>
      <c r="BD13" s="14">
        <v>42</v>
      </c>
      <c r="BE13" s="14">
        <v>44</v>
      </c>
      <c r="BF13" s="14">
        <v>38</v>
      </c>
      <c r="BG13" s="14">
        <v>33</v>
      </c>
      <c r="BH13" s="14">
        <v>24</v>
      </c>
      <c r="BI13" s="14">
        <v>29</v>
      </c>
      <c r="BJ13" s="14">
        <v>29</v>
      </c>
      <c r="BK13" s="111">
        <f t="shared" si="10"/>
        <v>424</v>
      </c>
      <c r="BL13" s="161">
        <f t="shared" si="3"/>
        <v>1.5155847869602517E-2</v>
      </c>
      <c r="BN13" s="177" t="s">
        <v>125</v>
      </c>
      <c r="BO13" s="15">
        <v>36</v>
      </c>
      <c r="BP13" s="15">
        <v>29</v>
      </c>
      <c r="BQ13" s="14">
        <v>25</v>
      </c>
      <c r="BR13" s="14">
        <v>30</v>
      </c>
      <c r="BS13" s="14">
        <v>32</v>
      </c>
      <c r="BT13" s="14">
        <v>30</v>
      </c>
      <c r="BU13" s="14">
        <v>31</v>
      </c>
      <c r="BV13" s="14">
        <v>34</v>
      </c>
      <c r="BW13" s="14">
        <v>34</v>
      </c>
      <c r="BX13" s="14">
        <v>28</v>
      </c>
      <c r="BY13" s="14">
        <v>78</v>
      </c>
      <c r="BZ13" s="14">
        <v>56</v>
      </c>
      <c r="CA13" s="111">
        <f t="shared" si="11"/>
        <v>443</v>
      </c>
      <c r="CB13" s="161">
        <f t="shared" si="4"/>
        <v>1.3396637232369663E-2</v>
      </c>
      <c r="CD13" s="177" t="s">
        <v>125</v>
      </c>
      <c r="CE13" s="15"/>
      <c r="CF13" s="15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11">
        <f t="shared" ref="CQ13:CQ27" si="16">SUM(CE13:CP13)</f>
        <v>0</v>
      </c>
      <c r="CR13" s="161">
        <f t="shared" si="5"/>
        <v>0</v>
      </c>
      <c r="CT13" s="177" t="s">
        <v>125</v>
      </c>
      <c r="CU13" s="229">
        <v>44</v>
      </c>
      <c r="CV13" s="229">
        <v>46</v>
      </c>
      <c r="CW13" s="230">
        <v>23</v>
      </c>
      <c r="CX13" s="230">
        <v>61</v>
      </c>
      <c r="CY13" s="230">
        <v>69</v>
      </c>
      <c r="CZ13" s="230">
        <v>72</v>
      </c>
      <c r="DA13" s="230">
        <v>68</v>
      </c>
      <c r="DB13" s="230">
        <v>80</v>
      </c>
      <c r="DC13" s="230">
        <v>50</v>
      </c>
      <c r="DD13" s="230">
        <v>57</v>
      </c>
      <c r="DE13" s="230">
        <v>57</v>
      </c>
      <c r="DF13" s="230">
        <v>53</v>
      </c>
      <c r="DG13" s="111">
        <f t="shared" si="13"/>
        <v>680</v>
      </c>
      <c r="DH13" s="161">
        <f t="shared" si="6"/>
        <v>1.9917401364927801E-2</v>
      </c>
      <c r="DI13" s="103"/>
      <c r="DJ13" s="177" t="s">
        <v>125</v>
      </c>
      <c r="DK13" s="229">
        <v>65</v>
      </c>
      <c r="DL13" s="229">
        <v>60</v>
      </c>
      <c r="DM13" s="230">
        <v>74</v>
      </c>
      <c r="DN13" s="230">
        <v>77</v>
      </c>
      <c r="DO13" s="230">
        <v>62</v>
      </c>
      <c r="DP13" s="230">
        <v>79</v>
      </c>
      <c r="DQ13" s="230">
        <v>67</v>
      </c>
      <c r="DR13" s="230">
        <v>92</v>
      </c>
      <c r="DS13" s="230">
        <v>70</v>
      </c>
      <c r="DT13" s="230">
        <v>72</v>
      </c>
      <c r="DU13" s="230">
        <v>85</v>
      </c>
      <c r="DV13" s="230">
        <v>50</v>
      </c>
      <c r="DW13" s="111">
        <f t="shared" si="14"/>
        <v>853</v>
      </c>
      <c r="DX13" s="161">
        <f t="shared" si="15"/>
        <v>2.2199666874869874E-2</v>
      </c>
    </row>
    <row r="14" spans="2:128" x14ac:dyDescent="0.25">
      <c r="B14" s="177" t="s">
        <v>121</v>
      </c>
      <c r="C14" s="15">
        <v>2</v>
      </c>
      <c r="D14" s="15">
        <v>1</v>
      </c>
      <c r="E14" s="14">
        <v>1</v>
      </c>
      <c r="F14" s="14">
        <v>2</v>
      </c>
      <c r="G14" s="14">
        <v>3</v>
      </c>
      <c r="H14" s="14">
        <v>3</v>
      </c>
      <c r="I14" s="14">
        <v>2</v>
      </c>
      <c r="J14" s="14">
        <v>3</v>
      </c>
      <c r="K14" s="14">
        <v>2</v>
      </c>
      <c r="L14" s="14">
        <v>1</v>
      </c>
      <c r="M14" s="14">
        <v>3</v>
      </c>
      <c r="N14" s="14">
        <v>3</v>
      </c>
      <c r="O14" s="111">
        <f t="shared" si="7"/>
        <v>26</v>
      </c>
      <c r="P14" s="161">
        <f t="shared" si="0"/>
        <v>3.1011450381679389E-3</v>
      </c>
      <c r="R14" s="177" t="s">
        <v>121</v>
      </c>
      <c r="S14" s="15">
        <v>4</v>
      </c>
      <c r="T14" s="15">
        <v>1</v>
      </c>
      <c r="U14" s="14">
        <v>4</v>
      </c>
      <c r="V14" s="14">
        <v>5</v>
      </c>
      <c r="W14" s="14">
        <v>6</v>
      </c>
      <c r="X14" s="14">
        <v>4</v>
      </c>
      <c r="Y14" s="14">
        <v>7</v>
      </c>
      <c r="Z14" s="14">
        <v>7</v>
      </c>
      <c r="AA14" s="14">
        <v>4</v>
      </c>
      <c r="AB14" s="14">
        <v>2</v>
      </c>
      <c r="AC14" s="14">
        <v>4</v>
      </c>
      <c r="AD14" s="14">
        <v>3</v>
      </c>
      <c r="AE14" s="111">
        <f t="shared" si="8"/>
        <v>51</v>
      </c>
      <c r="AF14" s="161">
        <f t="shared" si="1"/>
        <v>2.0950581275931478E-3</v>
      </c>
      <c r="AH14" s="177" t="s">
        <v>121</v>
      </c>
      <c r="AI14" s="15">
        <v>9</v>
      </c>
      <c r="AJ14" s="15">
        <v>8</v>
      </c>
      <c r="AK14" s="14">
        <v>9</v>
      </c>
      <c r="AL14" s="14">
        <v>6</v>
      </c>
      <c r="AM14" s="14">
        <v>3</v>
      </c>
      <c r="AN14" s="14">
        <v>6</v>
      </c>
      <c r="AO14" s="14">
        <v>14</v>
      </c>
      <c r="AP14" s="14">
        <v>5</v>
      </c>
      <c r="AQ14" s="14">
        <v>12</v>
      </c>
      <c r="AR14" s="14">
        <v>11</v>
      </c>
      <c r="AS14" s="14">
        <v>6</v>
      </c>
      <c r="AT14" s="14">
        <v>3</v>
      </c>
      <c r="AU14" s="111">
        <f t="shared" si="9"/>
        <v>92</v>
      </c>
      <c r="AV14" s="161">
        <f t="shared" si="2"/>
        <v>2.270595784589565E-3</v>
      </c>
      <c r="AX14" s="177" t="s">
        <v>121</v>
      </c>
      <c r="AY14" s="15">
        <v>4</v>
      </c>
      <c r="AZ14" s="15">
        <v>1</v>
      </c>
      <c r="BA14" s="14">
        <v>4</v>
      </c>
      <c r="BB14" s="14">
        <v>2</v>
      </c>
      <c r="BC14" s="14">
        <v>4</v>
      </c>
      <c r="BD14" s="14">
        <v>5</v>
      </c>
      <c r="BE14" s="14">
        <v>6</v>
      </c>
      <c r="BF14" s="14">
        <v>3</v>
      </c>
      <c r="BG14" s="14">
        <v>3</v>
      </c>
      <c r="BH14" s="14">
        <v>3</v>
      </c>
      <c r="BI14" s="14">
        <v>3</v>
      </c>
      <c r="BJ14" s="14">
        <v>6</v>
      </c>
      <c r="BK14" s="111">
        <f t="shared" si="10"/>
        <v>44</v>
      </c>
      <c r="BL14" s="161">
        <f t="shared" si="3"/>
        <v>1.5727766657134686E-3</v>
      </c>
      <c r="BN14" s="177" t="s">
        <v>121</v>
      </c>
      <c r="BO14" s="15">
        <v>5</v>
      </c>
      <c r="BP14" s="15">
        <v>3</v>
      </c>
      <c r="BQ14" s="14">
        <v>8</v>
      </c>
      <c r="BR14" s="14">
        <v>6</v>
      </c>
      <c r="BS14" s="14">
        <v>3</v>
      </c>
      <c r="BT14" s="14">
        <v>2</v>
      </c>
      <c r="BU14" s="14">
        <v>5</v>
      </c>
      <c r="BV14" s="14">
        <v>4</v>
      </c>
      <c r="BW14" s="14">
        <v>3</v>
      </c>
      <c r="BX14" s="14">
        <v>4</v>
      </c>
      <c r="BY14" s="14">
        <v>27</v>
      </c>
      <c r="BZ14" s="14">
        <v>14</v>
      </c>
      <c r="CA14" s="111">
        <f t="shared" si="11"/>
        <v>84</v>
      </c>
      <c r="CB14" s="161">
        <f t="shared" si="4"/>
        <v>2.5402201524132089E-3</v>
      </c>
      <c r="CD14" s="177" t="s">
        <v>121</v>
      </c>
      <c r="CE14" s="15">
        <v>16</v>
      </c>
      <c r="CF14" s="15">
        <v>9</v>
      </c>
      <c r="CG14" s="14">
        <v>7</v>
      </c>
      <c r="CH14" s="14">
        <v>7</v>
      </c>
      <c r="CI14" s="14">
        <v>10</v>
      </c>
      <c r="CJ14" s="14">
        <v>3</v>
      </c>
      <c r="CK14" s="14">
        <v>8</v>
      </c>
      <c r="CL14" s="14">
        <v>3</v>
      </c>
      <c r="CM14" s="14">
        <v>4</v>
      </c>
      <c r="CN14" s="14">
        <v>10</v>
      </c>
      <c r="CO14" s="14">
        <v>8</v>
      </c>
      <c r="CP14" s="14">
        <v>5</v>
      </c>
      <c r="CQ14" s="111">
        <f t="shared" si="16"/>
        <v>90</v>
      </c>
      <c r="CR14" s="161">
        <f t="shared" si="5"/>
        <v>2.696548418024928E-3</v>
      </c>
      <c r="CT14" s="177" t="s">
        <v>121</v>
      </c>
      <c r="CU14" s="229">
        <v>7</v>
      </c>
      <c r="CV14" s="229">
        <v>7</v>
      </c>
      <c r="CW14" s="230">
        <v>12</v>
      </c>
      <c r="CX14" s="230">
        <v>1</v>
      </c>
      <c r="CY14" s="230">
        <v>9</v>
      </c>
      <c r="CZ14" s="230">
        <v>5</v>
      </c>
      <c r="DA14" s="230">
        <v>7</v>
      </c>
      <c r="DB14" s="230">
        <v>7</v>
      </c>
      <c r="DC14" s="230">
        <v>4</v>
      </c>
      <c r="DD14" s="230">
        <v>4</v>
      </c>
      <c r="DE14" s="230">
        <v>2</v>
      </c>
      <c r="DF14" s="230">
        <v>4</v>
      </c>
      <c r="DG14" s="111">
        <f t="shared" si="13"/>
        <v>69</v>
      </c>
      <c r="DH14" s="161">
        <f t="shared" si="6"/>
        <v>2.0210304326176739E-3</v>
      </c>
      <c r="DI14" s="103"/>
      <c r="DJ14" s="177" t="s">
        <v>121</v>
      </c>
      <c r="DK14" s="229"/>
      <c r="DL14" s="229"/>
      <c r="DM14" s="230">
        <v>6</v>
      </c>
      <c r="DN14" s="230">
        <v>3</v>
      </c>
      <c r="DO14" s="230">
        <v>4</v>
      </c>
      <c r="DP14" s="230">
        <v>1</v>
      </c>
      <c r="DQ14" s="230">
        <v>3</v>
      </c>
      <c r="DR14" s="230">
        <v>4</v>
      </c>
      <c r="DS14" s="230">
        <v>5</v>
      </c>
      <c r="DT14" s="230">
        <v>3</v>
      </c>
      <c r="DU14" s="230">
        <v>2</v>
      </c>
      <c r="DV14" s="230">
        <v>7</v>
      </c>
      <c r="DW14" s="111">
        <f t="shared" si="14"/>
        <v>38</v>
      </c>
      <c r="DX14" s="161">
        <f t="shared" si="15"/>
        <v>9.8896523006454301E-4</v>
      </c>
    </row>
    <row r="15" spans="2:128" x14ac:dyDescent="0.25">
      <c r="B15" s="177" t="s">
        <v>124</v>
      </c>
      <c r="C15" s="15"/>
      <c r="D15" s="15"/>
      <c r="E15" s="14"/>
      <c r="F15" s="14">
        <v>1</v>
      </c>
      <c r="G15" s="14"/>
      <c r="H15" s="14"/>
      <c r="I15" s="14"/>
      <c r="J15" s="14">
        <v>2</v>
      </c>
      <c r="K15" s="14"/>
      <c r="L15" s="14"/>
      <c r="M15" s="14">
        <v>1</v>
      </c>
      <c r="N15" s="14"/>
      <c r="O15" s="111">
        <f t="shared" si="7"/>
        <v>4</v>
      </c>
      <c r="P15" s="161">
        <f t="shared" si="0"/>
        <v>4.7709923664122136E-4</v>
      </c>
      <c r="R15" s="177" t="s">
        <v>124</v>
      </c>
      <c r="S15" s="15"/>
      <c r="T15" s="15">
        <v>1</v>
      </c>
      <c r="U15" s="14">
        <v>2</v>
      </c>
      <c r="V15" s="14">
        <v>1</v>
      </c>
      <c r="W15" s="14">
        <v>1</v>
      </c>
      <c r="X15" s="14">
        <v>4</v>
      </c>
      <c r="Y15" s="14">
        <v>4</v>
      </c>
      <c r="Z15" s="14">
        <v>3</v>
      </c>
      <c r="AA15" s="14">
        <v>2</v>
      </c>
      <c r="AB15" s="14">
        <v>2</v>
      </c>
      <c r="AC15" s="14">
        <v>4</v>
      </c>
      <c r="AD15" s="14">
        <v>3</v>
      </c>
      <c r="AE15" s="111">
        <f t="shared" si="8"/>
        <v>27</v>
      </c>
      <c r="AF15" s="161">
        <f t="shared" si="1"/>
        <v>1.10914842049049E-3</v>
      </c>
      <c r="AH15" s="177" t="s">
        <v>124</v>
      </c>
      <c r="AI15" s="15">
        <v>10</v>
      </c>
      <c r="AJ15" s="15">
        <v>5</v>
      </c>
      <c r="AK15" s="14">
        <v>2</v>
      </c>
      <c r="AL15" s="14">
        <v>2</v>
      </c>
      <c r="AM15" s="14">
        <v>2</v>
      </c>
      <c r="AN15" s="14">
        <v>3</v>
      </c>
      <c r="AO15" s="14">
        <v>1</v>
      </c>
      <c r="AP15" s="14"/>
      <c r="AQ15" s="14">
        <v>1</v>
      </c>
      <c r="AR15" s="14">
        <v>1</v>
      </c>
      <c r="AS15" s="14"/>
      <c r="AT15" s="14">
        <v>3</v>
      </c>
      <c r="AU15" s="111">
        <f t="shared" si="9"/>
        <v>30</v>
      </c>
      <c r="AV15" s="161">
        <f t="shared" si="2"/>
        <v>7.4041166888790162E-4</v>
      </c>
      <c r="AX15" s="177" t="s">
        <v>124</v>
      </c>
      <c r="AY15" s="15"/>
      <c r="AZ15" s="15">
        <v>1</v>
      </c>
      <c r="BA15" s="14">
        <v>1</v>
      </c>
      <c r="BB15" s="14"/>
      <c r="BC15" s="14">
        <v>1</v>
      </c>
      <c r="BD15" s="14">
        <v>1</v>
      </c>
      <c r="BE15" s="14">
        <v>2</v>
      </c>
      <c r="BF15" s="14">
        <v>1</v>
      </c>
      <c r="BG15" s="14">
        <v>4</v>
      </c>
      <c r="BH15" s="14"/>
      <c r="BI15" s="14">
        <v>1</v>
      </c>
      <c r="BJ15" s="14">
        <v>1</v>
      </c>
      <c r="BK15" s="111">
        <f t="shared" si="10"/>
        <v>13</v>
      </c>
      <c r="BL15" s="161">
        <f t="shared" si="3"/>
        <v>4.6468401486988845E-4</v>
      </c>
      <c r="BN15" s="177" t="s">
        <v>124</v>
      </c>
      <c r="BO15" s="15">
        <v>1</v>
      </c>
      <c r="BP15" s="15">
        <v>3</v>
      </c>
      <c r="BQ15" s="14"/>
      <c r="BR15" s="14">
        <v>3</v>
      </c>
      <c r="BS15" s="14">
        <v>2</v>
      </c>
      <c r="BT15" s="14">
        <v>3</v>
      </c>
      <c r="BU15" s="14">
        <v>1</v>
      </c>
      <c r="BV15" s="14"/>
      <c r="BW15" s="14">
        <v>1</v>
      </c>
      <c r="BX15" s="14">
        <v>1</v>
      </c>
      <c r="BY15" s="14">
        <v>6</v>
      </c>
      <c r="BZ15" s="14">
        <v>3</v>
      </c>
      <c r="CA15" s="111">
        <f t="shared" si="11"/>
        <v>24</v>
      </c>
      <c r="CB15" s="161">
        <f t="shared" si="4"/>
        <v>7.2577718640377408E-4</v>
      </c>
      <c r="CD15" s="177" t="s">
        <v>124</v>
      </c>
      <c r="CE15" s="15"/>
      <c r="CF15" s="15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11">
        <f t="shared" si="16"/>
        <v>0</v>
      </c>
      <c r="CR15" s="161">
        <f t="shared" si="5"/>
        <v>0</v>
      </c>
      <c r="CT15" s="177" t="s">
        <v>124</v>
      </c>
      <c r="CU15" s="229">
        <v>3</v>
      </c>
      <c r="CV15" s="229">
        <v>1</v>
      </c>
      <c r="CW15" s="230">
        <v>1</v>
      </c>
      <c r="CX15" s="230"/>
      <c r="CY15" s="230">
        <v>1</v>
      </c>
      <c r="CZ15" s="230">
        <v>4</v>
      </c>
      <c r="DA15" s="230"/>
      <c r="DB15" s="230">
        <v>1</v>
      </c>
      <c r="DC15" s="230">
        <v>1</v>
      </c>
      <c r="DD15" s="230">
        <v>1</v>
      </c>
      <c r="DE15" s="230">
        <v>1</v>
      </c>
      <c r="DF15" s="230"/>
      <c r="DG15" s="111">
        <f t="shared" si="13"/>
        <v>14</v>
      </c>
      <c r="DH15" s="161">
        <f t="shared" si="6"/>
        <v>4.1006414574851354E-4</v>
      </c>
      <c r="DI15" s="103"/>
      <c r="DJ15" s="177" t="s">
        <v>124</v>
      </c>
      <c r="DK15" s="229"/>
      <c r="DL15" s="229"/>
      <c r="DM15" s="230"/>
      <c r="DN15" s="230"/>
      <c r="DO15" s="230"/>
      <c r="DP15" s="230"/>
      <c r="DQ15" s="230"/>
      <c r="DR15" s="230"/>
      <c r="DS15" s="230"/>
      <c r="DT15" s="230"/>
      <c r="DU15" s="230"/>
      <c r="DV15" s="230"/>
      <c r="DW15" s="111">
        <f t="shared" si="14"/>
        <v>0</v>
      </c>
      <c r="DX15" s="161">
        <f t="shared" si="15"/>
        <v>0</v>
      </c>
    </row>
    <row r="16" spans="2:128" x14ac:dyDescent="0.25">
      <c r="B16" s="177" t="s">
        <v>288</v>
      </c>
      <c r="C16" s="15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11">
        <f t="shared" si="7"/>
        <v>0</v>
      </c>
      <c r="P16" s="161">
        <f t="shared" si="0"/>
        <v>0</v>
      </c>
      <c r="R16" s="177" t="s">
        <v>288</v>
      </c>
      <c r="S16" s="15"/>
      <c r="T16" s="15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11">
        <f t="shared" si="8"/>
        <v>0</v>
      </c>
      <c r="AF16" s="161">
        <f t="shared" si="1"/>
        <v>0</v>
      </c>
      <c r="AH16" s="177" t="s">
        <v>288</v>
      </c>
      <c r="AI16" s="15"/>
      <c r="AJ16" s="15"/>
      <c r="AK16" s="14"/>
      <c r="AL16" s="14"/>
      <c r="AM16" s="14"/>
      <c r="AN16" s="14"/>
      <c r="AO16" s="14"/>
      <c r="AP16" s="14"/>
      <c r="AQ16" s="14"/>
      <c r="AR16" s="14"/>
      <c r="AS16" s="14"/>
      <c r="AT16" s="14">
        <v>1</v>
      </c>
      <c r="AU16" s="111">
        <f t="shared" si="9"/>
        <v>1</v>
      </c>
      <c r="AV16" s="161">
        <f t="shared" si="2"/>
        <v>2.4680388962930055E-5</v>
      </c>
      <c r="AX16" s="177" t="s">
        <v>288</v>
      </c>
      <c r="AY16" s="15"/>
      <c r="AZ16" s="15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11">
        <f t="shared" si="10"/>
        <v>0</v>
      </c>
      <c r="BL16" s="161">
        <f t="shared" si="3"/>
        <v>0</v>
      </c>
      <c r="BN16" s="177" t="s">
        <v>288</v>
      </c>
      <c r="BO16" s="15"/>
      <c r="BP16" s="15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11">
        <f t="shared" si="11"/>
        <v>0</v>
      </c>
      <c r="CB16" s="161">
        <f t="shared" si="4"/>
        <v>0</v>
      </c>
      <c r="CD16" s="177" t="s">
        <v>288</v>
      </c>
      <c r="CE16" s="15"/>
      <c r="CF16" s="15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11">
        <f t="shared" si="16"/>
        <v>0</v>
      </c>
      <c r="CR16" s="161">
        <f t="shared" si="5"/>
        <v>0</v>
      </c>
      <c r="CT16" s="177" t="s">
        <v>288</v>
      </c>
      <c r="CU16" s="229"/>
      <c r="CV16" s="229"/>
      <c r="CW16" s="230"/>
      <c r="CX16" s="230"/>
      <c r="CY16" s="230"/>
      <c r="CZ16" s="230"/>
      <c r="DA16" s="230"/>
      <c r="DB16" s="230"/>
      <c r="DC16" s="230"/>
      <c r="DD16" s="230"/>
      <c r="DE16" s="230"/>
      <c r="DF16" s="230"/>
      <c r="DG16" s="111">
        <f t="shared" si="13"/>
        <v>0</v>
      </c>
      <c r="DH16" s="161">
        <f t="shared" si="6"/>
        <v>0</v>
      </c>
      <c r="DI16" s="103"/>
      <c r="DJ16" s="177" t="s">
        <v>288</v>
      </c>
      <c r="DK16" s="229"/>
      <c r="DL16" s="229"/>
      <c r="DM16" s="230"/>
      <c r="DN16" s="230"/>
      <c r="DO16" s="230"/>
      <c r="DP16" s="230"/>
      <c r="DQ16" s="230"/>
      <c r="DR16" s="230"/>
      <c r="DS16" s="230"/>
      <c r="DT16" s="230"/>
      <c r="DU16" s="230"/>
      <c r="DV16" s="230"/>
      <c r="DW16" s="111">
        <f t="shared" si="14"/>
        <v>0</v>
      </c>
      <c r="DX16" s="161">
        <f t="shared" si="15"/>
        <v>0</v>
      </c>
    </row>
    <row r="17" spans="2:128" x14ac:dyDescent="0.25">
      <c r="B17" s="177" t="s">
        <v>49</v>
      </c>
      <c r="C17" s="15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11">
        <f t="shared" si="7"/>
        <v>0</v>
      </c>
      <c r="P17" s="161">
        <f t="shared" si="0"/>
        <v>0</v>
      </c>
      <c r="R17" s="177" t="s">
        <v>49</v>
      </c>
      <c r="S17" s="15"/>
      <c r="T17" s="15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11">
        <f t="shared" si="8"/>
        <v>0</v>
      </c>
      <c r="AF17" s="161">
        <f t="shared" si="1"/>
        <v>0</v>
      </c>
      <c r="AH17" s="177" t="s">
        <v>49</v>
      </c>
      <c r="AI17" s="15"/>
      <c r="AJ17" s="15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11">
        <f t="shared" si="9"/>
        <v>0</v>
      </c>
      <c r="AV17" s="161">
        <f t="shared" si="2"/>
        <v>0</v>
      </c>
      <c r="AX17" s="177" t="s">
        <v>49</v>
      </c>
      <c r="AY17" s="15"/>
      <c r="AZ17" s="15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11">
        <f t="shared" si="10"/>
        <v>0</v>
      </c>
      <c r="BL17" s="161">
        <f t="shared" si="3"/>
        <v>0</v>
      </c>
      <c r="BN17" s="177" t="s">
        <v>49</v>
      </c>
      <c r="BO17" s="15"/>
      <c r="BP17" s="15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11">
        <f t="shared" si="11"/>
        <v>0</v>
      </c>
      <c r="CB17" s="161">
        <f t="shared" si="4"/>
        <v>0</v>
      </c>
      <c r="CD17" s="177" t="s">
        <v>49</v>
      </c>
      <c r="CE17" s="15"/>
      <c r="CF17" s="15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11">
        <f t="shared" si="16"/>
        <v>0</v>
      </c>
      <c r="CR17" s="161">
        <f t="shared" si="5"/>
        <v>0</v>
      </c>
      <c r="CT17" s="177" t="s">
        <v>49</v>
      </c>
      <c r="CU17" s="229"/>
      <c r="CV17" s="229"/>
      <c r="CW17" s="230"/>
      <c r="CX17" s="230"/>
      <c r="CY17" s="230"/>
      <c r="CZ17" s="230"/>
      <c r="DA17" s="230"/>
      <c r="DB17" s="230"/>
      <c r="DC17" s="230"/>
      <c r="DD17" s="230"/>
      <c r="DE17" s="230"/>
      <c r="DF17" s="230"/>
      <c r="DG17" s="111">
        <f t="shared" si="13"/>
        <v>0</v>
      </c>
      <c r="DH17" s="161">
        <f t="shared" si="6"/>
        <v>0</v>
      </c>
      <c r="DI17" s="103"/>
      <c r="DJ17" s="177" t="s">
        <v>49</v>
      </c>
      <c r="DK17" s="229">
        <v>2</v>
      </c>
      <c r="DL17" s="229">
        <v>1</v>
      </c>
      <c r="DM17" s="230">
        <v>1</v>
      </c>
      <c r="DN17" s="230">
        <v>2</v>
      </c>
      <c r="DO17" s="230">
        <v>4</v>
      </c>
      <c r="DP17" s="230">
        <v>3</v>
      </c>
      <c r="DQ17" s="230">
        <v>5</v>
      </c>
      <c r="DR17" s="230">
        <v>2</v>
      </c>
      <c r="DS17" s="230">
        <v>2</v>
      </c>
      <c r="DT17" s="230">
        <v>2</v>
      </c>
      <c r="DU17" s="230">
        <v>1</v>
      </c>
      <c r="DV17" s="230">
        <v>1</v>
      </c>
      <c r="DW17" s="111">
        <f t="shared" si="14"/>
        <v>26</v>
      </c>
      <c r="DX17" s="161">
        <f t="shared" si="15"/>
        <v>6.7666042057047682E-4</v>
      </c>
    </row>
    <row r="18" spans="2:128" x14ac:dyDescent="0.25">
      <c r="B18" s="177" t="s">
        <v>127</v>
      </c>
      <c r="C18" s="15">
        <v>2</v>
      </c>
      <c r="D18" s="15"/>
      <c r="E18" s="14"/>
      <c r="F18" s="14"/>
      <c r="G18" s="14"/>
      <c r="H18" s="14">
        <v>1</v>
      </c>
      <c r="I18" s="14">
        <v>2</v>
      </c>
      <c r="J18" s="14">
        <v>2</v>
      </c>
      <c r="K18" s="14">
        <v>2</v>
      </c>
      <c r="L18" s="14">
        <v>7</v>
      </c>
      <c r="M18" s="14">
        <v>1</v>
      </c>
      <c r="N18" s="14">
        <v>6</v>
      </c>
      <c r="O18" s="111">
        <f t="shared" si="7"/>
        <v>23</v>
      </c>
      <c r="P18" s="161">
        <f t="shared" si="0"/>
        <v>2.7433206106870227E-3</v>
      </c>
      <c r="R18" s="177" t="s">
        <v>127</v>
      </c>
      <c r="S18" s="15">
        <v>4</v>
      </c>
      <c r="T18" s="15"/>
      <c r="U18" s="14"/>
      <c r="V18" s="14">
        <v>4</v>
      </c>
      <c r="W18" s="14">
        <v>2</v>
      </c>
      <c r="X18" s="14"/>
      <c r="Y18" s="14">
        <v>3</v>
      </c>
      <c r="Z18" s="14">
        <v>3</v>
      </c>
      <c r="AA18" s="14">
        <v>1</v>
      </c>
      <c r="AB18" s="14">
        <v>7</v>
      </c>
      <c r="AC18" s="14">
        <v>4</v>
      </c>
      <c r="AD18" s="14">
        <v>2</v>
      </c>
      <c r="AE18" s="111">
        <f t="shared" si="8"/>
        <v>30</v>
      </c>
      <c r="AF18" s="161">
        <f t="shared" si="1"/>
        <v>1.2323871338783222E-3</v>
      </c>
      <c r="AH18" s="177" t="s">
        <v>127</v>
      </c>
      <c r="AI18" s="15">
        <v>11</v>
      </c>
      <c r="AJ18" s="15">
        <v>5</v>
      </c>
      <c r="AK18" s="14">
        <v>4</v>
      </c>
      <c r="AL18" s="14">
        <v>6</v>
      </c>
      <c r="AM18" s="14">
        <v>6</v>
      </c>
      <c r="AN18" s="14">
        <v>4</v>
      </c>
      <c r="AO18" s="14">
        <v>2</v>
      </c>
      <c r="AP18" s="14">
        <v>7</v>
      </c>
      <c r="AQ18" s="14">
        <v>2</v>
      </c>
      <c r="AR18" s="14">
        <v>5</v>
      </c>
      <c r="AS18" s="14">
        <v>6</v>
      </c>
      <c r="AT18" s="14">
        <v>3</v>
      </c>
      <c r="AU18" s="111">
        <f t="shared" si="9"/>
        <v>61</v>
      </c>
      <c r="AV18" s="161">
        <f t="shared" si="2"/>
        <v>1.5055037267387335E-3</v>
      </c>
      <c r="AX18" s="177" t="s">
        <v>127</v>
      </c>
      <c r="AY18" s="15">
        <v>1</v>
      </c>
      <c r="AZ18" s="15">
        <v>4</v>
      </c>
      <c r="BA18" s="14">
        <v>3</v>
      </c>
      <c r="BB18" s="14">
        <v>6</v>
      </c>
      <c r="BC18" s="14">
        <v>4</v>
      </c>
      <c r="BD18" s="14">
        <v>4</v>
      </c>
      <c r="BE18" s="14">
        <v>2</v>
      </c>
      <c r="BF18" s="14">
        <v>4</v>
      </c>
      <c r="BG18" s="14">
        <v>1</v>
      </c>
      <c r="BH18" s="14">
        <v>1</v>
      </c>
      <c r="BI18" s="14"/>
      <c r="BJ18" s="14">
        <v>4</v>
      </c>
      <c r="BK18" s="111">
        <f t="shared" si="10"/>
        <v>34</v>
      </c>
      <c r="BL18" s="161">
        <f t="shared" si="3"/>
        <v>1.2153274235058621E-3</v>
      </c>
      <c r="BN18" s="177" t="s">
        <v>127</v>
      </c>
      <c r="BO18" s="15">
        <v>4</v>
      </c>
      <c r="BP18" s="15">
        <v>2</v>
      </c>
      <c r="BQ18" s="14">
        <v>6</v>
      </c>
      <c r="BR18" s="14">
        <v>2</v>
      </c>
      <c r="BS18" s="14">
        <v>8</v>
      </c>
      <c r="BT18" s="14">
        <v>1</v>
      </c>
      <c r="BU18" s="14">
        <v>2</v>
      </c>
      <c r="BV18" s="14">
        <v>3</v>
      </c>
      <c r="BW18" s="14">
        <v>2</v>
      </c>
      <c r="BX18" s="14">
        <v>1</v>
      </c>
      <c r="BY18" s="14">
        <v>4</v>
      </c>
      <c r="BZ18" s="14">
        <v>6</v>
      </c>
      <c r="CA18" s="111">
        <f t="shared" si="11"/>
        <v>41</v>
      </c>
      <c r="CB18" s="161">
        <f t="shared" si="4"/>
        <v>1.2398693601064473E-3</v>
      </c>
      <c r="CD18" s="177" t="s">
        <v>127</v>
      </c>
      <c r="CE18" s="15">
        <v>5</v>
      </c>
      <c r="CF18" s="15">
        <v>4</v>
      </c>
      <c r="CG18" s="14">
        <v>4</v>
      </c>
      <c r="CH18" s="14">
        <v>3</v>
      </c>
      <c r="CI18" s="14">
        <v>5</v>
      </c>
      <c r="CJ18" s="14">
        <v>3</v>
      </c>
      <c r="CK18" s="14">
        <v>5</v>
      </c>
      <c r="CL18" s="14">
        <v>5</v>
      </c>
      <c r="CM18" s="14">
        <v>1</v>
      </c>
      <c r="CN18" s="14">
        <v>2</v>
      </c>
      <c r="CO18" s="14">
        <v>3</v>
      </c>
      <c r="CP18" s="14">
        <v>3</v>
      </c>
      <c r="CQ18" s="111">
        <f t="shared" si="16"/>
        <v>43</v>
      </c>
      <c r="CR18" s="161">
        <f t="shared" si="5"/>
        <v>1.2883509108341322E-3</v>
      </c>
      <c r="CT18" s="177" t="s">
        <v>127</v>
      </c>
      <c r="CU18" s="229">
        <v>4</v>
      </c>
      <c r="CV18" s="229">
        <v>4</v>
      </c>
      <c r="CW18" s="230">
        <v>2</v>
      </c>
      <c r="CX18" s="230">
        <v>2</v>
      </c>
      <c r="CY18" s="230">
        <v>1</v>
      </c>
      <c r="CZ18" s="230"/>
      <c r="DA18" s="230">
        <v>2</v>
      </c>
      <c r="DB18" s="230">
        <v>2</v>
      </c>
      <c r="DC18" s="230">
        <v>1</v>
      </c>
      <c r="DD18" s="230"/>
      <c r="DE18" s="230">
        <v>2</v>
      </c>
      <c r="DF18" s="230">
        <v>1</v>
      </c>
      <c r="DG18" s="111">
        <f t="shared" si="13"/>
        <v>21</v>
      </c>
      <c r="DH18" s="161">
        <f t="shared" si="6"/>
        <v>6.1509621862277026E-4</v>
      </c>
      <c r="DI18" s="103"/>
      <c r="DJ18" s="177" t="s">
        <v>127</v>
      </c>
      <c r="DK18" s="229">
        <v>3</v>
      </c>
      <c r="DL18" s="229"/>
      <c r="DM18" s="230">
        <v>1</v>
      </c>
      <c r="DN18" s="230">
        <v>6</v>
      </c>
      <c r="DO18" s="230">
        <v>5</v>
      </c>
      <c r="DP18" s="230">
        <v>1</v>
      </c>
      <c r="DQ18" s="230">
        <v>1</v>
      </c>
      <c r="DR18" s="230">
        <v>5</v>
      </c>
      <c r="DS18" s="230">
        <v>3</v>
      </c>
      <c r="DT18" s="230">
        <v>2</v>
      </c>
      <c r="DU18" s="230">
        <v>1</v>
      </c>
      <c r="DV18" s="230">
        <v>2</v>
      </c>
      <c r="DW18" s="111">
        <f t="shared" si="14"/>
        <v>30</v>
      </c>
      <c r="DX18" s="161">
        <f t="shared" si="15"/>
        <v>7.8076202373516547E-4</v>
      </c>
    </row>
    <row r="19" spans="2:128" x14ac:dyDescent="0.25">
      <c r="B19" s="177" t="s">
        <v>392</v>
      </c>
      <c r="C19" s="15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11">
        <f t="shared" si="7"/>
        <v>0</v>
      </c>
      <c r="P19" s="161">
        <f t="shared" si="0"/>
        <v>0</v>
      </c>
      <c r="R19" s="177" t="s">
        <v>392</v>
      </c>
      <c r="S19" s="15"/>
      <c r="T19" s="15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11">
        <f t="shared" si="8"/>
        <v>0</v>
      </c>
      <c r="AF19" s="161">
        <f t="shared" si="1"/>
        <v>0</v>
      </c>
      <c r="AH19" s="177" t="s">
        <v>392</v>
      </c>
      <c r="AI19" s="15"/>
      <c r="AJ19" s="15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11">
        <f t="shared" si="9"/>
        <v>0</v>
      </c>
      <c r="AV19" s="161">
        <f t="shared" si="2"/>
        <v>0</v>
      </c>
      <c r="AX19" s="177" t="s">
        <v>392</v>
      </c>
      <c r="AY19" s="15"/>
      <c r="AZ19" s="15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11">
        <f t="shared" si="10"/>
        <v>0</v>
      </c>
      <c r="BL19" s="161">
        <f t="shared" si="3"/>
        <v>0</v>
      </c>
      <c r="BN19" s="177" t="s">
        <v>392</v>
      </c>
      <c r="BO19" s="15"/>
      <c r="BP19" s="15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11">
        <f t="shared" si="11"/>
        <v>0</v>
      </c>
      <c r="CB19" s="161">
        <f t="shared" si="4"/>
        <v>0</v>
      </c>
      <c r="CD19" s="177" t="s">
        <v>392</v>
      </c>
      <c r="CE19" s="15"/>
      <c r="CF19" s="15"/>
      <c r="CG19" s="14"/>
      <c r="CH19" s="14">
        <v>2</v>
      </c>
      <c r="CI19" s="14"/>
      <c r="CJ19" s="14">
        <v>1</v>
      </c>
      <c r="CK19" s="14"/>
      <c r="CL19" s="14"/>
      <c r="CM19" s="14">
        <v>3</v>
      </c>
      <c r="CN19" s="14"/>
      <c r="CO19" s="14"/>
      <c r="CP19" s="14">
        <v>2</v>
      </c>
      <c r="CQ19" s="111">
        <f t="shared" si="16"/>
        <v>8</v>
      </c>
      <c r="CR19" s="161">
        <f t="shared" si="5"/>
        <v>2.3969319271332693E-4</v>
      </c>
      <c r="CT19" s="177" t="s">
        <v>392</v>
      </c>
      <c r="CU19" s="229">
        <v>2</v>
      </c>
      <c r="CV19" s="229">
        <v>4</v>
      </c>
      <c r="CW19" s="230">
        <v>1</v>
      </c>
      <c r="CX19" s="230">
        <v>1</v>
      </c>
      <c r="CY19" s="230">
        <v>1</v>
      </c>
      <c r="CZ19" s="230">
        <v>1</v>
      </c>
      <c r="DA19" s="230">
        <v>2</v>
      </c>
      <c r="DB19" s="230">
        <v>1</v>
      </c>
      <c r="DC19" s="230">
        <v>2</v>
      </c>
      <c r="DD19" s="230">
        <v>3</v>
      </c>
      <c r="DE19" s="230"/>
      <c r="DF19" s="230">
        <v>2</v>
      </c>
      <c r="DG19" s="111">
        <f t="shared" si="13"/>
        <v>20</v>
      </c>
      <c r="DH19" s="161">
        <f t="shared" si="6"/>
        <v>5.8580592249787649E-4</v>
      </c>
      <c r="DI19" s="103"/>
      <c r="DJ19" s="177" t="s">
        <v>392</v>
      </c>
      <c r="DK19" s="229">
        <v>3</v>
      </c>
      <c r="DL19" s="229">
        <v>1</v>
      </c>
      <c r="DM19" s="230">
        <v>1</v>
      </c>
      <c r="DN19" s="230">
        <v>1</v>
      </c>
      <c r="DO19" s="230">
        <v>2</v>
      </c>
      <c r="DP19" s="230">
        <v>3</v>
      </c>
      <c r="DQ19" s="230">
        <v>1</v>
      </c>
      <c r="DR19" s="230"/>
      <c r="DS19" s="230">
        <v>1</v>
      </c>
      <c r="DT19" s="230">
        <v>4</v>
      </c>
      <c r="DU19" s="230">
        <v>1</v>
      </c>
      <c r="DV19" s="230">
        <v>1</v>
      </c>
      <c r="DW19" s="111">
        <f t="shared" si="14"/>
        <v>19</v>
      </c>
      <c r="DX19" s="161">
        <f t="shared" si="15"/>
        <v>4.944826150322715E-4</v>
      </c>
    </row>
    <row r="20" spans="2:128" x14ac:dyDescent="0.25">
      <c r="B20" s="177" t="s">
        <v>393</v>
      </c>
      <c r="C20" s="15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11">
        <f t="shared" ref="O20:O29" si="17">SUM(C20:N20)</f>
        <v>0</v>
      </c>
      <c r="P20" s="161">
        <f t="shared" si="0"/>
        <v>0</v>
      </c>
      <c r="R20" s="177" t="s">
        <v>393</v>
      </c>
      <c r="S20" s="15"/>
      <c r="T20" s="15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11">
        <f t="shared" si="8"/>
        <v>0</v>
      </c>
      <c r="AF20" s="161">
        <f t="shared" si="1"/>
        <v>0</v>
      </c>
      <c r="AH20" s="177" t="s">
        <v>393</v>
      </c>
      <c r="AI20" s="15"/>
      <c r="AJ20" s="15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11">
        <f t="shared" si="9"/>
        <v>0</v>
      </c>
      <c r="AV20" s="161">
        <f t="shared" si="2"/>
        <v>0</v>
      </c>
      <c r="AX20" s="177" t="s">
        <v>393</v>
      </c>
      <c r="AY20" s="15"/>
      <c r="AZ20" s="15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11">
        <f t="shared" si="10"/>
        <v>0</v>
      </c>
      <c r="BL20" s="161">
        <f t="shared" si="3"/>
        <v>0</v>
      </c>
      <c r="BN20" s="177" t="s">
        <v>393</v>
      </c>
      <c r="BO20" s="15"/>
      <c r="BP20" s="15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11">
        <f t="shared" si="11"/>
        <v>0</v>
      </c>
      <c r="CB20" s="161">
        <f t="shared" si="4"/>
        <v>0</v>
      </c>
      <c r="CD20" s="177" t="s">
        <v>393</v>
      </c>
      <c r="CE20" s="15"/>
      <c r="CF20" s="15"/>
      <c r="CG20" s="14"/>
      <c r="CH20" s="14">
        <v>2</v>
      </c>
      <c r="CI20" s="14"/>
      <c r="CJ20" s="14"/>
      <c r="CK20" s="14"/>
      <c r="CL20" s="14"/>
      <c r="CM20" s="14"/>
      <c r="CN20" s="14">
        <v>1</v>
      </c>
      <c r="CO20" s="14">
        <v>1</v>
      </c>
      <c r="CP20" s="14"/>
      <c r="CQ20" s="111">
        <f t="shared" si="16"/>
        <v>4</v>
      </c>
      <c r="CR20" s="161">
        <f t="shared" si="5"/>
        <v>1.1984659635666346E-4</v>
      </c>
      <c r="CT20" s="177" t="s">
        <v>393</v>
      </c>
      <c r="CU20" s="229">
        <v>1</v>
      </c>
      <c r="CV20" s="229"/>
      <c r="CW20" s="230">
        <v>1</v>
      </c>
      <c r="CX20" s="230">
        <v>2</v>
      </c>
      <c r="CY20" s="230">
        <v>1</v>
      </c>
      <c r="CZ20" s="230">
        <v>3</v>
      </c>
      <c r="DA20" s="230">
        <v>1</v>
      </c>
      <c r="DB20" s="230"/>
      <c r="DC20" s="230">
        <v>3</v>
      </c>
      <c r="DD20" s="230"/>
      <c r="DE20" s="230">
        <v>1</v>
      </c>
      <c r="DF20" s="230">
        <v>2</v>
      </c>
      <c r="DG20" s="111">
        <f t="shared" si="13"/>
        <v>15</v>
      </c>
      <c r="DH20" s="161">
        <f t="shared" si="6"/>
        <v>4.3935444187340737E-4</v>
      </c>
      <c r="DI20" s="103"/>
      <c r="DJ20" s="177" t="s">
        <v>393</v>
      </c>
      <c r="DK20" s="229">
        <v>3</v>
      </c>
      <c r="DL20" s="229"/>
      <c r="DM20" s="230"/>
      <c r="DN20" s="230">
        <v>5</v>
      </c>
      <c r="DO20" s="230">
        <v>3</v>
      </c>
      <c r="DP20" s="230">
        <v>2</v>
      </c>
      <c r="DQ20" s="230">
        <v>2</v>
      </c>
      <c r="DR20" s="230"/>
      <c r="DS20" s="230">
        <v>1</v>
      </c>
      <c r="DT20" s="230">
        <v>2</v>
      </c>
      <c r="DU20" s="230">
        <v>3</v>
      </c>
      <c r="DV20" s="230">
        <v>2</v>
      </c>
      <c r="DW20" s="111">
        <f t="shared" si="14"/>
        <v>23</v>
      </c>
      <c r="DX20" s="161">
        <f t="shared" si="15"/>
        <v>5.9858421819696027E-4</v>
      </c>
    </row>
    <row r="21" spans="2:128" x14ac:dyDescent="0.25">
      <c r="B21" s="177" t="s">
        <v>394</v>
      </c>
      <c r="C21" s="15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11">
        <f t="shared" si="17"/>
        <v>0</v>
      </c>
      <c r="P21" s="161">
        <f t="shared" si="0"/>
        <v>0</v>
      </c>
      <c r="R21" s="177" t="s">
        <v>394</v>
      </c>
      <c r="S21" s="15"/>
      <c r="T21" s="15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11">
        <f t="shared" si="8"/>
        <v>0</v>
      </c>
      <c r="AF21" s="161">
        <f t="shared" si="1"/>
        <v>0</v>
      </c>
      <c r="AH21" s="177" t="s">
        <v>394</v>
      </c>
      <c r="AI21" s="15"/>
      <c r="AJ21" s="15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11">
        <f t="shared" si="9"/>
        <v>0</v>
      </c>
      <c r="AV21" s="161">
        <f t="shared" si="2"/>
        <v>0</v>
      </c>
      <c r="AX21" s="177" t="s">
        <v>394</v>
      </c>
      <c r="AY21" s="15"/>
      <c r="AZ21" s="15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11">
        <f t="shared" si="10"/>
        <v>0</v>
      </c>
      <c r="BL21" s="161">
        <f t="shared" si="3"/>
        <v>0</v>
      </c>
      <c r="BN21" s="177" t="s">
        <v>394</v>
      </c>
      <c r="BO21" s="15"/>
      <c r="BP21" s="15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11">
        <f t="shared" si="11"/>
        <v>0</v>
      </c>
      <c r="CB21" s="161">
        <f t="shared" si="4"/>
        <v>0</v>
      </c>
      <c r="CD21" s="177" t="s">
        <v>394</v>
      </c>
      <c r="CE21" s="15"/>
      <c r="CF21" s="15"/>
      <c r="CG21" s="14"/>
      <c r="CH21" s="14">
        <v>1</v>
      </c>
      <c r="CI21" s="14">
        <v>5</v>
      </c>
      <c r="CJ21" s="14">
        <v>6</v>
      </c>
      <c r="CK21" s="14">
        <v>2</v>
      </c>
      <c r="CL21" s="14">
        <v>3</v>
      </c>
      <c r="CM21" s="14"/>
      <c r="CN21" s="14">
        <v>4</v>
      </c>
      <c r="CO21" s="14">
        <v>4</v>
      </c>
      <c r="CP21" s="14">
        <v>5</v>
      </c>
      <c r="CQ21" s="111">
        <f t="shared" si="16"/>
        <v>30</v>
      </c>
      <c r="CR21" s="161">
        <f t="shared" si="5"/>
        <v>8.9884947267497605E-4</v>
      </c>
      <c r="CT21" s="177" t="s">
        <v>394</v>
      </c>
      <c r="CU21" s="229">
        <v>3</v>
      </c>
      <c r="CV21" s="229">
        <v>6</v>
      </c>
      <c r="CW21" s="230">
        <v>6</v>
      </c>
      <c r="CX21" s="230">
        <v>12</v>
      </c>
      <c r="CY21" s="230">
        <v>5</v>
      </c>
      <c r="CZ21" s="230">
        <v>2</v>
      </c>
      <c r="DA21" s="230">
        <v>9</v>
      </c>
      <c r="DB21" s="230">
        <v>2</v>
      </c>
      <c r="DC21" s="230">
        <v>3</v>
      </c>
      <c r="DD21" s="230">
        <v>7</v>
      </c>
      <c r="DE21" s="230">
        <v>9</v>
      </c>
      <c r="DF21" s="230">
        <v>3</v>
      </c>
      <c r="DG21" s="111">
        <f t="shared" si="13"/>
        <v>67</v>
      </c>
      <c r="DH21" s="161">
        <f t="shared" si="6"/>
        <v>1.9624498403678862E-3</v>
      </c>
      <c r="DI21" s="103"/>
      <c r="DJ21" s="177" t="s">
        <v>394</v>
      </c>
      <c r="DK21" s="229">
        <v>7</v>
      </c>
      <c r="DL21" s="229">
        <v>3</v>
      </c>
      <c r="DM21" s="230">
        <v>5</v>
      </c>
      <c r="DN21" s="230">
        <v>5</v>
      </c>
      <c r="DO21" s="230">
        <v>2</v>
      </c>
      <c r="DP21" s="230">
        <v>9</v>
      </c>
      <c r="DQ21" s="230">
        <v>5</v>
      </c>
      <c r="DR21" s="230">
        <v>7</v>
      </c>
      <c r="DS21" s="230">
        <v>11</v>
      </c>
      <c r="DT21" s="230">
        <v>11</v>
      </c>
      <c r="DU21" s="230">
        <v>10</v>
      </c>
      <c r="DV21" s="230">
        <v>6</v>
      </c>
      <c r="DW21" s="111">
        <f t="shared" si="14"/>
        <v>81</v>
      </c>
      <c r="DX21" s="161">
        <f t="shared" si="15"/>
        <v>2.1080574640849471E-3</v>
      </c>
    </row>
    <row r="22" spans="2:128" x14ac:dyDescent="0.25">
      <c r="B22" s="177" t="s">
        <v>43</v>
      </c>
      <c r="C22" s="15">
        <v>26</v>
      </c>
      <c r="D22" s="15">
        <v>11</v>
      </c>
      <c r="E22" s="14">
        <v>19</v>
      </c>
      <c r="F22" s="14">
        <v>8</v>
      </c>
      <c r="G22" s="14">
        <v>11</v>
      </c>
      <c r="H22" s="14">
        <v>18</v>
      </c>
      <c r="I22" s="14">
        <v>5</v>
      </c>
      <c r="J22" s="14">
        <v>23</v>
      </c>
      <c r="K22" s="14">
        <v>13</v>
      </c>
      <c r="L22" s="14">
        <v>49</v>
      </c>
      <c r="M22" s="14">
        <v>55</v>
      </c>
      <c r="N22" s="14">
        <v>40</v>
      </c>
      <c r="O22" s="111">
        <f t="shared" si="17"/>
        <v>278</v>
      </c>
      <c r="P22" s="161">
        <f t="shared" si="0"/>
        <v>3.3158396946564889E-2</v>
      </c>
      <c r="R22" s="177" t="s">
        <v>43</v>
      </c>
      <c r="S22" s="15">
        <v>42</v>
      </c>
      <c r="T22" s="15">
        <v>29</v>
      </c>
      <c r="U22" s="14">
        <v>53</v>
      </c>
      <c r="V22" s="14">
        <v>53</v>
      </c>
      <c r="W22" s="14">
        <v>64</v>
      </c>
      <c r="X22" s="14">
        <v>67</v>
      </c>
      <c r="Y22" s="14">
        <v>66</v>
      </c>
      <c r="Z22" s="14">
        <v>83</v>
      </c>
      <c r="AA22" s="14">
        <v>73</v>
      </c>
      <c r="AB22" s="14">
        <v>87</v>
      </c>
      <c r="AC22" s="14">
        <v>90</v>
      </c>
      <c r="AD22" s="14">
        <v>73</v>
      </c>
      <c r="AE22" s="111">
        <f t="shared" si="8"/>
        <v>780</v>
      </c>
      <c r="AF22" s="161">
        <f t="shared" si="1"/>
        <v>3.2042065480836379E-2</v>
      </c>
      <c r="AH22" s="177" t="s">
        <v>43</v>
      </c>
      <c r="AI22" s="15">
        <v>141</v>
      </c>
      <c r="AJ22" s="15">
        <v>118</v>
      </c>
      <c r="AK22" s="14">
        <v>121</v>
      </c>
      <c r="AL22" s="14">
        <v>108</v>
      </c>
      <c r="AM22" s="14">
        <v>101</v>
      </c>
      <c r="AN22" s="14">
        <v>84</v>
      </c>
      <c r="AO22" s="14">
        <v>85</v>
      </c>
      <c r="AP22" s="14">
        <v>94</v>
      </c>
      <c r="AQ22" s="14">
        <v>72</v>
      </c>
      <c r="AR22" s="14">
        <v>101</v>
      </c>
      <c r="AS22" s="14">
        <v>81</v>
      </c>
      <c r="AT22" s="14">
        <v>64</v>
      </c>
      <c r="AU22" s="111">
        <f t="shared" si="9"/>
        <v>1170</v>
      </c>
      <c r="AV22" s="161">
        <f t="shared" si="2"/>
        <v>2.8876055086628164E-2</v>
      </c>
      <c r="AX22" s="177" t="s">
        <v>43</v>
      </c>
      <c r="AY22" s="15">
        <v>67</v>
      </c>
      <c r="AZ22" s="15">
        <v>56</v>
      </c>
      <c r="BA22" s="14">
        <v>60</v>
      </c>
      <c r="BB22" s="14">
        <v>71</v>
      </c>
      <c r="BC22" s="14">
        <v>64</v>
      </c>
      <c r="BD22" s="14">
        <v>79</v>
      </c>
      <c r="BE22" s="14">
        <v>81</v>
      </c>
      <c r="BF22" s="14">
        <v>76</v>
      </c>
      <c r="BG22" s="14">
        <v>75</v>
      </c>
      <c r="BH22" s="14">
        <v>81</v>
      </c>
      <c r="BI22" s="14">
        <v>65</v>
      </c>
      <c r="BJ22" s="14">
        <v>46</v>
      </c>
      <c r="BK22" s="111">
        <f t="shared" si="10"/>
        <v>821</v>
      </c>
      <c r="BL22" s="161">
        <f t="shared" si="3"/>
        <v>2.9346582785244494E-2</v>
      </c>
      <c r="BN22" s="177" t="s">
        <v>43</v>
      </c>
      <c r="BO22" s="15">
        <v>73</v>
      </c>
      <c r="BP22" s="15">
        <v>60</v>
      </c>
      <c r="BQ22" s="14">
        <v>84</v>
      </c>
      <c r="BR22" s="14">
        <v>92</v>
      </c>
      <c r="BS22" s="14">
        <v>80</v>
      </c>
      <c r="BT22" s="14">
        <v>77</v>
      </c>
      <c r="BU22" s="14">
        <v>64</v>
      </c>
      <c r="BV22" s="14">
        <v>60</v>
      </c>
      <c r="BW22" s="14">
        <v>54</v>
      </c>
      <c r="BX22" s="14">
        <v>35</v>
      </c>
      <c r="BY22" s="14">
        <v>132</v>
      </c>
      <c r="BZ22" s="14">
        <v>122</v>
      </c>
      <c r="CA22" s="111">
        <f t="shared" si="11"/>
        <v>933</v>
      </c>
      <c r="CB22" s="161">
        <f t="shared" si="4"/>
        <v>2.8214588121446716E-2</v>
      </c>
      <c r="CD22" s="177" t="s">
        <v>43</v>
      </c>
      <c r="CE22" s="15">
        <v>104</v>
      </c>
      <c r="CF22" s="15">
        <v>89</v>
      </c>
      <c r="CG22" s="14">
        <v>80</v>
      </c>
      <c r="CH22" s="14">
        <v>66</v>
      </c>
      <c r="CI22" s="14">
        <v>96</v>
      </c>
      <c r="CJ22" s="14">
        <v>92</v>
      </c>
      <c r="CK22" s="14">
        <v>99</v>
      </c>
      <c r="CL22" s="14">
        <v>69</v>
      </c>
      <c r="CM22" s="14">
        <v>71</v>
      </c>
      <c r="CN22" s="14">
        <v>79</v>
      </c>
      <c r="CO22" s="14">
        <v>89</v>
      </c>
      <c r="CP22" s="14">
        <v>85</v>
      </c>
      <c r="CQ22" s="111">
        <f t="shared" si="16"/>
        <v>1019</v>
      </c>
      <c r="CR22" s="161">
        <f t="shared" si="5"/>
        <v>3.0530920421860019E-2</v>
      </c>
      <c r="CT22" s="177" t="s">
        <v>43</v>
      </c>
      <c r="CU22" s="229">
        <v>77</v>
      </c>
      <c r="CV22" s="229">
        <v>102</v>
      </c>
      <c r="CW22" s="230">
        <v>88</v>
      </c>
      <c r="CX22" s="230">
        <v>110</v>
      </c>
      <c r="CY22" s="230">
        <v>108</v>
      </c>
      <c r="CZ22" s="230">
        <v>96</v>
      </c>
      <c r="DA22" s="230">
        <v>99</v>
      </c>
      <c r="DB22" s="230">
        <v>85</v>
      </c>
      <c r="DC22" s="230">
        <v>81</v>
      </c>
      <c r="DD22" s="230">
        <v>111</v>
      </c>
      <c r="DE22" s="230">
        <v>96</v>
      </c>
      <c r="DF22" s="230">
        <v>97</v>
      </c>
      <c r="DG22" s="111">
        <f t="shared" si="13"/>
        <v>1150</v>
      </c>
      <c r="DH22" s="161">
        <f t="shared" si="6"/>
        <v>3.3683840543627899E-2</v>
      </c>
      <c r="DI22" s="103"/>
      <c r="DJ22" s="177" t="s">
        <v>43</v>
      </c>
      <c r="DK22" s="229">
        <v>80</v>
      </c>
      <c r="DL22" s="229">
        <v>66</v>
      </c>
      <c r="DM22" s="230">
        <v>76</v>
      </c>
      <c r="DN22" s="230">
        <v>79</v>
      </c>
      <c r="DO22" s="230">
        <v>124</v>
      </c>
      <c r="DP22" s="230">
        <v>90</v>
      </c>
      <c r="DQ22" s="230">
        <v>97</v>
      </c>
      <c r="DR22" s="230">
        <v>118</v>
      </c>
      <c r="DS22" s="230">
        <v>93</v>
      </c>
      <c r="DT22" s="230">
        <v>114</v>
      </c>
      <c r="DU22" s="230">
        <v>82</v>
      </c>
      <c r="DV22" s="230">
        <v>76</v>
      </c>
      <c r="DW22" s="111">
        <f t="shared" si="14"/>
        <v>1095</v>
      </c>
      <c r="DX22" s="161">
        <f t="shared" si="15"/>
        <v>2.849781386633354E-2</v>
      </c>
    </row>
    <row r="23" spans="2:128" x14ac:dyDescent="0.25">
      <c r="B23" s="177" t="s">
        <v>115</v>
      </c>
      <c r="C23" s="15">
        <v>18</v>
      </c>
      <c r="D23" s="15">
        <v>23</v>
      </c>
      <c r="E23" s="14">
        <v>11</v>
      </c>
      <c r="F23" s="14">
        <v>11</v>
      </c>
      <c r="G23" s="14">
        <v>10</v>
      </c>
      <c r="H23" s="14">
        <v>24</v>
      </c>
      <c r="I23" s="14">
        <v>8</v>
      </c>
      <c r="J23" s="14">
        <v>14</v>
      </c>
      <c r="K23" s="14">
        <v>11</v>
      </c>
      <c r="L23" s="14">
        <v>26</v>
      </c>
      <c r="M23" s="14">
        <v>35</v>
      </c>
      <c r="N23" s="14">
        <v>33</v>
      </c>
      <c r="O23" s="111">
        <f>SUM(C23:N23)</f>
        <v>224</v>
      </c>
      <c r="P23" s="161">
        <f t="shared" si="0"/>
        <v>2.6717557251908396E-2</v>
      </c>
      <c r="R23" s="177" t="s">
        <v>115</v>
      </c>
      <c r="S23" s="15">
        <v>39</v>
      </c>
      <c r="T23" s="15">
        <v>28</v>
      </c>
      <c r="U23" s="14">
        <v>28</v>
      </c>
      <c r="V23" s="14">
        <v>57</v>
      </c>
      <c r="W23" s="14">
        <v>56</v>
      </c>
      <c r="X23" s="14">
        <v>64</v>
      </c>
      <c r="Y23" s="14">
        <v>76</v>
      </c>
      <c r="Z23" s="14">
        <v>83</v>
      </c>
      <c r="AA23" s="14">
        <v>72</v>
      </c>
      <c r="AB23" s="14">
        <v>78</v>
      </c>
      <c r="AC23" s="14">
        <v>79</v>
      </c>
      <c r="AD23" s="14">
        <v>66</v>
      </c>
      <c r="AE23" s="111">
        <f t="shared" si="8"/>
        <v>726</v>
      </c>
      <c r="AF23" s="161">
        <f t="shared" si="1"/>
        <v>2.9823768639855398E-2</v>
      </c>
      <c r="AH23" s="177" t="s">
        <v>115</v>
      </c>
      <c r="AI23" s="15">
        <v>125</v>
      </c>
      <c r="AJ23" s="15">
        <v>103</v>
      </c>
      <c r="AK23" s="14">
        <v>85</v>
      </c>
      <c r="AL23" s="14">
        <v>87</v>
      </c>
      <c r="AM23" s="14">
        <v>69</v>
      </c>
      <c r="AN23" s="14">
        <v>79</v>
      </c>
      <c r="AO23" s="14">
        <v>69</v>
      </c>
      <c r="AP23" s="14">
        <v>84</v>
      </c>
      <c r="AQ23" s="14">
        <v>58</v>
      </c>
      <c r="AR23" s="14">
        <v>74</v>
      </c>
      <c r="AS23" s="14">
        <v>59</v>
      </c>
      <c r="AT23" s="14">
        <v>68</v>
      </c>
      <c r="AU23" s="111">
        <f t="shared" si="9"/>
        <v>960</v>
      </c>
      <c r="AV23" s="161">
        <f t="shared" si="2"/>
        <v>2.3693173404412852E-2</v>
      </c>
      <c r="AX23" s="177" t="s">
        <v>115</v>
      </c>
      <c r="AY23" s="15">
        <v>47</v>
      </c>
      <c r="AZ23" s="15">
        <v>36</v>
      </c>
      <c r="BA23" s="14">
        <v>46</v>
      </c>
      <c r="BB23" s="14">
        <v>49</v>
      </c>
      <c r="BC23" s="14">
        <v>59</v>
      </c>
      <c r="BD23" s="14">
        <v>96</v>
      </c>
      <c r="BE23" s="14">
        <v>85</v>
      </c>
      <c r="BF23" s="14">
        <v>48</v>
      </c>
      <c r="BG23" s="14">
        <v>41</v>
      </c>
      <c r="BH23" s="14">
        <v>39</v>
      </c>
      <c r="BI23" s="14">
        <v>48</v>
      </c>
      <c r="BJ23" s="14">
        <v>34</v>
      </c>
      <c r="BK23" s="111">
        <f t="shared" si="10"/>
        <v>628</v>
      </c>
      <c r="BL23" s="161">
        <f t="shared" si="3"/>
        <v>2.2447812410637688E-2</v>
      </c>
      <c r="BN23" s="177" t="s">
        <v>115</v>
      </c>
      <c r="BO23" s="15">
        <v>51</v>
      </c>
      <c r="BP23" s="15">
        <v>56</v>
      </c>
      <c r="BQ23" s="14">
        <v>71</v>
      </c>
      <c r="BR23" s="14">
        <v>64</v>
      </c>
      <c r="BS23" s="14">
        <v>54</v>
      </c>
      <c r="BT23" s="14">
        <v>72</v>
      </c>
      <c r="BU23" s="14">
        <v>40</v>
      </c>
      <c r="BV23" s="14">
        <v>35</v>
      </c>
      <c r="BW23" s="14">
        <v>37</v>
      </c>
      <c r="BX23" s="14">
        <v>25</v>
      </c>
      <c r="BY23" s="14">
        <v>108</v>
      </c>
      <c r="BZ23" s="14">
        <v>106</v>
      </c>
      <c r="CA23" s="111">
        <f t="shared" si="11"/>
        <v>719</v>
      </c>
      <c r="CB23" s="161">
        <f t="shared" si="4"/>
        <v>2.1743074876013065E-2</v>
      </c>
      <c r="CD23" s="177" t="s">
        <v>115</v>
      </c>
      <c r="CE23" s="15">
        <v>95</v>
      </c>
      <c r="CF23" s="15">
        <v>81</v>
      </c>
      <c r="CG23" s="14">
        <v>59</v>
      </c>
      <c r="CH23" s="14">
        <v>76</v>
      </c>
      <c r="CI23" s="14">
        <v>59</v>
      </c>
      <c r="CJ23" s="14">
        <v>71</v>
      </c>
      <c r="CK23" s="14">
        <v>56</v>
      </c>
      <c r="CL23" s="14">
        <v>50</v>
      </c>
      <c r="CM23" s="14">
        <v>51</v>
      </c>
      <c r="CN23" s="14">
        <v>69</v>
      </c>
      <c r="CO23" s="14">
        <v>56</v>
      </c>
      <c r="CP23" s="14">
        <v>65</v>
      </c>
      <c r="CQ23" s="111">
        <f t="shared" si="16"/>
        <v>788</v>
      </c>
      <c r="CR23" s="161">
        <f t="shared" si="5"/>
        <v>2.3609779482262703E-2</v>
      </c>
      <c r="CT23" s="177" t="s">
        <v>115</v>
      </c>
      <c r="CU23" s="229">
        <v>53</v>
      </c>
      <c r="CV23" s="229">
        <v>68</v>
      </c>
      <c r="CW23" s="230">
        <v>60</v>
      </c>
      <c r="CX23" s="230">
        <v>52</v>
      </c>
      <c r="CY23" s="230">
        <v>60</v>
      </c>
      <c r="CZ23" s="230">
        <v>72</v>
      </c>
      <c r="DA23" s="230">
        <v>55</v>
      </c>
      <c r="DB23" s="230">
        <v>63</v>
      </c>
      <c r="DC23" s="230">
        <v>62</v>
      </c>
      <c r="DD23" s="230">
        <v>51</v>
      </c>
      <c r="DE23" s="230">
        <v>50</v>
      </c>
      <c r="DF23" s="230">
        <v>44</v>
      </c>
      <c r="DG23" s="111">
        <f t="shared" si="13"/>
        <v>690</v>
      </c>
      <c r="DH23" s="161">
        <f t="shared" si="6"/>
        <v>2.0210304326176737E-2</v>
      </c>
      <c r="DI23" s="103"/>
      <c r="DJ23" s="177" t="s">
        <v>115</v>
      </c>
      <c r="DK23" s="229">
        <v>48</v>
      </c>
      <c r="DL23" s="229">
        <v>41</v>
      </c>
      <c r="DM23" s="230">
        <v>58</v>
      </c>
      <c r="DN23" s="230">
        <v>31</v>
      </c>
      <c r="DO23" s="230">
        <v>39</v>
      </c>
      <c r="DP23" s="230">
        <v>46</v>
      </c>
      <c r="DQ23" s="230">
        <v>54</v>
      </c>
      <c r="DR23" s="230">
        <v>70</v>
      </c>
      <c r="DS23" s="230">
        <v>76</v>
      </c>
      <c r="DT23" s="230">
        <v>64</v>
      </c>
      <c r="DU23" s="230">
        <v>51</v>
      </c>
      <c r="DV23" s="230">
        <v>52</v>
      </c>
      <c r="DW23" s="111">
        <f t="shared" si="14"/>
        <v>630</v>
      </c>
      <c r="DX23" s="161">
        <f t="shared" si="15"/>
        <v>1.6396002498438474E-2</v>
      </c>
    </row>
    <row r="24" spans="2:128" s="103" customFormat="1" x14ac:dyDescent="0.25">
      <c r="B24" s="177" t="s">
        <v>422</v>
      </c>
      <c r="C24" s="15"/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1">
        <f>SUM(C24:N24)</f>
        <v>0</v>
      </c>
      <c r="P24" s="161">
        <f t="shared" si="0"/>
        <v>0</v>
      </c>
      <c r="Q24" s="113"/>
      <c r="R24" s="177" t="s">
        <v>422</v>
      </c>
      <c r="S24" s="15"/>
      <c r="T24" s="15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11">
        <f>SUM(S24:AD24)</f>
        <v>0</v>
      </c>
      <c r="AF24" s="161">
        <f t="shared" si="1"/>
        <v>0</v>
      </c>
      <c r="AH24" s="177" t="s">
        <v>422</v>
      </c>
      <c r="AI24" s="15"/>
      <c r="AJ24" s="15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11">
        <f>SUM(AI24:AT24)</f>
        <v>0</v>
      </c>
      <c r="AV24" s="161">
        <f t="shared" si="2"/>
        <v>0</v>
      </c>
      <c r="AX24" s="177" t="s">
        <v>422</v>
      </c>
      <c r="AY24" s="15"/>
      <c r="AZ24" s="15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11">
        <f>SUM(AY24:BJ24)</f>
        <v>0</v>
      </c>
      <c r="BL24" s="161">
        <f t="shared" si="3"/>
        <v>0</v>
      </c>
      <c r="BM24" s="227"/>
      <c r="BN24" s="177" t="s">
        <v>422</v>
      </c>
      <c r="BO24" s="15"/>
      <c r="BP24" s="15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11">
        <f>SUM(BO24:BZ24)</f>
        <v>0</v>
      </c>
      <c r="CB24" s="161">
        <f t="shared" si="4"/>
        <v>0</v>
      </c>
      <c r="CD24" s="177" t="s">
        <v>422</v>
      </c>
      <c r="CE24" s="15"/>
      <c r="CF24" s="15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11">
        <f>SUM(CE24:CP24)</f>
        <v>0</v>
      </c>
      <c r="CR24" s="161">
        <f t="shared" si="5"/>
        <v>0</v>
      </c>
      <c r="CT24" s="177" t="s">
        <v>422</v>
      </c>
      <c r="CU24" s="229"/>
      <c r="CV24" s="229">
        <v>1</v>
      </c>
      <c r="CW24" s="230"/>
      <c r="CX24" s="230"/>
      <c r="CY24" s="230"/>
      <c r="CZ24" s="230"/>
      <c r="DA24" s="230"/>
      <c r="DB24" s="230"/>
      <c r="DC24" s="230"/>
      <c r="DD24" s="230"/>
      <c r="DE24" s="230"/>
      <c r="DF24" s="230"/>
      <c r="DG24" s="111">
        <f>SUM(CU24:DF24)</f>
        <v>1</v>
      </c>
      <c r="DH24" s="161">
        <f t="shared" si="6"/>
        <v>2.9290296124893821E-5</v>
      </c>
      <c r="DJ24" s="177" t="s">
        <v>422</v>
      </c>
      <c r="DK24" s="229"/>
      <c r="DL24" s="229"/>
      <c r="DM24" s="230"/>
      <c r="DN24" s="230"/>
      <c r="DO24" s="230"/>
      <c r="DP24" s="230"/>
      <c r="DQ24" s="230"/>
      <c r="DR24" s="230"/>
      <c r="DS24" s="230"/>
      <c r="DT24" s="230">
        <v>1</v>
      </c>
      <c r="DU24" s="230"/>
      <c r="DV24" s="230"/>
      <c r="DW24" s="111">
        <f>SUM(DK24:DV24)</f>
        <v>1</v>
      </c>
      <c r="DX24" s="161">
        <f t="shared" si="15"/>
        <v>2.6025400791172185E-5</v>
      </c>
    </row>
    <row r="25" spans="2:128" s="103" customFormat="1" x14ac:dyDescent="0.25">
      <c r="B25" s="177" t="s">
        <v>423</v>
      </c>
      <c r="C25" s="15"/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11">
        <f>SUM(C25:N25)</f>
        <v>0</v>
      </c>
      <c r="P25" s="161">
        <f t="shared" si="0"/>
        <v>0</v>
      </c>
      <c r="Q25" s="113"/>
      <c r="R25" s="177" t="s">
        <v>423</v>
      </c>
      <c r="S25" s="15"/>
      <c r="T25" s="1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11">
        <f>SUM(S25:AD25)</f>
        <v>0</v>
      </c>
      <c r="AF25" s="161">
        <f t="shared" si="1"/>
        <v>0</v>
      </c>
      <c r="AH25" s="177" t="s">
        <v>423</v>
      </c>
      <c r="AI25" s="15"/>
      <c r="AJ25" s="15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11">
        <f>SUM(AI25:AT25)</f>
        <v>0</v>
      </c>
      <c r="AV25" s="161">
        <f t="shared" si="2"/>
        <v>0</v>
      </c>
      <c r="AX25" s="177" t="s">
        <v>423</v>
      </c>
      <c r="AY25" s="15"/>
      <c r="AZ25" s="15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11">
        <f>SUM(AY25:BJ25)</f>
        <v>0</v>
      </c>
      <c r="BL25" s="161">
        <f t="shared" si="3"/>
        <v>0</v>
      </c>
      <c r="BM25" s="227"/>
      <c r="BN25" s="177" t="s">
        <v>423</v>
      </c>
      <c r="BO25" s="15"/>
      <c r="BP25" s="15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11">
        <f>SUM(BO25:BZ25)</f>
        <v>0</v>
      </c>
      <c r="CB25" s="161">
        <f t="shared" si="4"/>
        <v>0</v>
      </c>
      <c r="CD25" s="177" t="s">
        <v>423</v>
      </c>
      <c r="CE25" s="15"/>
      <c r="CF25" s="15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11">
        <f>SUM(CE25:CP25)</f>
        <v>0</v>
      </c>
      <c r="CR25" s="161">
        <f t="shared" si="5"/>
        <v>0</v>
      </c>
      <c r="CT25" s="177" t="s">
        <v>423</v>
      </c>
      <c r="CU25" s="229"/>
      <c r="CV25" s="229"/>
      <c r="CW25" s="230"/>
      <c r="CX25" s="230"/>
      <c r="CY25" s="230"/>
      <c r="CZ25" s="230">
        <v>1</v>
      </c>
      <c r="DA25" s="230"/>
      <c r="DB25" s="230"/>
      <c r="DC25" s="230"/>
      <c r="DD25" s="230"/>
      <c r="DE25" s="230">
        <v>1</v>
      </c>
      <c r="DF25" s="230"/>
      <c r="DG25" s="111">
        <f>SUM(CU25:DF25)</f>
        <v>2</v>
      </c>
      <c r="DH25" s="161">
        <f t="shared" si="6"/>
        <v>5.8580592249787642E-5</v>
      </c>
      <c r="DJ25" s="177" t="s">
        <v>423</v>
      </c>
      <c r="DK25" s="229"/>
      <c r="DL25" s="229"/>
      <c r="DM25" s="230"/>
      <c r="DN25" s="230"/>
      <c r="DO25" s="230">
        <v>1</v>
      </c>
      <c r="DP25" s="230"/>
      <c r="DQ25" s="230"/>
      <c r="DR25" s="230"/>
      <c r="DS25" s="230"/>
      <c r="DT25" s="230"/>
      <c r="DU25" s="230"/>
      <c r="DV25" s="230"/>
      <c r="DW25" s="111">
        <f>SUM(DK25:DV25)</f>
        <v>1</v>
      </c>
      <c r="DX25" s="161">
        <f t="shared" si="15"/>
        <v>2.6025400791172185E-5</v>
      </c>
    </row>
    <row r="26" spans="2:128" x14ac:dyDescent="0.25">
      <c r="B26" s="177" t="s">
        <v>395</v>
      </c>
      <c r="C26" s="15"/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11">
        <f>SUM(C26:N26)</f>
        <v>0</v>
      </c>
      <c r="P26" s="161">
        <f t="shared" si="0"/>
        <v>0</v>
      </c>
      <c r="R26" s="177" t="s">
        <v>395</v>
      </c>
      <c r="S26" s="15"/>
      <c r="T26" s="15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11">
        <f t="shared" si="8"/>
        <v>0</v>
      </c>
      <c r="AF26" s="161">
        <f t="shared" si="1"/>
        <v>0</v>
      </c>
      <c r="AH26" s="177" t="s">
        <v>395</v>
      </c>
      <c r="AI26" s="15"/>
      <c r="AJ26" s="15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11">
        <f t="shared" si="9"/>
        <v>0</v>
      </c>
      <c r="AV26" s="161">
        <f t="shared" si="2"/>
        <v>0</v>
      </c>
      <c r="AX26" s="177" t="s">
        <v>395</v>
      </c>
      <c r="AY26" s="15"/>
      <c r="AZ26" s="15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11">
        <f t="shared" si="10"/>
        <v>0</v>
      </c>
      <c r="BL26" s="161">
        <f t="shared" si="3"/>
        <v>0</v>
      </c>
      <c r="BN26" s="177" t="s">
        <v>395</v>
      </c>
      <c r="BO26" s="15"/>
      <c r="BP26" s="15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11">
        <f>SUM(BO26:BZ26)</f>
        <v>0</v>
      </c>
      <c r="CB26" s="161">
        <f t="shared" si="4"/>
        <v>0</v>
      </c>
      <c r="CD26" s="177" t="s">
        <v>395</v>
      </c>
      <c r="CE26" s="15"/>
      <c r="CF26" s="15"/>
      <c r="CG26" s="14"/>
      <c r="CH26" s="14">
        <v>1</v>
      </c>
      <c r="CI26" s="14">
        <v>1</v>
      </c>
      <c r="CJ26" s="14">
        <v>1</v>
      </c>
      <c r="CK26" s="14">
        <v>2</v>
      </c>
      <c r="CL26" s="14">
        <v>1</v>
      </c>
      <c r="CM26" s="14">
        <v>1</v>
      </c>
      <c r="CN26" s="14"/>
      <c r="CO26" s="14">
        <v>2</v>
      </c>
      <c r="CP26" s="14"/>
      <c r="CQ26" s="111">
        <f t="shared" si="16"/>
        <v>9</v>
      </c>
      <c r="CR26" s="161">
        <f t="shared" si="5"/>
        <v>2.6965484180249281E-4</v>
      </c>
      <c r="CT26" s="177" t="s">
        <v>395</v>
      </c>
      <c r="CU26" s="229"/>
      <c r="CV26" s="229">
        <v>3</v>
      </c>
      <c r="CW26" s="230"/>
      <c r="CX26" s="230">
        <v>1</v>
      </c>
      <c r="CY26" s="230">
        <v>1</v>
      </c>
      <c r="CZ26" s="230"/>
      <c r="DA26" s="230"/>
      <c r="DB26" s="230">
        <v>2</v>
      </c>
      <c r="DC26" s="230">
        <v>2</v>
      </c>
      <c r="DD26" s="230">
        <v>1</v>
      </c>
      <c r="DE26" s="230">
        <v>1</v>
      </c>
      <c r="DF26" s="230"/>
      <c r="DG26" s="111">
        <f t="shared" si="13"/>
        <v>11</v>
      </c>
      <c r="DH26" s="161">
        <f t="shared" si="6"/>
        <v>3.2219325737383207E-4</v>
      </c>
      <c r="DI26" s="103"/>
      <c r="DJ26" s="177" t="s">
        <v>395</v>
      </c>
      <c r="DK26" s="229">
        <v>2</v>
      </c>
      <c r="DL26" s="229"/>
      <c r="DM26" s="230"/>
      <c r="DN26" s="230"/>
      <c r="DO26" s="230"/>
      <c r="DP26" s="230">
        <v>1</v>
      </c>
      <c r="DQ26" s="230">
        <v>1</v>
      </c>
      <c r="DR26" s="230">
        <v>1</v>
      </c>
      <c r="DS26" s="230">
        <v>1</v>
      </c>
      <c r="DT26" s="230">
        <v>3</v>
      </c>
      <c r="DU26" s="230">
        <v>1</v>
      </c>
      <c r="DV26" s="230">
        <v>3</v>
      </c>
      <c r="DW26" s="111">
        <f t="shared" ref="DW26:DW29" si="18">SUM(DK26:DV26)</f>
        <v>13</v>
      </c>
      <c r="DX26" s="161">
        <f t="shared" si="15"/>
        <v>3.3833021028523841E-4</v>
      </c>
    </row>
    <row r="27" spans="2:128" x14ac:dyDescent="0.25">
      <c r="B27" s="177" t="s">
        <v>119</v>
      </c>
      <c r="C27" s="15"/>
      <c r="D27" s="15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11">
        <f t="shared" si="17"/>
        <v>0</v>
      </c>
      <c r="P27" s="161">
        <f t="shared" si="0"/>
        <v>0</v>
      </c>
      <c r="R27" s="177" t="s">
        <v>119</v>
      </c>
      <c r="S27" s="15"/>
      <c r="T27" s="15"/>
      <c r="U27" s="14"/>
      <c r="V27" s="14"/>
      <c r="W27" s="14"/>
      <c r="X27" s="14">
        <v>1</v>
      </c>
      <c r="Y27" s="14"/>
      <c r="Z27" s="14"/>
      <c r="AA27" s="14"/>
      <c r="AB27" s="14"/>
      <c r="AC27" s="14"/>
      <c r="AD27" s="14"/>
      <c r="AE27" s="111">
        <f t="shared" si="8"/>
        <v>1</v>
      </c>
      <c r="AF27" s="161">
        <f t="shared" si="1"/>
        <v>4.1079571129277407E-5</v>
      </c>
      <c r="AH27" s="177" t="s">
        <v>119</v>
      </c>
      <c r="AI27" s="15"/>
      <c r="AJ27" s="15"/>
      <c r="AK27" s="14"/>
      <c r="AL27" s="14"/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11">
        <f t="shared" si="9"/>
        <v>2</v>
      </c>
      <c r="AV27" s="161">
        <f t="shared" si="2"/>
        <v>4.9360777925860111E-5</v>
      </c>
      <c r="AX27" s="177" t="s">
        <v>119</v>
      </c>
      <c r="AY27" s="15"/>
      <c r="AZ27" s="15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11">
        <f t="shared" si="10"/>
        <v>0</v>
      </c>
      <c r="BL27" s="161">
        <f t="shared" si="3"/>
        <v>0</v>
      </c>
      <c r="BN27" s="177" t="s">
        <v>119</v>
      </c>
      <c r="BO27" s="15"/>
      <c r="BP27" s="15"/>
      <c r="BQ27" s="14"/>
      <c r="BR27" s="14"/>
      <c r="BS27" s="14"/>
      <c r="BT27" s="14"/>
      <c r="BU27" s="14"/>
      <c r="BV27" s="14"/>
      <c r="BW27" s="14"/>
      <c r="BX27" s="14"/>
      <c r="BY27" s="14">
        <v>1</v>
      </c>
      <c r="BZ27" s="14"/>
      <c r="CA27" s="111">
        <f t="shared" si="11"/>
        <v>1</v>
      </c>
      <c r="CB27" s="161">
        <f t="shared" si="4"/>
        <v>3.0240716100157252E-5</v>
      </c>
      <c r="CD27" s="177" t="s">
        <v>119</v>
      </c>
      <c r="CE27" s="15"/>
      <c r="CF27" s="15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11">
        <f t="shared" si="16"/>
        <v>0</v>
      </c>
      <c r="CR27" s="161">
        <f t="shared" si="5"/>
        <v>0</v>
      </c>
      <c r="CT27" s="177" t="s">
        <v>119</v>
      </c>
      <c r="CU27" s="229"/>
      <c r="CV27" s="229"/>
      <c r="CW27" s="230"/>
      <c r="CX27" s="230"/>
      <c r="CY27" s="230"/>
      <c r="CZ27" s="230"/>
      <c r="DA27" s="230"/>
      <c r="DB27" s="230"/>
      <c r="DC27" s="230"/>
      <c r="DD27" s="230">
        <v>1</v>
      </c>
      <c r="DE27" s="230"/>
      <c r="DF27" s="230"/>
      <c r="DG27" s="111">
        <f t="shared" si="13"/>
        <v>1</v>
      </c>
      <c r="DH27" s="161">
        <f t="shared" si="6"/>
        <v>2.9290296124893821E-5</v>
      </c>
      <c r="DI27" s="103"/>
      <c r="DJ27" s="177" t="s">
        <v>119</v>
      </c>
      <c r="DK27" s="229"/>
      <c r="DL27" s="229"/>
      <c r="DM27" s="230"/>
      <c r="DN27" s="230"/>
      <c r="DO27" s="230"/>
      <c r="DP27" s="230"/>
      <c r="DQ27" s="230"/>
      <c r="DR27" s="230"/>
      <c r="DS27" s="230"/>
      <c r="DT27" s="230"/>
      <c r="DU27" s="230"/>
      <c r="DV27" s="230"/>
      <c r="DW27" s="111">
        <f t="shared" si="18"/>
        <v>0</v>
      </c>
      <c r="DX27" s="161">
        <f t="shared" si="15"/>
        <v>0</v>
      </c>
    </row>
    <row r="28" spans="2:128" x14ac:dyDescent="0.25">
      <c r="B28" s="177" t="s">
        <v>118</v>
      </c>
      <c r="C28" s="15"/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>
        <v>1</v>
      </c>
      <c r="O28" s="111">
        <f t="shared" si="17"/>
        <v>1</v>
      </c>
      <c r="P28" s="161">
        <f t="shared" si="0"/>
        <v>1.1927480916030534E-4</v>
      </c>
      <c r="R28" s="177" t="s">
        <v>118</v>
      </c>
      <c r="S28" s="15"/>
      <c r="T28" s="15"/>
      <c r="U28" s="14"/>
      <c r="V28" s="14"/>
      <c r="W28" s="14"/>
      <c r="X28" s="14"/>
      <c r="Y28" s="14"/>
      <c r="Z28" s="14"/>
      <c r="AA28" s="14"/>
      <c r="AB28" s="14"/>
      <c r="AC28" s="14">
        <v>1</v>
      </c>
      <c r="AD28" s="14"/>
      <c r="AE28" s="111">
        <f t="shared" si="8"/>
        <v>1</v>
      </c>
      <c r="AF28" s="161">
        <f t="shared" si="1"/>
        <v>4.1079571129277407E-5</v>
      </c>
      <c r="AH28" s="177" t="s">
        <v>118</v>
      </c>
      <c r="AI28" s="15">
        <v>1</v>
      </c>
      <c r="AJ28" s="15"/>
      <c r="AK28" s="14">
        <v>1</v>
      </c>
      <c r="AL28" s="14"/>
      <c r="AM28" s="14">
        <v>1</v>
      </c>
      <c r="AN28" s="14"/>
      <c r="AO28" s="14"/>
      <c r="AP28" s="14">
        <v>1</v>
      </c>
      <c r="AQ28" s="14"/>
      <c r="AR28" s="14"/>
      <c r="AS28" s="14"/>
      <c r="AT28" s="14">
        <v>1</v>
      </c>
      <c r="AU28" s="111">
        <f t="shared" si="9"/>
        <v>5</v>
      </c>
      <c r="AV28" s="161">
        <f t="shared" si="2"/>
        <v>1.2340194481465027E-4</v>
      </c>
      <c r="AX28" s="177" t="s">
        <v>118</v>
      </c>
      <c r="AY28" s="15"/>
      <c r="AZ28" s="15">
        <v>1</v>
      </c>
      <c r="BA28" s="14">
        <v>1</v>
      </c>
      <c r="BB28" s="14"/>
      <c r="BC28" s="14"/>
      <c r="BD28" s="14">
        <v>1</v>
      </c>
      <c r="BE28" s="14"/>
      <c r="BF28" s="14"/>
      <c r="BG28" s="14"/>
      <c r="BH28" s="14"/>
      <c r="BI28" s="14"/>
      <c r="BJ28" s="14">
        <v>1</v>
      </c>
      <c r="BK28" s="111">
        <f t="shared" si="10"/>
        <v>4</v>
      </c>
      <c r="BL28" s="161">
        <f t="shared" si="3"/>
        <v>1.4297969688304262E-4</v>
      </c>
      <c r="BN28" s="177" t="s">
        <v>118</v>
      </c>
      <c r="BO28" s="15"/>
      <c r="BP28" s="15"/>
      <c r="BQ28" s="14"/>
      <c r="BR28" s="14"/>
      <c r="BS28" s="14"/>
      <c r="BT28" s="14"/>
      <c r="BU28" s="14"/>
      <c r="BV28" s="14">
        <v>2</v>
      </c>
      <c r="BW28" s="14"/>
      <c r="BX28" s="14"/>
      <c r="BY28" s="14"/>
      <c r="BZ28" s="14">
        <v>1</v>
      </c>
      <c r="CA28" s="111">
        <f t="shared" si="11"/>
        <v>3</v>
      </c>
      <c r="CB28" s="161">
        <f t="shared" si="4"/>
        <v>9.072214830047176E-5</v>
      </c>
      <c r="CD28" s="177" t="s">
        <v>118</v>
      </c>
      <c r="CE28" s="15"/>
      <c r="CF28" s="15"/>
      <c r="CG28" s="14"/>
      <c r="CH28" s="14"/>
      <c r="CI28" s="14"/>
      <c r="CJ28" s="14"/>
      <c r="CK28" s="14"/>
      <c r="CL28" s="14"/>
      <c r="CM28" s="14"/>
      <c r="CN28" s="14"/>
      <c r="CO28" s="14"/>
      <c r="CP28" s="14">
        <v>1</v>
      </c>
      <c r="CQ28" s="111">
        <f>SUM(CE28:CP28)</f>
        <v>1</v>
      </c>
      <c r="CR28" s="161">
        <f t="shared" si="5"/>
        <v>2.9961649089165866E-5</v>
      </c>
      <c r="CT28" s="177" t="s">
        <v>118</v>
      </c>
      <c r="CU28" s="229"/>
      <c r="CV28" s="229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111">
        <f t="shared" si="13"/>
        <v>0</v>
      </c>
      <c r="DH28" s="161">
        <f t="shared" si="6"/>
        <v>0</v>
      </c>
      <c r="DI28" s="103"/>
      <c r="DJ28" s="177" t="s">
        <v>118</v>
      </c>
      <c r="DK28" s="229"/>
      <c r="DL28" s="229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111">
        <f t="shared" si="18"/>
        <v>0</v>
      </c>
      <c r="DX28" s="161">
        <f t="shared" si="15"/>
        <v>0</v>
      </c>
    </row>
    <row r="29" spans="2:128" x14ac:dyDescent="0.25">
      <c r="B29" s="177" t="s">
        <v>120</v>
      </c>
      <c r="C29" s="15"/>
      <c r="D29" s="15">
        <v>1</v>
      </c>
      <c r="E29" s="14">
        <v>1</v>
      </c>
      <c r="F29" s="14"/>
      <c r="G29" s="14"/>
      <c r="H29" s="14"/>
      <c r="I29" s="14"/>
      <c r="J29" s="14"/>
      <c r="K29" s="14"/>
      <c r="L29" s="14"/>
      <c r="M29" s="14"/>
      <c r="N29" s="14"/>
      <c r="O29" s="111">
        <f t="shared" si="17"/>
        <v>2</v>
      </c>
      <c r="P29" s="161">
        <f t="shared" si="0"/>
        <v>2.3854961832061068E-4</v>
      </c>
      <c r="R29" s="177" t="s">
        <v>120</v>
      </c>
      <c r="S29" s="15"/>
      <c r="T29" s="15"/>
      <c r="U29" s="14">
        <v>1</v>
      </c>
      <c r="V29" s="14">
        <v>1</v>
      </c>
      <c r="W29" s="14"/>
      <c r="X29" s="14"/>
      <c r="Y29" s="14"/>
      <c r="Z29" s="14">
        <v>1</v>
      </c>
      <c r="AA29" s="14"/>
      <c r="AB29" s="14"/>
      <c r="AC29" s="14">
        <v>1</v>
      </c>
      <c r="AD29" s="14"/>
      <c r="AE29" s="111">
        <f t="shared" si="8"/>
        <v>4</v>
      </c>
      <c r="AF29" s="161">
        <f t="shared" si="1"/>
        <v>1.6431828451710963E-4</v>
      </c>
      <c r="AH29" s="177" t="s">
        <v>120</v>
      </c>
      <c r="AI29" s="15"/>
      <c r="AJ29" s="15">
        <v>1</v>
      </c>
      <c r="AK29" s="14">
        <v>1</v>
      </c>
      <c r="AL29" s="14"/>
      <c r="AM29" s="14">
        <v>1</v>
      </c>
      <c r="AN29" s="14"/>
      <c r="AO29" s="14"/>
      <c r="AP29" s="14"/>
      <c r="AQ29" s="14"/>
      <c r="AR29" s="14"/>
      <c r="AS29" s="14">
        <v>2</v>
      </c>
      <c r="AT29" s="14">
        <v>1</v>
      </c>
      <c r="AU29" s="111">
        <f t="shared" si="9"/>
        <v>6</v>
      </c>
      <c r="AV29" s="161">
        <f t="shared" si="2"/>
        <v>1.4808233377758035E-4</v>
      </c>
      <c r="AX29" s="177" t="s">
        <v>120</v>
      </c>
      <c r="AY29" s="15"/>
      <c r="AZ29" s="15"/>
      <c r="BA29" s="14">
        <v>1</v>
      </c>
      <c r="BB29" s="14">
        <v>1</v>
      </c>
      <c r="BC29" s="14"/>
      <c r="BD29" s="14">
        <v>2</v>
      </c>
      <c r="BE29" s="14"/>
      <c r="BF29" s="14"/>
      <c r="BG29" s="14">
        <v>1</v>
      </c>
      <c r="BH29" s="14"/>
      <c r="BI29" s="14">
        <v>1</v>
      </c>
      <c r="BJ29" s="14"/>
      <c r="BK29" s="111">
        <f t="shared" si="10"/>
        <v>6</v>
      </c>
      <c r="BL29" s="161">
        <f t="shared" si="3"/>
        <v>2.1446954532456392E-4</v>
      </c>
      <c r="BN29" s="177" t="s">
        <v>120</v>
      </c>
      <c r="BO29" s="15"/>
      <c r="BP29" s="15"/>
      <c r="BQ29" s="14"/>
      <c r="BR29" s="14"/>
      <c r="BS29" s="14"/>
      <c r="BT29" s="14">
        <v>1</v>
      </c>
      <c r="BU29" s="14"/>
      <c r="BV29" s="14"/>
      <c r="BW29" s="14">
        <v>1</v>
      </c>
      <c r="BX29" s="14"/>
      <c r="BY29" s="14">
        <v>1</v>
      </c>
      <c r="BZ29" s="14">
        <v>1</v>
      </c>
      <c r="CA29" s="111">
        <f t="shared" si="11"/>
        <v>4</v>
      </c>
      <c r="CB29" s="161">
        <f t="shared" si="4"/>
        <v>1.2096286440062901E-4</v>
      </c>
      <c r="CD29" s="177" t="s">
        <v>120</v>
      </c>
      <c r="CE29" s="15">
        <v>1</v>
      </c>
      <c r="CF29" s="15">
        <v>1</v>
      </c>
      <c r="CG29" s="14"/>
      <c r="CH29" s="14"/>
      <c r="CI29" s="14"/>
      <c r="CJ29" s="14"/>
      <c r="CK29" s="14"/>
      <c r="CL29" s="14"/>
      <c r="CM29" s="14">
        <v>1</v>
      </c>
      <c r="CN29" s="14">
        <v>1</v>
      </c>
      <c r="CO29" s="14"/>
      <c r="CP29" s="14">
        <v>1</v>
      </c>
      <c r="CQ29" s="111">
        <f>SUM(CE29:CP29)</f>
        <v>5</v>
      </c>
      <c r="CR29" s="161">
        <f t="shared" si="5"/>
        <v>1.4980824544582935E-4</v>
      </c>
      <c r="CT29" s="177" t="s">
        <v>120</v>
      </c>
      <c r="CU29" s="229"/>
      <c r="CV29" s="229"/>
      <c r="CW29" s="230"/>
      <c r="CX29" s="230"/>
      <c r="CY29" s="230"/>
      <c r="CZ29" s="230"/>
      <c r="DA29" s="230"/>
      <c r="DB29" s="230"/>
      <c r="DC29" s="230"/>
      <c r="DD29" s="230"/>
      <c r="DE29" s="230"/>
      <c r="DF29" s="230"/>
      <c r="DG29" s="111">
        <f t="shared" si="13"/>
        <v>0</v>
      </c>
      <c r="DH29" s="161">
        <f t="shared" si="6"/>
        <v>0</v>
      </c>
      <c r="DI29" s="103"/>
      <c r="DJ29" s="177" t="s">
        <v>120</v>
      </c>
      <c r="DK29" s="229"/>
      <c r="DL29" s="229"/>
      <c r="DM29" s="230">
        <v>1</v>
      </c>
      <c r="DN29" s="230"/>
      <c r="DO29" s="230"/>
      <c r="DP29" s="230"/>
      <c r="DQ29" s="230"/>
      <c r="DR29" s="230"/>
      <c r="DS29" s="230"/>
      <c r="DT29" s="230"/>
      <c r="DU29" s="230"/>
      <c r="DV29" s="230"/>
      <c r="DW29" s="111">
        <f t="shared" si="18"/>
        <v>1</v>
      </c>
      <c r="DX29" s="161">
        <f t="shared" si="15"/>
        <v>2.6025400791172185E-5</v>
      </c>
    </row>
    <row r="30" spans="2:128" ht="15.75" thickBot="1" x14ac:dyDescent="0.3">
      <c r="B30" s="164" t="s">
        <v>50</v>
      </c>
      <c r="C30" s="165">
        <f>SUM(C4:C29)</f>
        <v>469</v>
      </c>
      <c r="D30" s="165">
        <f t="shared" ref="D30:O30" si="19">SUM(D4:D29)</f>
        <v>407</v>
      </c>
      <c r="E30" s="165">
        <f t="shared" si="19"/>
        <v>423</v>
      </c>
      <c r="F30" s="165">
        <f t="shared" si="19"/>
        <v>412</v>
      </c>
      <c r="G30" s="165">
        <f t="shared" si="19"/>
        <v>584</v>
      </c>
      <c r="H30" s="165">
        <f t="shared" si="19"/>
        <v>731</v>
      </c>
      <c r="I30" s="165">
        <f t="shared" si="19"/>
        <v>587</v>
      </c>
      <c r="J30" s="165">
        <f t="shared" si="19"/>
        <v>959</v>
      </c>
      <c r="K30" s="165">
        <f t="shared" si="19"/>
        <v>751</v>
      </c>
      <c r="L30" s="165">
        <f t="shared" si="19"/>
        <v>1019</v>
      </c>
      <c r="M30" s="165">
        <f t="shared" si="19"/>
        <v>989</v>
      </c>
      <c r="N30" s="165">
        <f t="shared" si="19"/>
        <v>1053</v>
      </c>
      <c r="O30" s="165">
        <f t="shared" si="19"/>
        <v>8384</v>
      </c>
      <c r="P30" s="162">
        <f t="shared" si="0"/>
        <v>1</v>
      </c>
      <c r="R30" s="164" t="s">
        <v>50</v>
      </c>
      <c r="S30" s="165">
        <f t="shared" ref="S30:AE30" si="20">SUM(S4:S29)</f>
        <v>1182</v>
      </c>
      <c r="T30" s="165">
        <f t="shared" si="20"/>
        <v>1058</v>
      </c>
      <c r="U30" s="165">
        <f t="shared" si="20"/>
        <v>1304</v>
      </c>
      <c r="V30" s="165">
        <f t="shared" si="20"/>
        <v>1754</v>
      </c>
      <c r="W30" s="165">
        <f t="shared" si="20"/>
        <v>2167</v>
      </c>
      <c r="X30" s="165">
        <f t="shared" si="20"/>
        <v>2274</v>
      </c>
      <c r="Y30" s="165">
        <f t="shared" si="20"/>
        <v>2417</v>
      </c>
      <c r="Z30" s="165">
        <f t="shared" si="20"/>
        <v>2465</v>
      </c>
      <c r="AA30" s="165">
        <f t="shared" si="20"/>
        <v>2385</v>
      </c>
      <c r="AB30" s="165">
        <f t="shared" si="20"/>
        <v>2573</v>
      </c>
      <c r="AC30" s="165">
        <f t="shared" si="20"/>
        <v>2543</v>
      </c>
      <c r="AD30" s="165">
        <f t="shared" si="20"/>
        <v>2221</v>
      </c>
      <c r="AE30" s="165">
        <f t="shared" si="20"/>
        <v>24343</v>
      </c>
      <c r="AF30" s="162">
        <f t="shared" si="1"/>
        <v>1</v>
      </c>
      <c r="AH30" s="164" t="s">
        <v>50</v>
      </c>
      <c r="AI30" s="165">
        <f t="shared" ref="AI30:AU30" si="21">SUM(AI4:AI29)</f>
        <v>6111</v>
      </c>
      <c r="AJ30" s="165">
        <f t="shared" si="21"/>
        <v>4286</v>
      </c>
      <c r="AK30" s="165">
        <f t="shared" si="21"/>
        <v>3927</v>
      </c>
      <c r="AL30" s="165">
        <f t="shared" si="21"/>
        <v>3465</v>
      </c>
      <c r="AM30" s="165">
        <f t="shared" si="21"/>
        <v>3153</v>
      </c>
      <c r="AN30" s="165">
        <f t="shared" si="21"/>
        <v>2782</v>
      </c>
      <c r="AO30" s="165">
        <f t="shared" si="21"/>
        <v>3005</v>
      </c>
      <c r="AP30" s="165">
        <f t="shared" si="21"/>
        <v>3185</v>
      </c>
      <c r="AQ30" s="165">
        <f t="shared" si="21"/>
        <v>2403</v>
      </c>
      <c r="AR30" s="165">
        <f t="shared" si="21"/>
        <v>3006</v>
      </c>
      <c r="AS30" s="165">
        <f t="shared" si="21"/>
        <v>2618</v>
      </c>
      <c r="AT30" s="165">
        <f t="shared" si="21"/>
        <v>2577</v>
      </c>
      <c r="AU30" s="165">
        <f t="shared" si="21"/>
        <v>40518</v>
      </c>
      <c r="AV30" s="162">
        <f t="shared" si="2"/>
        <v>1</v>
      </c>
      <c r="AX30" s="164" t="s">
        <v>50</v>
      </c>
      <c r="AY30" s="165">
        <f t="shared" ref="AY30:BK30" si="22">SUM(AY4:AY29)</f>
        <v>2522</v>
      </c>
      <c r="AZ30" s="165">
        <f t="shared" si="22"/>
        <v>2049</v>
      </c>
      <c r="BA30" s="165">
        <f t="shared" si="22"/>
        <v>1946</v>
      </c>
      <c r="BB30" s="165">
        <f t="shared" si="22"/>
        <v>2275</v>
      </c>
      <c r="BC30" s="165">
        <f t="shared" si="22"/>
        <v>2373</v>
      </c>
      <c r="BD30" s="165">
        <f t="shared" si="22"/>
        <v>2966</v>
      </c>
      <c r="BE30" s="165">
        <f t="shared" si="22"/>
        <v>2962</v>
      </c>
      <c r="BF30" s="165">
        <f t="shared" si="22"/>
        <v>2492</v>
      </c>
      <c r="BG30" s="165">
        <f t="shared" si="22"/>
        <v>2256</v>
      </c>
      <c r="BH30" s="165">
        <f t="shared" si="22"/>
        <v>2211</v>
      </c>
      <c r="BI30" s="165">
        <f t="shared" si="22"/>
        <v>2062</v>
      </c>
      <c r="BJ30" s="165">
        <f t="shared" si="22"/>
        <v>1862</v>
      </c>
      <c r="BK30" s="165">
        <f t="shared" si="22"/>
        <v>27976</v>
      </c>
      <c r="BL30" s="162">
        <f t="shared" si="3"/>
        <v>1</v>
      </c>
      <c r="BN30" s="164" t="s">
        <v>50</v>
      </c>
      <c r="BO30" s="165">
        <f t="shared" ref="BO30:CA30" si="23">SUM(BO4:BO29)</f>
        <v>2469</v>
      </c>
      <c r="BP30" s="165">
        <f t="shared" si="23"/>
        <v>2540</v>
      </c>
      <c r="BQ30" s="165">
        <f t="shared" si="23"/>
        <v>2868</v>
      </c>
      <c r="BR30" s="165">
        <f t="shared" si="23"/>
        <v>2728</v>
      </c>
      <c r="BS30" s="165">
        <f t="shared" si="23"/>
        <v>2698</v>
      </c>
      <c r="BT30" s="165">
        <f t="shared" si="23"/>
        <v>3164</v>
      </c>
      <c r="BU30" s="165">
        <f t="shared" si="23"/>
        <v>2769</v>
      </c>
      <c r="BV30" s="165">
        <f t="shared" si="23"/>
        <v>2185</v>
      </c>
      <c r="BW30" s="165">
        <f t="shared" si="23"/>
        <v>2235</v>
      </c>
      <c r="BX30" s="165">
        <f t="shared" si="23"/>
        <v>1820</v>
      </c>
      <c r="BY30" s="165">
        <f t="shared" si="23"/>
        <v>3880</v>
      </c>
      <c r="BZ30" s="165">
        <f t="shared" si="23"/>
        <v>3712</v>
      </c>
      <c r="CA30" s="165">
        <f t="shared" si="23"/>
        <v>33068</v>
      </c>
      <c r="CB30" s="162">
        <f t="shared" si="4"/>
        <v>1</v>
      </c>
      <c r="CD30" s="164" t="s">
        <v>50</v>
      </c>
      <c r="CE30" s="165">
        <f t="shared" ref="CE30:CQ30" si="24">SUM(CE4:CE29)</f>
        <v>3453</v>
      </c>
      <c r="CF30" s="165">
        <f t="shared" si="24"/>
        <v>2949</v>
      </c>
      <c r="CG30" s="165">
        <f t="shared" si="24"/>
        <v>3039</v>
      </c>
      <c r="CH30" s="165">
        <f t="shared" si="24"/>
        <v>3012</v>
      </c>
      <c r="CI30" s="165">
        <f t="shared" si="24"/>
        <v>3065</v>
      </c>
      <c r="CJ30" s="165">
        <f t="shared" si="24"/>
        <v>3131</v>
      </c>
      <c r="CK30" s="165">
        <f t="shared" si="24"/>
        <v>2768</v>
      </c>
      <c r="CL30" s="165">
        <f t="shared" si="24"/>
        <v>2133</v>
      </c>
      <c r="CM30" s="165">
        <f t="shared" si="24"/>
        <v>2008</v>
      </c>
      <c r="CN30" s="165">
        <f t="shared" si="24"/>
        <v>2872</v>
      </c>
      <c r="CO30" s="165">
        <f t="shared" si="24"/>
        <v>2516</v>
      </c>
      <c r="CP30" s="165">
        <f t="shared" si="24"/>
        <v>2430</v>
      </c>
      <c r="CQ30" s="165">
        <f t="shared" si="24"/>
        <v>33376</v>
      </c>
      <c r="CR30" s="162">
        <f t="shared" si="5"/>
        <v>1</v>
      </c>
      <c r="CT30" s="164" t="s">
        <v>50</v>
      </c>
      <c r="CU30" s="165">
        <f t="shared" ref="CU30:DG30" si="25">SUM(CU4:CU29)</f>
        <v>2651</v>
      </c>
      <c r="CV30" s="165">
        <f t="shared" si="25"/>
        <v>2592</v>
      </c>
      <c r="CW30" s="165">
        <f t="shared" si="25"/>
        <v>2011</v>
      </c>
      <c r="CX30" s="165">
        <f t="shared" si="25"/>
        <v>2703</v>
      </c>
      <c r="CY30" s="165">
        <f t="shared" si="25"/>
        <v>3086</v>
      </c>
      <c r="CZ30" s="165">
        <f t="shared" si="25"/>
        <v>3176</v>
      </c>
      <c r="DA30" s="165">
        <f t="shared" si="25"/>
        <v>3322</v>
      </c>
      <c r="DB30" s="165">
        <f t="shared" si="25"/>
        <v>3246</v>
      </c>
      <c r="DC30" s="165">
        <f t="shared" si="25"/>
        <v>2880</v>
      </c>
      <c r="DD30" s="165">
        <f t="shared" si="25"/>
        <v>2936</v>
      </c>
      <c r="DE30" s="165">
        <f t="shared" si="25"/>
        <v>2764</v>
      </c>
      <c r="DF30" s="165">
        <f t="shared" si="25"/>
        <v>2774</v>
      </c>
      <c r="DG30" s="165">
        <f t="shared" si="25"/>
        <v>34141</v>
      </c>
      <c r="DH30" s="162">
        <f t="shared" si="6"/>
        <v>1</v>
      </c>
      <c r="DI30" s="103"/>
      <c r="DJ30" s="151" t="s">
        <v>50</v>
      </c>
      <c r="DK30" s="155">
        <f t="shared" ref="DK30:DX30" si="26">SUM(DK4:DK29)</f>
        <v>3150</v>
      </c>
      <c r="DL30" s="155">
        <f t="shared" si="26"/>
        <v>2731</v>
      </c>
      <c r="DM30" s="155">
        <f t="shared" si="26"/>
        <v>2764</v>
      </c>
      <c r="DN30" s="155">
        <f t="shared" si="26"/>
        <v>2915</v>
      </c>
      <c r="DO30" s="155">
        <f t="shared" si="26"/>
        <v>2677</v>
      </c>
      <c r="DP30" s="155">
        <f t="shared" si="26"/>
        <v>2944</v>
      </c>
      <c r="DQ30" s="155">
        <f t="shared" si="26"/>
        <v>3130</v>
      </c>
      <c r="DR30" s="155">
        <f t="shared" si="26"/>
        <v>4095</v>
      </c>
      <c r="DS30" s="155">
        <f t="shared" si="26"/>
        <v>3649</v>
      </c>
      <c r="DT30" s="155">
        <f t="shared" si="26"/>
        <v>3769</v>
      </c>
      <c r="DU30" s="155">
        <f t="shared" si="26"/>
        <v>3577</v>
      </c>
      <c r="DV30" s="155">
        <f t="shared" si="26"/>
        <v>3023</v>
      </c>
      <c r="DW30" s="155">
        <f t="shared" si="26"/>
        <v>38424</v>
      </c>
      <c r="DX30" s="162">
        <f t="shared" si="26"/>
        <v>0.99999999999999989</v>
      </c>
    </row>
    <row r="31" spans="2:128" x14ac:dyDescent="0.25">
      <c r="CD31" s="181" t="s">
        <v>398</v>
      </c>
    </row>
  </sheetData>
  <mergeCells count="8">
    <mergeCell ref="B2:P2"/>
    <mergeCell ref="R2:AF2"/>
    <mergeCell ref="AH2:AV2"/>
    <mergeCell ref="DJ2:DX2"/>
    <mergeCell ref="CT2:DH2"/>
    <mergeCell ref="CD2:CR2"/>
    <mergeCell ref="BN2:CB2"/>
    <mergeCell ref="AX2:BL2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Z167"/>
  <sheetViews>
    <sheetView showGridLines="0" showRowColHeaders="0" topLeftCell="A16" zoomScale="103" zoomScaleNormal="103" workbookViewId="0">
      <selection activeCell="J15" sqref="J15"/>
    </sheetView>
  </sheetViews>
  <sheetFormatPr defaultRowHeight="15" x14ac:dyDescent="0.25"/>
  <cols>
    <col min="1" max="1" width="8.140625" style="103" customWidth="1"/>
    <col min="2" max="2" width="7.42578125" style="1" bestFit="1" customWidth="1"/>
    <col min="3" max="14" width="7" style="103" customWidth="1"/>
    <col min="15" max="15" width="8" style="113" customWidth="1"/>
    <col min="16" max="16" width="8.7109375" style="113" bestFit="1" customWidth="1"/>
    <col min="17" max="16384" width="9.140625" style="103"/>
  </cols>
  <sheetData>
    <row r="1" spans="1:26" ht="15.75" thickBot="1" x14ac:dyDescent="0.3">
      <c r="B1" s="126"/>
      <c r="O1" s="127"/>
    </row>
    <row r="2" spans="1:26" ht="18.75" customHeight="1" thickTop="1" x14ac:dyDescent="0.25">
      <c r="B2" s="242" t="s">
        <v>296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4"/>
    </row>
    <row r="3" spans="1:26" ht="15" customHeight="1" x14ac:dyDescent="0.25">
      <c r="B3" s="245" t="s">
        <v>297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7"/>
    </row>
    <row r="4" spans="1:26" ht="15" customHeight="1" x14ac:dyDescent="0.25">
      <c r="B4" s="248" t="s">
        <v>298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50"/>
    </row>
    <row r="5" spans="1:26" ht="15" customHeight="1" x14ac:dyDescent="0.25">
      <c r="B5" s="248" t="s">
        <v>352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50"/>
    </row>
    <row r="6" spans="1:26" ht="15.75" customHeight="1" thickBot="1" x14ac:dyDescent="0.3">
      <c r="B6" s="251" t="s">
        <v>351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3"/>
    </row>
    <row r="7" spans="1:26" s="106" customFormat="1" ht="17.25" customHeight="1" thickTop="1" thickBot="1" x14ac:dyDescent="0.3">
      <c r="A7" s="128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128"/>
    </row>
    <row r="8" spans="1:26" s="2" customFormat="1" ht="15.75" thickTop="1" x14ac:dyDescent="0.25">
      <c r="B8" s="254" t="s">
        <v>148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6"/>
    </row>
    <row r="9" spans="1:26" s="1" customFormat="1" x14ac:dyDescent="0.25">
      <c r="B9" s="45" t="s">
        <v>1</v>
      </c>
      <c r="C9" s="46" t="s">
        <v>0</v>
      </c>
      <c r="D9" s="46" t="s">
        <v>2</v>
      </c>
      <c r="E9" s="46" t="s">
        <v>3</v>
      </c>
      <c r="F9" s="46" t="s">
        <v>4</v>
      </c>
      <c r="G9" s="46" t="s">
        <v>5</v>
      </c>
      <c r="H9" s="46" t="s">
        <v>6</v>
      </c>
      <c r="I9" s="46" t="s">
        <v>7</v>
      </c>
      <c r="J9" s="46" t="s">
        <v>8</v>
      </c>
      <c r="K9" s="46" t="s">
        <v>9</v>
      </c>
      <c r="L9" s="46" t="s">
        <v>10</v>
      </c>
      <c r="M9" s="46" t="s">
        <v>11</v>
      </c>
      <c r="N9" s="46" t="s">
        <v>12</v>
      </c>
      <c r="O9" s="46" t="s">
        <v>13</v>
      </c>
      <c r="P9" s="22" t="s">
        <v>14</v>
      </c>
    </row>
    <row r="10" spans="1:26" x14ac:dyDescent="0.25">
      <c r="B10" s="45" t="s">
        <v>15</v>
      </c>
      <c r="C10" s="98">
        <v>2</v>
      </c>
      <c r="D10" s="98"/>
      <c r="E10" s="98"/>
      <c r="F10" s="98">
        <v>1</v>
      </c>
      <c r="G10" s="98"/>
      <c r="H10" s="98">
        <v>3</v>
      </c>
      <c r="I10" s="98"/>
      <c r="J10" s="98"/>
      <c r="K10" s="98"/>
      <c r="L10" s="98"/>
      <c r="M10" s="98"/>
      <c r="N10" s="98"/>
      <c r="O10" s="47">
        <f>SUM(C10:N10)</f>
        <v>6</v>
      </c>
      <c r="P10" s="33">
        <f>O10/$O$38</f>
        <v>2.014098690835851E-3</v>
      </c>
    </row>
    <row r="11" spans="1:26" x14ac:dyDescent="0.25">
      <c r="B11" s="45" t="s">
        <v>16</v>
      </c>
      <c r="C11" s="98">
        <v>7</v>
      </c>
      <c r="D11" s="98">
        <v>7</v>
      </c>
      <c r="E11" s="98">
        <v>11</v>
      </c>
      <c r="F11" s="98">
        <v>3</v>
      </c>
      <c r="G11" s="98">
        <v>11</v>
      </c>
      <c r="H11" s="98">
        <v>17</v>
      </c>
      <c r="I11" s="98"/>
      <c r="J11" s="98"/>
      <c r="K11" s="98"/>
      <c r="L11" s="98"/>
      <c r="M11" s="98"/>
      <c r="N11" s="98"/>
      <c r="O11" s="47">
        <f t="shared" ref="O11:O37" si="0">SUM(C11:N11)</f>
        <v>56</v>
      </c>
      <c r="P11" s="33">
        <f t="shared" ref="P11:P37" si="1">O11/$O$38</f>
        <v>1.8798254447801276E-2</v>
      </c>
    </row>
    <row r="12" spans="1:26" x14ac:dyDescent="0.25">
      <c r="B12" s="45" t="s">
        <v>17</v>
      </c>
      <c r="C12" s="98">
        <v>9</v>
      </c>
      <c r="D12" s="98">
        <v>12</v>
      </c>
      <c r="E12" s="98">
        <v>5</v>
      </c>
      <c r="F12" s="98">
        <v>7</v>
      </c>
      <c r="G12" s="98">
        <v>13</v>
      </c>
      <c r="H12" s="98">
        <v>17</v>
      </c>
      <c r="I12" s="98"/>
      <c r="J12" s="98"/>
      <c r="K12" s="98"/>
      <c r="L12" s="98"/>
      <c r="M12" s="98"/>
      <c r="N12" s="98"/>
      <c r="O12" s="47">
        <f t="shared" si="0"/>
        <v>63</v>
      </c>
      <c r="P12" s="33">
        <f t="shared" si="1"/>
        <v>2.1148036253776436E-2</v>
      </c>
    </row>
    <row r="13" spans="1:26" x14ac:dyDescent="0.25">
      <c r="B13" s="45" t="s">
        <v>18</v>
      </c>
      <c r="C13" s="98">
        <v>2</v>
      </c>
      <c r="D13" s="98"/>
      <c r="E13" s="98">
        <v>1</v>
      </c>
      <c r="F13" s="98"/>
      <c r="G13" s="98"/>
      <c r="H13" s="98">
        <v>1</v>
      </c>
      <c r="I13" s="98"/>
      <c r="J13" s="98"/>
      <c r="K13" s="98"/>
      <c r="L13" s="98"/>
      <c r="M13" s="98"/>
      <c r="N13" s="98"/>
      <c r="O13" s="47">
        <f t="shared" si="0"/>
        <v>4</v>
      </c>
      <c r="P13" s="33">
        <f t="shared" si="1"/>
        <v>1.342732460557234E-3</v>
      </c>
    </row>
    <row r="14" spans="1:26" x14ac:dyDescent="0.25">
      <c r="B14" s="45" t="s">
        <v>19</v>
      </c>
      <c r="C14" s="98">
        <v>57</v>
      </c>
      <c r="D14" s="98">
        <v>38</v>
      </c>
      <c r="E14" s="98">
        <v>56</v>
      </c>
      <c r="F14" s="98">
        <v>51</v>
      </c>
      <c r="G14" s="98">
        <v>52</v>
      </c>
      <c r="H14" s="98">
        <v>48</v>
      </c>
      <c r="I14" s="98"/>
      <c r="J14" s="98"/>
      <c r="K14" s="98"/>
      <c r="L14" s="98"/>
      <c r="M14" s="98"/>
      <c r="N14" s="98"/>
      <c r="O14" s="47">
        <f t="shared" si="0"/>
        <v>302</v>
      </c>
      <c r="P14" s="33">
        <f t="shared" si="1"/>
        <v>0.10137630077207116</v>
      </c>
    </row>
    <row r="15" spans="1:26" x14ac:dyDescent="0.25">
      <c r="B15" s="45" t="s">
        <v>20</v>
      </c>
      <c r="C15" s="98">
        <v>22</v>
      </c>
      <c r="D15" s="98">
        <v>22</v>
      </c>
      <c r="E15" s="98">
        <v>22</v>
      </c>
      <c r="F15" s="98">
        <v>20</v>
      </c>
      <c r="G15" s="98">
        <v>26</v>
      </c>
      <c r="H15" s="98">
        <v>46</v>
      </c>
      <c r="I15" s="98"/>
      <c r="J15" s="98"/>
      <c r="K15" s="98"/>
      <c r="L15" s="98"/>
      <c r="M15" s="98"/>
      <c r="N15" s="98"/>
      <c r="O15" s="47">
        <f t="shared" si="0"/>
        <v>158</v>
      </c>
      <c r="P15" s="33">
        <f t="shared" si="1"/>
        <v>5.3037932192010744E-2</v>
      </c>
    </row>
    <row r="16" spans="1:26" x14ac:dyDescent="0.25">
      <c r="B16" s="45" t="s">
        <v>21</v>
      </c>
      <c r="C16" s="98">
        <v>11</v>
      </c>
      <c r="D16" s="98">
        <v>12</v>
      </c>
      <c r="E16" s="98">
        <v>18</v>
      </c>
      <c r="F16" s="98">
        <v>16</v>
      </c>
      <c r="G16" s="98">
        <v>19</v>
      </c>
      <c r="H16" s="98">
        <v>37</v>
      </c>
      <c r="I16" s="98"/>
      <c r="J16" s="98"/>
      <c r="K16" s="98"/>
      <c r="L16" s="98"/>
      <c r="M16" s="98"/>
      <c r="N16" s="98"/>
      <c r="O16" s="47">
        <f t="shared" si="0"/>
        <v>113</v>
      </c>
      <c r="P16" s="33">
        <f t="shared" si="1"/>
        <v>3.7932192010741862E-2</v>
      </c>
    </row>
    <row r="17" spans="2:16" x14ac:dyDescent="0.25">
      <c r="B17" s="45" t="s">
        <v>22</v>
      </c>
      <c r="C17" s="98">
        <v>9</v>
      </c>
      <c r="D17" s="98">
        <v>6</v>
      </c>
      <c r="E17" s="98">
        <v>8</v>
      </c>
      <c r="F17" s="98">
        <v>7</v>
      </c>
      <c r="G17" s="98">
        <v>8</v>
      </c>
      <c r="H17" s="98">
        <v>15</v>
      </c>
      <c r="I17" s="98"/>
      <c r="J17" s="98"/>
      <c r="K17" s="98"/>
      <c r="L17" s="98"/>
      <c r="M17" s="98"/>
      <c r="N17" s="98"/>
      <c r="O17" s="47">
        <f t="shared" si="0"/>
        <v>53</v>
      </c>
      <c r="P17" s="33">
        <f t="shared" si="1"/>
        <v>1.7791205102383349E-2</v>
      </c>
    </row>
    <row r="18" spans="2:16" x14ac:dyDescent="0.25">
      <c r="B18" s="45" t="s">
        <v>23</v>
      </c>
      <c r="C18" s="98">
        <v>6</v>
      </c>
      <c r="D18" s="98">
        <v>5</v>
      </c>
      <c r="E18" s="98">
        <v>7</v>
      </c>
      <c r="F18" s="98">
        <v>12</v>
      </c>
      <c r="G18" s="98">
        <v>22</v>
      </c>
      <c r="H18" s="98">
        <v>12</v>
      </c>
      <c r="I18" s="98"/>
      <c r="J18" s="98"/>
      <c r="K18" s="98"/>
      <c r="L18" s="98"/>
      <c r="M18" s="98"/>
      <c r="N18" s="98"/>
      <c r="O18" s="47">
        <f t="shared" si="0"/>
        <v>64</v>
      </c>
      <c r="P18" s="33">
        <f t="shared" si="1"/>
        <v>2.1483719368915744E-2</v>
      </c>
    </row>
    <row r="19" spans="2:16" x14ac:dyDescent="0.25">
      <c r="B19" s="45" t="s">
        <v>24</v>
      </c>
      <c r="C19" s="98">
        <v>19</v>
      </c>
      <c r="D19" s="98">
        <v>18</v>
      </c>
      <c r="E19" s="98">
        <v>12</v>
      </c>
      <c r="F19" s="98">
        <v>15</v>
      </c>
      <c r="G19" s="98">
        <v>33</v>
      </c>
      <c r="H19" s="98">
        <v>43</v>
      </c>
      <c r="I19" s="98"/>
      <c r="J19" s="98"/>
      <c r="K19" s="98"/>
      <c r="L19" s="98"/>
      <c r="M19" s="98"/>
      <c r="N19" s="98"/>
      <c r="O19" s="47">
        <f t="shared" si="0"/>
        <v>140</v>
      </c>
      <c r="P19" s="33">
        <f t="shared" si="1"/>
        <v>4.6995636119503192E-2</v>
      </c>
    </row>
    <row r="20" spans="2:16" x14ac:dyDescent="0.25">
      <c r="B20" s="45" t="s">
        <v>25</v>
      </c>
      <c r="C20" s="98">
        <v>42</v>
      </c>
      <c r="D20" s="98">
        <v>30</v>
      </c>
      <c r="E20" s="98">
        <v>28</v>
      </c>
      <c r="F20" s="98">
        <v>22</v>
      </c>
      <c r="G20" s="98">
        <v>41</v>
      </c>
      <c r="H20" s="98">
        <v>51</v>
      </c>
      <c r="I20" s="98"/>
      <c r="J20" s="98"/>
      <c r="K20" s="98"/>
      <c r="L20" s="98"/>
      <c r="M20" s="98"/>
      <c r="N20" s="98"/>
      <c r="O20" s="47">
        <f t="shared" si="0"/>
        <v>214</v>
      </c>
      <c r="P20" s="33">
        <f t="shared" si="1"/>
        <v>7.1836186639812019E-2</v>
      </c>
    </row>
    <row r="21" spans="2:16" x14ac:dyDescent="0.25">
      <c r="B21" s="45" t="s">
        <v>26</v>
      </c>
      <c r="C21" s="98">
        <v>8</v>
      </c>
      <c r="D21" s="98">
        <v>6</v>
      </c>
      <c r="E21" s="98">
        <v>6</v>
      </c>
      <c r="F21" s="98">
        <v>4</v>
      </c>
      <c r="G21" s="98">
        <v>11</v>
      </c>
      <c r="H21" s="98">
        <v>8</v>
      </c>
      <c r="I21" s="98"/>
      <c r="J21" s="98"/>
      <c r="K21" s="98"/>
      <c r="L21" s="98"/>
      <c r="M21" s="98"/>
      <c r="N21" s="98"/>
      <c r="O21" s="47">
        <f t="shared" si="0"/>
        <v>43</v>
      </c>
      <c r="P21" s="33">
        <f t="shared" si="1"/>
        <v>1.4434373950990266E-2</v>
      </c>
    </row>
    <row r="22" spans="2:16" x14ac:dyDescent="0.25">
      <c r="B22" s="45" t="s">
        <v>27</v>
      </c>
      <c r="C22" s="98">
        <v>4</v>
      </c>
      <c r="D22" s="98">
        <v>6</v>
      </c>
      <c r="E22" s="98">
        <v>4</v>
      </c>
      <c r="F22" s="98">
        <v>3</v>
      </c>
      <c r="G22" s="98">
        <v>3</v>
      </c>
      <c r="H22" s="98">
        <v>4</v>
      </c>
      <c r="I22" s="98"/>
      <c r="J22" s="98"/>
      <c r="K22" s="98"/>
      <c r="L22" s="98"/>
      <c r="M22" s="98"/>
      <c r="N22" s="98"/>
      <c r="O22" s="47">
        <f t="shared" si="0"/>
        <v>24</v>
      </c>
      <c r="P22" s="33">
        <f t="shared" si="1"/>
        <v>8.0563947633434038E-3</v>
      </c>
    </row>
    <row r="23" spans="2:16" x14ac:dyDescent="0.25">
      <c r="B23" s="45" t="s">
        <v>28</v>
      </c>
      <c r="C23" s="98">
        <v>15</v>
      </c>
      <c r="D23" s="98">
        <v>11</v>
      </c>
      <c r="E23" s="98">
        <v>11</v>
      </c>
      <c r="F23" s="98">
        <v>5</v>
      </c>
      <c r="G23" s="98">
        <v>10</v>
      </c>
      <c r="H23" s="98">
        <v>23</v>
      </c>
      <c r="I23" s="98"/>
      <c r="J23" s="98"/>
      <c r="K23" s="98"/>
      <c r="L23" s="98"/>
      <c r="M23" s="98"/>
      <c r="N23" s="98"/>
      <c r="O23" s="47">
        <f t="shared" si="0"/>
        <v>75</v>
      </c>
      <c r="P23" s="33">
        <f t="shared" si="1"/>
        <v>2.5176233635448138E-2</v>
      </c>
    </row>
    <row r="24" spans="2:16" x14ac:dyDescent="0.25">
      <c r="B24" s="45" t="s">
        <v>29</v>
      </c>
      <c r="C24" s="98">
        <v>9</v>
      </c>
      <c r="D24" s="98">
        <v>15</v>
      </c>
      <c r="E24" s="98">
        <v>19</v>
      </c>
      <c r="F24" s="98">
        <v>21</v>
      </c>
      <c r="G24" s="98">
        <v>19</v>
      </c>
      <c r="H24" s="98">
        <v>20</v>
      </c>
      <c r="I24" s="98"/>
      <c r="J24" s="98"/>
      <c r="K24" s="98"/>
      <c r="L24" s="98"/>
      <c r="M24" s="98"/>
      <c r="N24" s="98"/>
      <c r="O24" s="47">
        <f t="shared" si="0"/>
        <v>103</v>
      </c>
      <c r="P24" s="33">
        <f t="shared" si="1"/>
        <v>3.4575360859348772E-2</v>
      </c>
    </row>
    <row r="25" spans="2:16" x14ac:dyDescent="0.25">
      <c r="B25" s="45" t="s">
        <v>30</v>
      </c>
      <c r="C25" s="98">
        <v>25</v>
      </c>
      <c r="D25" s="98">
        <v>20</v>
      </c>
      <c r="E25" s="98">
        <v>23</v>
      </c>
      <c r="F25" s="98">
        <v>22</v>
      </c>
      <c r="G25" s="98">
        <v>30</v>
      </c>
      <c r="H25" s="98">
        <v>51</v>
      </c>
      <c r="I25" s="98"/>
      <c r="J25" s="98"/>
      <c r="K25" s="98"/>
      <c r="L25" s="98"/>
      <c r="M25" s="98"/>
      <c r="N25" s="98"/>
      <c r="O25" s="47">
        <f t="shared" si="0"/>
        <v>171</v>
      </c>
      <c r="P25" s="33">
        <f t="shared" si="1"/>
        <v>5.7401812688821753E-2</v>
      </c>
    </row>
    <row r="26" spans="2:16" x14ac:dyDescent="0.25">
      <c r="B26" s="45" t="s">
        <v>31</v>
      </c>
      <c r="C26" s="98">
        <v>16</v>
      </c>
      <c r="D26" s="98">
        <v>7</v>
      </c>
      <c r="E26" s="98">
        <v>6</v>
      </c>
      <c r="F26" s="98">
        <v>10</v>
      </c>
      <c r="G26" s="98">
        <v>18</v>
      </c>
      <c r="H26" s="98">
        <v>18</v>
      </c>
      <c r="I26" s="98"/>
      <c r="J26" s="98"/>
      <c r="K26" s="98"/>
      <c r="L26" s="98"/>
      <c r="M26" s="98"/>
      <c r="N26" s="98"/>
      <c r="O26" s="47">
        <f t="shared" si="0"/>
        <v>75</v>
      </c>
      <c r="P26" s="33">
        <f t="shared" si="1"/>
        <v>2.5176233635448138E-2</v>
      </c>
    </row>
    <row r="27" spans="2:16" x14ac:dyDescent="0.25">
      <c r="B27" s="45" t="s">
        <v>32</v>
      </c>
      <c r="C27" s="98">
        <v>10</v>
      </c>
      <c r="D27" s="98">
        <v>21</v>
      </c>
      <c r="E27" s="98">
        <v>23</v>
      </c>
      <c r="F27" s="98">
        <v>26</v>
      </c>
      <c r="G27" s="98">
        <v>18</v>
      </c>
      <c r="H27" s="98">
        <v>24</v>
      </c>
      <c r="I27" s="98"/>
      <c r="J27" s="98"/>
      <c r="K27" s="98"/>
      <c r="L27" s="98"/>
      <c r="M27" s="98"/>
      <c r="N27" s="98"/>
      <c r="O27" s="47">
        <f t="shared" si="0"/>
        <v>122</v>
      </c>
      <c r="P27" s="33">
        <f t="shared" si="1"/>
        <v>4.0953340046995634E-2</v>
      </c>
    </row>
    <row r="28" spans="2:16" x14ac:dyDescent="0.25">
      <c r="B28" s="45" t="s">
        <v>33</v>
      </c>
      <c r="C28" s="98">
        <v>66</v>
      </c>
      <c r="D28" s="98">
        <v>61</v>
      </c>
      <c r="E28" s="98">
        <v>54</v>
      </c>
      <c r="F28" s="98">
        <v>44</v>
      </c>
      <c r="G28" s="98">
        <v>96</v>
      </c>
      <c r="H28" s="98">
        <v>92</v>
      </c>
      <c r="I28" s="98"/>
      <c r="J28" s="98"/>
      <c r="K28" s="98"/>
      <c r="L28" s="98"/>
      <c r="M28" s="98"/>
      <c r="N28" s="98"/>
      <c r="O28" s="47">
        <f t="shared" si="0"/>
        <v>413</v>
      </c>
      <c r="P28" s="33">
        <f t="shared" si="1"/>
        <v>0.13863712655253441</v>
      </c>
    </row>
    <row r="29" spans="2:16" x14ac:dyDescent="0.25">
      <c r="B29" s="45" t="s">
        <v>34</v>
      </c>
      <c r="C29" s="98">
        <v>22</v>
      </c>
      <c r="D29" s="98">
        <v>11</v>
      </c>
      <c r="E29" s="98">
        <v>17</v>
      </c>
      <c r="F29" s="98">
        <v>17</v>
      </c>
      <c r="G29" s="98">
        <v>20</v>
      </c>
      <c r="H29" s="98">
        <v>27</v>
      </c>
      <c r="I29" s="98"/>
      <c r="J29" s="98"/>
      <c r="K29" s="98"/>
      <c r="L29" s="98"/>
      <c r="M29" s="98"/>
      <c r="N29" s="98"/>
      <c r="O29" s="47">
        <f t="shared" si="0"/>
        <v>114</v>
      </c>
      <c r="P29" s="33">
        <f t="shared" si="1"/>
        <v>3.8267875125881166E-2</v>
      </c>
    </row>
    <row r="30" spans="2:16" x14ac:dyDescent="0.25">
      <c r="B30" s="45" t="s">
        <v>35</v>
      </c>
      <c r="C30" s="98">
        <v>2</v>
      </c>
      <c r="D30" s="98">
        <v>2</v>
      </c>
      <c r="E30" s="98">
        <v>6</v>
      </c>
      <c r="F30" s="98">
        <v>2</v>
      </c>
      <c r="G30" s="98">
        <v>4</v>
      </c>
      <c r="H30" s="98">
        <v>7</v>
      </c>
      <c r="I30" s="98"/>
      <c r="J30" s="98"/>
      <c r="K30" s="98"/>
      <c r="L30" s="98"/>
      <c r="M30" s="98"/>
      <c r="N30" s="98"/>
      <c r="O30" s="47">
        <f t="shared" si="0"/>
        <v>23</v>
      </c>
      <c r="P30" s="33">
        <f t="shared" si="1"/>
        <v>7.7207116482040953E-3</v>
      </c>
    </row>
    <row r="31" spans="2:16" x14ac:dyDescent="0.25">
      <c r="B31" s="45" t="s">
        <v>36</v>
      </c>
      <c r="C31" s="98"/>
      <c r="D31" s="98"/>
      <c r="E31" s="98"/>
      <c r="F31" s="98">
        <v>1</v>
      </c>
      <c r="G31" s="98"/>
      <c r="H31" s="98"/>
      <c r="I31" s="98"/>
      <c r="J31" s="98"/>
      <c r="K31" s="98"/>
      <c r="L31" s="98"/>
      <c r="M31" s="98"/>
      <c r="N31" s="98"/>
      <c r="O31" s="47">
        <f t="shared" si="0"/>
        <v>1</v>
      </c>
      <c r="P31" s="33">
        <f t="shared" si="1"/>
        <v>3.3568311513930849E-4</v>
      </c>
    </row>
    <row r="32" spans="2:16" x14ac:dyDescent="0.25">
      <c r="B32" s="45" t="s">
        <v>37</v>
      </c>
      <c r="C32" s="98">
        <v>20</v>
      </c>
      <c r="D32" s="98">
        <v>21</v>
      </c>
      <c r="E32" s="98">
        <v>16</v>
      </c>
      <c r="F32" s="98">
        <v>18</v>
      </c>
      <c r="G32" s="98">
        <v>20</v>
      </c>
      <c r="H32" s="98">
        <v>42</v>
      </c>
      <c r="I32" s="98"/>
      <c r="J32" s="98"/>
      <c r="K32" s="98"/>
      <c r="L32" s="98"/>
      <c r="M32" s="98"/>
      <c r="N32" s="98"/>
      <c r="O32" s="47">
        <f t="shared" si="0"/>
        <v>137</v>
      </c>
      <c r="P32" s="33">
        <f t="shared" si="1"/>
        <v>4.5988586774085266E-2</v>
      </c>
    </row>
    <row r="33" spans="2:16" x14ac:dyDescent="0.25">
      <c r="B33" s="45" t="s">
        <v>38</v>
      </c>
      <c r="C33" s="98">
        <v>9</v>
      </c>
      <c r="D33" s="98">
        <v>11</v>
      </c>
      <c r="E33" s="98">
        <v>9</v>
      </c>
      <c r="F33" s="98">
        <v>22</v>
      </c>
      <c r="G33" s="98">
        <v>19</v>
      </c>
      <c r="H33" s="98">
        <v>20</v>
      </c>
      <c r="I33" s="98"/>
      <c r="J33" s="98"/>
      <c r="K33" s="98"/>
      <c r="L33" s="98"/>
      <c r="M33" s="98"/>
      <c r="N33" s="98"/>
      <c r="O33" s="47">
        <f t="shared" si="0"/>
        <v>90</v>
      </c>
      <c r="P33" s="33">
        <f t="shared" si="1"/>
        <v>3.0211480362537766E-2</v>
      </c>
    </row>
    <row r="34" spans="2:16" x14ac:dyDescent="0.25">
      <c r="B34" s="45" t="s">
        <v>39</v>
      </c>
      <c r="C34" s="98">
        <v>4</v>
      </c>
      <c r="D34" s="98">
        <v>2</v>
      </c>
      <c r="E34" s="98">
        <v>2</v>
      </c>
      <c r="F34" s="98">
        <v>1</v>
      </c>
      <c r="G34" s="98">
        <v>3</v>
      </c>
      <c r="H34" s="98">
        <v>3</v>
      </c>
      <c r="I34" s="98"/>
      <c r="J34" s="98"/>
      <c r="K34" s="98"/>
      <c r="L34" s="98"/>
      <c r="M34" s="98"/>
      <c r="N34" s="98"/>
      <c r="O34" s="47">
        <f t="shared" si="0"/>
        <v>15</v>
      </c>
      <c r="P34" s="33">
        <f t="shared" si="1"/>
        <v>5.0352467270896274E-3</v>
      </c>
    </row>
    <row r="35" spans="2:16" x14ac:dyDescent="0.25">
      <c r="B35" s="45" t="s">
        <v>40</v>
      </c>
      <c r="C35" s="98">
        <v>69</v>
      </c>
      <c r="D35" s="98">
        <v>60</v>
      </c>
      <c r="E35" s="98">
        <v>54</v>
      </c>
      <c r="F35" s="98">
        <v>46</v>
      </c>
      <c r="G35" s="98">
        <v>72</v>
      </c>
      <c r="H35" s="98">
        <v>82</v>
      </c>
      <c r="I35" s="98"/>
      <c r="J35" s="98"/>
      <c r="K35" s="98"/>
      <c r="L35" s="98"/>
      <c r="M35" s="98"/>
      <c r="N35" s="98"/>
      <c r="O35" s="47">
        <f t="shared" si="0"/>
        <v>383</v>
      </c>
      <c r="P35" s="33">
        <f t="shared" si="1"/>
        <v>0.12856663309835514</v>
      </c>
    </row>
    <row r="36" spans="2:16" x14ac:dyDescent="0.25">
      <c r="B36" s="45" t="s">
        <v>41</v>
      </c>
      <c r="C36" s="98">
        <v>2</v>
      </c>
      <c r="D36" s="98">
        <v>2</v>
      </c>
      <c r="E36" s="98">
        <v>3</v>
      </c>
      <c r="F36" s="98">
        <v>4</v>
      </c>
      <c r="G36" s="98">
        <v>3</v>
      </c>
      <c r="H36" s="98">
        <v>3</v>
      </c>
      <c r="I36" s="98"/>
      <c r="J36" s="98"/>
      <c r="K36" s="98"/>
      <c r="L36" s="98"/>
      <c r="M36" s="98"/>
      <c r="N36" s="98"/>
      <c r="O36" s="47">
        <f t="shared" si="0"/>
        <v>17</v>
      </c>
      <c r="P36" s="33">
        <f>O36/$O$38</f>
        <v>5.7066129573682444E-3</v>
      </c>
    </row>
    <row r="37" spans="2:16" x14ac:dyDescent="0.25">
      <c r="B37" s="45" t="s">
        <v>151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47">
        <f t="shared" si="0"/>
        <v>0</v>
      </c>
      <c r="P37" s="33">
        <f t="shared" si="1"/>
        <v>0</v>
      </c>
    </row>
    <row r="38" spans="2:16" s="113" customFormat="1" ht="15.75" thickBot="1" x14ac:dyDescent="0.3">
      <c r="B38" s="49" t="s">
        <v>42</v>
      </c>
      <c r="C38" s="108">
        <f>SUM(C10:C37)</f>
        <v>467</v>
      </c>
      <c r="D38" s="108">
        <f t="shared" ref="D38:N38" si="2">SUM(D10:D37)</f>
        <v>406</v>
      </c>
      <c r="E38" s="108">
        <f t="shared" si="2"/>
        <v>421</v>
      </c>
      <c r="F38" s="108">
        <f t="shared" si="2"/>
        <v>400</v>
      </c>
      <c r="G38" s="108">
        <f t="shared" si="2"/>
        <v>571</v>
      </c>
      <c r="H38" s="108">
        <f t="shared" si="2"/>
        <v>714</v>
      </c>
      <c r="I38" s="108">
        <f t="shared" si="2"/>
        <v>0</v>
      </c>
      <c r="J38" s="108">
        <f t="shared" si="2"/>
        <v>0</v>
      </c>
      <c r="K38" s="108">
        <f t="shared" si="2"/>
        <v>0</v>
      </c>
      <c r="L38" s="108">
        <f t="shared" si="2"/>
        <v>0</v>
      </c>
      <c r="M38" s="108">
        <f t="shared" si="2"/>
        <v>0</v>
      </c>
      <c r="N38" s="108">
        <f t="shared" si="2"/>
        <v>0</v>
      </c>
      <c r="O38" s="108">
        <f>SUM(O10:O37)</f>
        <v>2979</v>
      </c>
      <c r="P38" s="44">
        <f>SUM(P10:P37)</f>
        <v>0.99999999999999989</v>
      </c>
    </row>
    <row r="39" spans="2:16" ht="16.5" thickTop="1" thickBot="1" x14ac:dyDescent="0.3">
      <c r="O39" s="119"/>
    </row>
    <row r="40" spans="2:16" ht="15.75" thickTop="1" x14ac:dyDescent="0.25">
      <c r="B40" s="254" t="s">
        <v>149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6"/>
    </row>
    <row r="41" spans="2:16" x14ac:dyDescent="0.25">
      <c r="B41" s="45" t="s">
        <v>1</v>
      </c>
      <c r="C41" s="46" t="s">
        <v>0</v>
      </c>
      <c r="D41" s="46" t="s">
        <v>2</v>
      </c>
      <c r="E41" s="46" t="s">
        <v>3</v>
      </c>
      <c r="F41" s="46" t="s">
        <v>4</v>
      </c>
      <c r="G41" s="46" t="s">
        <v>5</v>
      </c>
      <c r="H41" s="46" t="s">
        <v>6</v>
      </c>
      <c r="I41" s="46" t="s">
        <v>7</v>
      </c>
      <c r="J41" s="46" t="s">
        <v>8</v>
      </c>
      <c r="K41" s="46" t="s">
        <v>9</v>
      </c>
      <c r="L41" s="46" t="s">
        <v>10</v>
      </c>
      <c r="M41" s="46" t="s">
        <v>11</v>
      </c>
      <c r="N41" s="46" t="s">
        <v>12</v>
      </c>
      <c r="O41" s="46" t="s">
        <v>13</v>
      </c>
      <c r="P41" s="22" t="s">
        <v>14</v>
      </c>
    </row>
    <row r="42" spans="2:16" x14ac:dyDescent="0.25">
      <c r="B42" s="45" t="s">
        <v>15</v>
      </c>
      <c r="C42" s="107">
        <v>6</v>
      </c>
      <c r="D42" s="107">
        <v>7</v>
      </c>
      <c r="E42" s="107">
        <v>6</v>
      </c>
      <c r="F42" s="107">
        <v>9</v>
      </c>
      <c r="G42" s="107">
        <v>8</v>
      </c>
      <c r="H42" s="107">
        <v>6</v>
      </c>
      <c r="I42" s="107"/>
      <c r="J42" s="107"/>
      <c r="K42" s="107"/>
      <c r="L42" s="107"/>
      <c r="M42" s="107"/>
      <c r="N42" s="107"/>
      <c r="O42" s="47">
        <f>SUM(C42:N42)</f>
        <v>42</v>
      </c>
      <c r="P42" s="33">
        <f>O42/$O$70</f>
        <v>4.4331855604813177E-3</v>
      </c>
    </row>
    <row r="43" spans="2:16" x14ac:dyDescent="0.25">
      <c r="B43" s="45" t="s">
        <v>16</v>
      </c>
      <c r="C43" s="107">
        <v>7</v>
      </c>
      <c r="D43" s="107">
        <v>19</v>
      </c>
      <c r="E43" s="107">
        <v>9</v>
      </c>
      <c r="F43" s="107">
        <v>25</v>
      </c>
      <c r="G43" s="107">
        <v>22</v>
      </c>
      <c r="H43" s="107">
        <v>35</v>
      </c>
      <c r="I43" s="107"/>
      <c r="J43" s="107"/>
      <c r="K43" s="107"/>
      <c r="L43" s="107"/>
      <c r="M43" s="107"/>
      <c r="N43" s="107"/>
      <c r="O43" s="47">
        <f t="shared" ref="O43:O69" si="3">SUM(C43:N43)</f>
        <v>117</v>
      </c>
      <c r="P43" s="33">
        <f t="shared" ref="P43:P68" si="4">O43/$O$70</f>
        <v>1.2349588347055098E-2</v>
      </c>
    </row>
    <row r="44" spans="2:16" x14ac:dyDescent="0.25">
      <c r="B44" s="45" t="s">
        <v>17</v>
      </c>
      <c r="C44" s="107">
        <v>29</v>
      </c>
      <c r="D44" s="107">
        <v>41</v>
      </c>
      <c r="E44" s="107">
        <v>35</v>
      </c>
      <c r="F44" s="107">
        <v>38</v>
      </c>
      <c r="G44" s="107">
        <v>47</v>
      </c>
      <c r="H44" s="107">
        <v>87</v>
      </c>
      <c r="I44" s="107"/>
      <c r="J44" s="107"/>
      <c r="K44" s="107"/>
      <c r="L44" s="107"/>
      <c r="M44" s="107"/>
      <c r="N44" s="107"/>
      <c r="O44" s="47">
        <f t="shared" si="3"/>
        <v>277</v>
      </c>
      <c r="P44" s="33">
        <f t="shared" si="4"/>
        <v>2.9237914291745829E-2</v>
      </c>
    </row>
    <row r="45" spans="2:16" x14ac:dyDescent="0.25">
      <c r="B45" s="45" t="s">
        <v>18</v>
      </c>
      <c r="C45" s="107">
        <v>2</v>
      </c>
      <c r="D45" s="107">
        <v>3</v>
      </c>
      <c r="E45" s="107">
        <v>1</v>
      </c>
      <c r="F45" s="107">
        <v>3</v>
      </c>
      <c r="G45" s="107">
        <v>7</v>
      </c>
      <c r="H45" s="107">
        <v>6</v>
      </c>
      <c r="I45" s="107"/>
      <c r="J45" s="107"/>
      <c r="K45" s="107"/>
      <c r="L45" s="107"/>
      <c r="M45" s="107"/>
      <c r="N45" s="107"/>
      <c r="O45" s="47">
        <f t="shared" si="3"/>
        <v>22</v>
      </c>
      <c r="P45" s="33">
        <f t="shared" si="4"/>
        <v>2.3221448173949759E-3</v>
      </c>
    </row>
    <row r="46" spans="2:16" x14ac:dyDescent="0.25">
      <c r="B46" s="45" t="s">
        <v>19</v>
      </c>
      <c r="C46" s="107">
        <v>68</v>
      </c>
      <c r="D46" s="107">
        <v>61</v>
      </c>
      <c r="E46" s="107">
        <v>109</v>
      </c>
      <c r="F46" s="107">
        <v>163</v>
      </c>
      <c r="G46" s="107">
        <v>194</v>
      </c>
      <c r="H46" s="107">
        <v>163</v>
      </c>
      <c r="I46" s="107"/>
      <c r="J46" s="107"/>
      <c r="K46" s="107"/>
      <c r="L46" s="107"/>
      <c r="M46" s="107"/>
      <c r="N46" s="107"/>
      <c r="O46" s="47">
        <f t="shared" si="3"/>
        <v>758</v>
      </c>
      <c r="P46" s="33">
        <f t="shared" si="4"/>
        <v>8.0008444162972342E-2</v>
      </c>
    </row>
    <row r="47" spans="2:16" x14ac:dyDescent="0.25">
      <c r="B47" s="45" t="s">
        <v>20</v>
      </c>
      <c r="C47" s="107">
        <v>49</v>
      </c>
      <c r="D47" s="107">
        <v>53</v>
      </c>
      <c r="E47" s="107">
        <v>55</v>
      </c>
      <c r="F47" s="107">
        <v>86</v>
      </c>
      <c r="G47" s="107">
        <v>112</v>
      </c>
      <c r="H47" s="107">
        <v>131</v>
      </c>
      <c r="I47" s="107"/>
      <c r="J47" s="107"/>
      <c r="K47" s="107"/>
      <c r="L47" s="107"/>
      <c r="M47" s="107"/>
      <c r="N47" s="107"/>
      <c r="O47" s="47">
        <f t="shared" si="3"/>
        <v>486</v>
      </c>
      <c r="P47" s="33">
        <f t="shared" si="4"/>
        <v>5.1298290056998097E-2</v>
      </c>
    </row>
    <row r="48" spans="2:16" x14ac:dyDescent="0.25">
      <c r="B48" s="45" t="s">
        <v>21</v>
      </c>
      <c r="C48" s="107">
        <v>35</v>
      </c>
      <c r="D48" s="107">
        <v>24</v>
      </c>
      <c r="E48" s="107">
        <v>36</v>
      </c>
      <c r="F48" s="107">
        <v>49</v>
      </c>
      <c r="G48" s="107">
        <v>53</v>
      </c>
      <c r="H48" s="107">
        <v>96</v>
      </c>
      <c r="I48" s="107"/>
      <c r="J48" s="107"/>
      <c r="K48" s="107"/>
      <c r="L48" s="107"/>
      <c r="M48" s="107"/>
      <c r="N48" s="107"/>
      <c r="O48" s="47">
        <f t="shared" si="3"/>
        <v>293</v>
      </c>
      <c r="P48" s="33">
        <f t="shared" si="4"/>
        <v>3.0926746886214905E-2</v>
      </c>
    </row>
    <row r="49" spans="2:16" x14ac:dyDescent="0.25">
      <c r="B49" s="45" t="s">
        <v>22</v>
      </c>
      <c r="C49" s="107">
        <v>33</v>
      </c>
      <c r="D49" s="107">
        <v>24</v>
      </c>
      <c r="E49" s="107">
        <v>24</v>
      </c>
      <c r="F49" s="107">
        <v>32</v>
      </c>
      <c r="G49" s="107">
        <v>28</v>
      </c>
      <c r="H49" s="107">
        <v>48</v>
      </c>
      <c r="I49" s="107"/>
      <c r="J49" s="107"/>
      <c r="K49" s="107"/>
      <c r="L49" s="107"/>
      <c r="M49" s="107"/>
      <c r="N49" s="107"/>
      <c r="O49" s="47">
        <f t="shared" si="3"/>
        <v>189</v>
      </c>
      <c r="P49" s="33">
        <f t="shared" si="4"/>
        <v>1.9949335022165927E-2</v>
      </c>
    </row>
    <row r="50" spans="2:16" x14ac:dyDescent="0.25">
      <c r="B50" s="45" t="s">
        <v>23</v>
      </c>
      <c r="C50" s="107">
        <v>30</v>
      </c>
      <c r="D50" s="107">
        <v>34</v>
      </c>
      <c r="E50" s="107">
        <v>40</v>
      </c>
      <c r="F50" s="107">
        <v>49</v>
      </c>
      <c r="G50" s="107">
        <v>50</v>
      </c>
      <c r="H50" s="107">
        <v>66</v>
      </c>
      <c r="I50" s="107"/>
      <c r="J50" s="107"/>
      <c r="K50" s="107"/>
      <c r="L50" s="107"/>
      <c r="M50" s="107"/>
      <c r="N50" s="107"/>
      <c r="O50" s="47">
        <f t="shared" si="3"/>
        <v>269</v>
      </c>
      <c r="P50" s="33">
        <f t="shared" si="4"/>
        <v>2.8393497994511293E-2</v>
      </c>
    </row>
    <row r="51" spans="2:16" x14ac:dyDescent="0.25">
      <c r="B51" s="45" t="s">
        <v>24</v>
      </c>
      <c r="C51" s="107">
        <v>43</v>
      </c>
      <c r="D51" s="107">
        <v>43</v>
      </c>
      <c r="E51" s="107">
        <v>33</v>
      </c>
      <c r="F51" s="107">
        <v>70</v>
      </c>
      <c r="G51" s="107">
        <v>145</v>
      </c>
      <c r="H51" s="107">
        <v>91</v>
      </c>
      <c r="I51" s="107"/>
      <c r="J51" s="107"/>
      <c r="K51" s="107"/>
      <c r="L51" s="107"/>
      <c r="M51" s="107"/>
      <c r="N51" s="107"/>
      <c r="O51" s="47">
        <f t="shared" si="3"/>
        <v>425</v>
      </c>
      <c r="P51" s="33">
        <f t="shared" si="4"/>
        <v>4.4859615790584756E-2</v>
      </c>
    </row>
    <row r="52" spans="2:16" x14ac:dyDescent="0.25">
      <c r="B52" s="45" t="s">
        <v>25</v>
      </c>
      <c r="C52" s="107">
        <v>88</v>
      </c>
      <c r="D52" s="107">
        <v>70</v>
      </c>
      <c r="E52" s="107">
        <v>95</v>
      </c>
      <c r="F52" s="107">
        <v>125</v>
      </c>
      <c r="G52" s="107">
        <v>137</v>
      </c>
      <c r="H52" s="107">
        <v>154</v>
      </c>
      <c r="I52" s="107"/>
      <c r="J52" s="107"/>
      <c r="K52" s="107"/>
      <c r="L52" s="107"/>
      <c r="M52" s="107"/>
      <c r="N52" s="107"/>
      <c r="O52" s="47">
        <f t="shared" si="3"/>
        <v>669</v>
      </c>
      <c r="P52" s="33">
        <f t="shared" si="4"/>
        <v>7.0614312856238121E-2</v>
      </c>
    </row>
    <row r="53" spans="2:16" x14ac:dyDescent="0.25">
      <c r="B53" s="45" t="s">
        <v>26</v>
      </c>
      <c r="C53" s="107">
        <v>22</v>
      </c>
      <c r="D53" s="107">
        <v>19</v>
      </c>
      <c r="E53" s="107">
        <v>28</v>
      </c>
      <c r="F53" s="107">
        <v>20</v>
      </c>
      <c r="G53" s="107">
        <v>23</v>
      </c>
      <c r="H53" s="107">
        <v>50</v>
      </c>
      <c r="I53" s="107"/>
      <c r="J53" s="107"/>
      <c r="K53" s="107"/>
      <c r="L53" s="107"/>
      <c r="M53" s="107"/>
      <c r="N53" s="107"/>
      <c r="O53" s="47">
        <f t="shared" si="3"/>
        <v>162</v>
      </c>
      <c r="P53" s="33">
        <f t="shared" si="4"/>
        <v>1.7099430018999367E-2</v>
      </c>
    </row>
    <row r="54" spans="2:16" x14ac:dyDescent="0.25">
      <c r="B54" s="45" t="s">
        <v>27</v>
      </c>
      <c r="C54" s="107">
        <v>11</v>
      </c>
      <c r="D54" s="107">
        <v>6</v>
      </c>
      <c r="E54" s="107">
        <v>12</v>
      </c>
      <c r="F54" s="107">
        <v>11</v>
      </c>
      <c r="G54" s="107">
        <v>14</v>
      </c>
      <c r="H54" s="107">
        <v>13</v>
      </c>
      <c r="I54" s="107"/>
      <c r="J54" s="107"/>
      <c r="K54" s="107"/>
      <c r="L54" s="107"/>
      <c r="M54" s="107"/>
      <c r="N54" s="107"/>
      <c r="O54" s="47">
        <f t="shared" si="3"/>
        <v>67</v>
      </c>
      <c r="P54" s="33">
        <f t="shared" si="4"/>
        <v>7.0719864893392442E-3</v>
      </c>
    </row>
    <row r="55" spans="2:16" x14ac:dyDescent="0.25">
      <c r="B55" s="45" t="s">
        <v>28</v>
      </c>
      <c r="C55" s="107">
        <v>50</v>
      </c>
      <c r="D55" s="107">
        <v>38</v>
      </c>
      <c r="E55" s="107">
        <v>32</v>
      </c>
      <c r="F55" s="107">
        <v>41</v>
      </c>
      <c r="G55" s="107">
        <v>87</v>
      </c>
      <c r="H55" s="107">
        <v>60</v>
      </c>
      <c r="I55" s="107"/>
      <c r="J55" s="107"/>
      <c r="K55" s="107"/>
      <c r="L55" s="107"/>
      <c r="M55" s="107"/>
      <c r="N55" s="107"/>
      <c r="O55" s="47">
        <f t="shared" si="3"/>
        <v>308</v>
      </c>
      <c r="P55" s="33">
        <f t="shared" si="4"/>
        <v>3.2510027443529661E-2</v>
      </c>
    </row>
    <row r="56" spans="2:16" x14ac:dyDescent="0.25">
      <c r="B56" s="45" t="s">
        <v>29</v>
      </c>
      <c r="C56" s="107">
        <v>26</v>
      </c>
      <c r="D56" s="107">
        <v>29</v>
      </c>
      <c r="E56" s="107">
        <v>35</v>
      </c>
      <c r="F56" s="107">
        <v>46</v>
      </c>
      <c r="G56" s="107">
        <v>60</v>
      </c>
      <c r="H56" s="107">
        <v>58</v>
      </c>
      <c r="I56" s="107"/>
      <c r="J56" s="107"/>
      <c r="K56" s="107"/>
      <c r="L56" s="107"/>
      <c r="M56" s="107"/>
      <c r="N56" s="107"/>
      <c r="O56" s="47">
        <f t="shared" si="3"/>
        <v>254</v>
      </c>
      <c r="P56" s="33">
        <f t="shared" si="4"/>
        <v>2.6810217437196537E-2</v>
      </c>
    </row>
    <row r="57" spans="2:16" x14ac:dyDescent="0.25">
      <c r="B57" s="45" t="s">
        <v>30</v>
      </c>
      <c r="C57" s="107">
        <v>76</v>
      </c>
      <c r="D57" s="107">
        <v>55</v>
      </c>
      <c r="E57" s="107">
        <v>59</v>
      </c>
      <c r="F57" s="107">
        <v>96</v>
      </c>
      <c r="G57" s="107">
        <v>139</v>
      </c>
      <c r="H57" s="107">
        <v>100</v>
      </c>
      <c r="I57" s="107"/>
      <c r="J57" s="107"/>
      <c r="K57" s="107"/>
      <c r="L57" s="107"/>
      <c r="M57" s="107"/>
      <c r="N57" s="107"/>
      <c r="O57" s="47">
        <f t="shared" si="3"/>
        <v>525</v>
      </c>
      <c r="P57" s="33">
        <f t="shared" si="4"/>
        <v>5.5414819506016469E-2</v>
      </c>
    </row>
    <row r="58" spans="2:16" x14ac:dyDescent="0.25">
      <c r="B58" s="45" t="s">
        <v>31</v>
      </c>
      <c r="C58" s="107">
        <v>21</v>
      </c>
      <c r="D58" s="107">
        <v>18</v>
      </c>
      <c r="E58" s="107">
        <v>24</v>
      </c>
      <c r="F58" s="107">
        <v>37</v>
      </c>
      <c r="G58" s="107">
        <v>42</v>
      </c>
      <c r="H58" s="107">
        <v>48</v>
      </c>
      <c r="I58" s="107"/>
      <c r="J58" s="107"/>
      <c r="K58" s="107"/>
      <c r="L58" s="107"/>
      <c r="M58" s="107"/>
      <c r="N58" s="107"/>
      <c r="O58" s="47">
        <f t="shared" si="3"/>
        <v>190</v>
      </c>
      <c r="P58" s="33">
        <f t="shared" si="4"/>
        <v>2.0054887059320244E-2</v>
      </c>
    </row>
    <row r="59" spans="2:16" x14ac:dyDescent="0.25">
      <c r="B59" s="45" t="s">
        <v>32</v>
      </c>
      <c r="C59" s="107">
        <v>57</v>
      </c>
      <c r="D59" s="107">
        <v>41</v>
      </c>
      <c r="E59" s="107">
        <v>56</v>
      </c>
      <c r="F59" s="107">
        <v>76</v>
      </c>
      <c r="G59" s="107">
        <v>82</v>
      </c>
      <c r="H59" s="107">
        <v>85</v>
      </c>
      <c r="I59" s="107"/>
      <c r="J59" s="107"/>
      <c r="K59" s="107"/>
      <c r="L59" s="107"/>
      <c r="M59" s="107"/>
      <c r="N59" s="107"/>
      <c r="O59" s="47">
        <f t="shared" si="3"/>
        <v>397</v>
      </c>
      <c r="P59" s="33">
        <f t="shared" si="4"/>
        <v>4.1904158750263883E-2</v>
      </c>
    </row>
    <row r="60" spans="2:16" x14ac:dyDescent="0.25">
      <c r="B60" s="45" t="s">
        <v>33</v>
      </c>
      <c r="C60" s="107">
        <v>190</v>
      </c>
      <c r="D60" s="107">
        <v>146</v>
      </c>
      <c r="E60" s="107">
        <v>196</v>
      </c>
      <c r="F60" s="107">
        <v>253</v>
      </c>
      <c r="G60" s="107">
        <v>291</v>
      </c>
      <c r="H60" s="107">
        <v>325</v>
      </c>
      <c r="I60" s="107"/>
      <c r="J60" s="107"/>
      <c r="K60" s="107"/>
      <c r="L60" s="107"/>
      <c r="M60" s="107"/>
      <c r="N60" s="107"/>
      <c r="O60" s="47">
        <f t="shared" si="3"/>
        <v>1401</v>
      </c>
      <c r="P60" s="33">
        <f>O60/$O$70</f>
        <v>0.14787840405319821</v>
      </c>
    </row>
    <row r="61" spans="2:16" x14ac:dyDescent="0.25">
      <c r="B61" s="45" t="s">
        <v>34</v>
      </c>
      <c r="C61" s="107">
        <v>37</v>
      </c>
      <c r="D61" s="107">
        <v>53</v>
      </c>
      <c r="E61" s="107">
        <v>85</v>
      </c>
      <c r="F61" s="107">
        <v>96</v>
      </c>
      <c r="G61" s="107">
        <v>100</v>
      </c>
      <c r="H61" s="107">
        <v>110</v>
      </c>
      <c r="I61" s="107"/>
      <c r="J61" s="107"/>
      <c r="K61" s="107"/>
      <c r="L61" s="107"/>
      <c r="M61" s="107"/>
      <c r="N61" s="107"/>
      <c r="O61" s="47">
        <f t="shared" si="3"/>
        <v>481</v>
      </c>
      <c r="P61" s="33">
        <f t="shared" si="4"/>
        <v>5.0770529871226516E-2</v>
      </c>
    </row>
    <row r="62" spans="2:16" x14ac:dyDescent="0.25">
      <c r="B62" s="45" t="s">
        <v>35</v>
      </c>
      <c r="C62" s="107">
        <v>4</v>
      </c>
      <c r="D62" s="107">
        <v>7</v>
      </c>
      <c r="E62" s="107">
        <v>3</v>
      </c>
      <c r="F62" s="107">
        <v>15</v>
      </c>
      <c r="G62" s="107">
        <v>15</v>
      </c>
      <c r="H62" s="107">
        <v>17</v>
      </c>
      <c r="I62" s="107"/>
      <c r="J62" s="107"/>
      <c r="K62" s="107"/>
      <c r="L62" s="107"/>
      <c r="M62" s="107"/>
      <c r="N62" s="107"/>
      <c r="O62" s="47">
        <f t="shared" si="3"/>
        <v>61</v>
      </c>
      <c r="P62" s="33">
        <f t="shared" si="4"/>
        <v>6.438674266413342E-3</v>
      </c>
    </row>
    <row r="63" spans="2:16" x14ac:dyDescent="0.25">
      <c r="B63" s="45" t="s">
        <v>36</v>
      </c>
      <c r="C63" s="107"/>
      <c r="D63" s="107"/>
      <c r="E63" s="107"/>
      <c r="F63" s="107"/>
      <c r="G63" s="107">
        <v>3</v>
      </c>
      <c r="H63" s="107">
        <v>3</v>
      </c>
      <c r="I63" s="107"/>
      <c r="J63" s="107"/>
      <c r="K63" s="107"/>
      <c r="L63" s="107"/>
      <c r="M63" s="107"/>
      <c r="N63" s="107"/>
      <c r="O63" s="47">
        <f t="shared" si="3"/>
        <v>6</v>
      </c>
      <c r="P63" s="33">
        <f t="shared" si="4"/>
        <v>6.3331222292590248E-4</v>
      </c>
    </row>
    <row r="64" spans="2:16" x14ac:dyDescent="0.25">
      <c r="B64" s="45" t="s">
        <v>37</v>
      </c>
      <c r="C64" s="107">
        <v>63</v>
      </c>
      <c r="D64" s="107">
        <v>63</v>
      </c>
      <c r="E64" s="107">
        <v>62</v>
      </c>
      <c r="F64" s="107">
        <v>89</v>
      </c>
      <c r="G64" s="107">
        <v>153</v>
      </c>
      <c r="H64" s="107">
        <v>127</v>
      </c>
      <c r="I64" s="107"/>
      <c r="J64" s="107"/>
      <c r="K64" s="107"/>
      <c r="L64" s="107"/>
      <c r="M64" s="107"/>
      <c r="N64" s="107"/>
      <c r="O64" s="47">
        <f t="shared" si="3"/>
        <v>557</v>
      </c>
      <c r="P64" s="33">
        <f t="shared" si="4"/>
        <v>5.8792484694954614E-2</v>
      </c>
    </row>
    <row r="65" spans="2:17" x14ac:dyDescent="0.25">
      <c r="B65" s="45" t="s">
        <v>38</v>
      </c>
      <c r="C65" s="107">
        <v>23</v>
      </c>
      <c r="D65" s="107">
        <v>37</v>
      </c>
      <c r="E65" s="107">
        <v>29</v>
      </c>
      <c r="F65" s="107">
        <v>34</v>
      </c>
      <c r="G65" s="107">
        <v>26</v>
      </c>
      <c r="H65" s="107">
        <v>62</v>
      </c>
      <c r="I65" s="107"/>
      <c r="J65" s="107"/>
      <c r="K65" s="107"/>
      <c r="L65" s="107"/>
      <c r="M65" s="107"/>
      <c r="N65" s="107"/>
      <c r="O65" s="47">
        <f t="shared" si="3"/>
        <v>211</v>
      </c>
      <c r="P65" s="33">
        <f t="shared" si="4"/>
        <v>2.2271479839560904E-2</v>
      </c>
    </row>
    <row r="66" spans="2:17" x14ac:dyDescent="0.25">
      <c r="B66" s="45" t="s">
        <v>39</v>
      </c>
      <c r="C66" s="107">
        <v>6</v>
      </c>
      <c r="D66" s="107">
        <v>10</v>
      </c>
      <c r="E66" s="107">
        <v>11</v>
      </c>
      <c r="F66" s="107">
        <v>17</v>
      </c>
      <c r="G66" s="107">
        <v>15</v>
      </c>
      <c r="H66" s="107">
        <v>7</v>
      </c>
      <c r="I66" s="107"/>
      <c r="J66" s="107"/>
      <c r="K66" s="107"/>
      <c r="L66" s="107"/>
      <c r="M66" s="107"/>
      <c r="N66" s="107"/>
      <c r="O66" s="47">
        <f t="shared" si="3"/>
        <v>66</v>
      </c>
      <c r="P66" s="33">
        <f t="shared" si="4"/>
        <v>6.9664344521849272E-3</v>
      </c>
    </row>
    <row r="67" spans="2:17" x14ac:dyDescent="0.25">
      <c r="B67" s="45" t="s">
        <v>40</v>
      </c>
      <c r="C67" s="107">
        <v>167</v>
      </c>
      <c r="D67" s="107">
        <v>129</v>
      </c>
      <c r="E67" s="107">
        <v>189</v>
      </c>
      <c r="F67" s="107">
        <v>208</v>
      </c>
      <c r="G67" s="107">
        <v>237</v>
      </c>
      <c r="H67" s="107">
        <v>251</v>
      </c>
      <c r="I67" s="107"/>
      <c r="J67" s="107"/>
      <c r="K67" s="107"/>
      <c r="L67" s="107"/>
      <c r="M67" s="107"/>
      <c r="N67" s="107"/>
      <c r="O67" s="47">
        <f t="shared" si="3"/>
        <v>1181</v>
      </c>
      <c r="P67" s="33">
        <f t="shared" si="4"/>
        <v>0.12465695587924847</v>
      </c>
    </row>
    <row r="68" spans="2:17" x14ac:dyDescent="0.25">
      <c r="B68" s="45" t="s">
        <v>41</v>
      </c>
      <c r="C68" s="107">
        <v>11</v>
      </c>
      <c r="D68" s="107">
        <v>1</v>
      </c>
      <c r="E68" s="107">
        <v>10</v>
      </c>
      <c r="F68" s="107">
        <v>12</v>
      </c>
      <c r="G68" s="107">
        <v>13</v>
      </c>
      <c r="H68" s="107">
        <v>13</v>
      </c>
      <c r="I68" s="107"/>
      <c r="J68" s="107"/>
      <c r="K68" s="107"/>
      <c r="L68" s="107"/>
      <c r="M68" s="107"/>
      <c r="N68" s="107"/>
      <c r="O68" s="47">
        <f t="shared" si="3"/>
        <v>60</v>
      </c>
      <c r="P68" s="33">
        <f t="shared" si="4"/>
        <v>6.333122229259025E-3</v>
      </c>
    </row>
    <row r="69" spans="2:17" x14ac:dyDescent="0.25">
      <c r="B69" s="45" t="s">
        <v>151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47">
        <f t="shared" si="3"/>
        <v>0</v>
      </c>
      <c r="P69" s="33">
        <f>O69/$O$70</f>
        <v>0</v>
      </c>
    </row>
    <row r="70" spans="2:17" ht="15.75" thickBot="1" x14ac:dyDescent="0.3">
      <c r="B70" s="49" t="s">
        <v>42</v>
      </c>
      <c r="C70" s="108">
        <f>SUM(C42:C69)</f>
        <v>1154</v>
      </c>
      <c r="D70" s="108">
        <f t="shared" ref="D70:N70" si="5">SUM(D42:D69)</f>
        <v>1031</v>
      </c>
      <c r="E70" s="108">
        <f t="shared" si="5"/>
        <v>1274</v>
      </c>
      <c r="F70" s="108">
        <f t="shared" si="5"/>
        <v>1700</v>
      </c>
      <c r="G70" s="108">
        <f t="shared" si="5"/>
        <v>2103</v>
      </c>
      <c r="H70" s="108">
        <f t="shared" si="5"/>
        <v>2212</v>
      </c>
      <c r="I70" s="108">
        <f t="shared" si="5"/>
        <v>0</v>
      </c>
      <c r="J70" s="108">
        <f t="shared" si="5"/>
        <v>0</v>
      </c>
      <c r="K70" s="108">
        <f t="shared" si="5"/>
        <v>0</v>
      </c>
      <c r="L70" s="108">
        <f>SUM(L42:L69)</f>
        <v>0</v>
      </c>
      <c r="M70" s="108">
        <f t="shared" si="5"/>
        <v>0</v>
      </c>
      <c r="N70" s="108">
        <f t="shared" si="5"/>
        <v>0</v>
      </c>
      <c r="O70" s="108">
        <f>SUM(O42:O69)</f>
        <v>9474</v>
      </c>
      <c r="P70" s="40">
        <f>SUM(P42:P69)</f>
        <v>1</v>
      </c>
    </row>
    <row r="71" spans="2:17" ht="16.5" thickTop="1" thickBot="1" x14ac:dyDescent="0.3"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115"/>
    </row>
    <row r="72" spans="2:17" ht="15.75" thickTop="1" x14ac:dyDescent="0.25">
      <c r="B72" s="254" t="s">
        <v>226</v>
      </c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6"/>
    </row>
    <row r="73" spans="2:17" x14ac:dyDescent="0.25">
      <c r="B73" s="45" t="s">
        <v>1</v>
      </c>
      <c r="C73" s="46" t="s">
        <v>0</v>
      </c>
      <c r="D73" s="46" t="s">
        <v>2</v>
      </c>
      <c r="E73" s="46" t="s">
        <v>3</v>
      </c>
      <c r="F73" s="46" t="s">
        <v>4</v>
      </c>
      <c r="G73" s="46" t="s">
        <v>5</v>
      </c>
      <c r="H73" s="46" t="s">
        <v>6</v>
      </c>
      <c r="I73" s="46" t="s">
        <v>7</v>
      </c>
      <c r="J73" s="46" t="s">
        <v>8</v>
      </c>
      <c r="K73" s="46" t="s">
        <v>9</v>
      </c>
      <c r="L73" s="46" t="s">
        <v>10</v>
      </c>
      <c r="M73" s="46" t="s">
        <v>11</v>
      </c>
      <c r="N73" s="46" t="s">
        <v>12</v>
      </c>
      <c r="O73" s="46" t="s">
        <v>13</v>
      </c>
      <c r="P73" s="22" t="s">
        <v>14</v>
      </c>
    </row>
    <row r="74" spans="2:17" x14ac:dyDescent="0.25">
      <c r="B74" s="45" t="s">
        <v>15</v>
      </c>
      <c r="C74" s="98">
        <v>22</v>
      </c>
      <c r="D74" s="98">
        <v>17</v>
      </c>
      <c r="E74" s="98">
        <v>12</v>
      </c>
      <c r="F74" s="98">
        <v>13</v>
      </c>
      <c r="G74" s="98">
        <v>9</v>
      </c>
      <c r="H74" s="98">
        <v>12</v>
      </c>
      <c r="I74" s="98"/>
      <c r="J74" s="98"/>
      <c r="K74" s="98"/>
      <c r="L74" s="98"/>
      <c r="M74" s="98"/>
      <c r="N74" s="98"/>
      <c r="O74" s="47">
        <f>SUM(C74:N74)</f>
        <v>85</v>
      </c>
      <c r="P74" s="33">
        <f>O74/$O$102</f>
        <v>3.7352786078396908E-3</v>
      </c>
    </row>
    <row r="75" spans="2:17" x14ac:dyDescent="0.25">
      <c r="B75" s="45" t="s">
        <v>16</v>
      </c>
      <c r="C75" s="98">
        <v>61</v>
      </c>
      <c r="D75" s="98">
        <v>56</v>
      </c>
      <c r="E75" s="98">
        <v>56</v>
      </c>
      <c r="F75" s="98">
        <v>39</v>
      </c>
      <c r="G75" s="98">
        <v>45</v>
      </c>
      <c r="H75" s="98">
        <v>33</v>
      </c>
      <c r="I75" s="98"/>
      <c r="J75" s="98"/>
      <c r="K75" s="98"/>
      <c r="L75" s="98"/>
      <c r="M75" s="98"/>
      <c r="N75" s="98"/>
      <c r="O75" s="47">
        <f t="shared" ref="O75:O101" si="6">SUM(C75:N75)</f>
        <v>290</v>
      </c>
      <c r="P75" s="33">
        <f t="shared" ref="P75:P100" si="7">O75/$O$102</f>
        <v>1.2743891720864826E-2</v>
      </c>
    </row>
    <row r="76" spans="2:17" x14ac:dyDescent="0.25">
      <c r="B76" s="45" t="s">
        <v>17</v>
      </c>
      <c r="C76" s="98">
        <v>147</v>
      </c>
      <c r="D76" s="98">
        <v>115</v>
      </c>
      <c r="E76" s="98">
        <v>98</v>
      </c>
      <c r="F76" s="98">
        <v>97</v>
      </c>
      <c r="G76" s="98">
        <v>100</v>
      </c>
      <c r="H76" s="98">
        <v>68</v>
      </c>
      <c r="I76" s="98"/>
      <c r="J76" s="98"/>
      <c r="K76" s="98"/>
      <c r="L76" s="98"/>
      <c r="M76" s="98"/>
      <c r="N76" s="98"/>
      <c r="O76" s="47">
        <f t="shared" si="6"/>
        <v>625</v>
      </c>
      <c r="P76" s="33">
        <f t="shared" si="7"/>
        <v>2.7465283881174196E-2</v>
      </c>
    </row>
    <row r="77" spans="2:17" x14ac:dyDescent="0.25">
      <c r="B77" s="45" t="s">
        <v>18</v>
      </c>
      <c r="C77" s="98">
        <v>6</v>
      </c>
      <c r="D77" s="98">
        <v>4</v>
      </c>
      <c r="E77" s="98">
        <v>5</v>
      </c>
      <c r="F77" s="98">
        <v>9</v>
      </c>
      <c r="G77" s="98">
        <v>5</v>
      </c>
      <c r="H77" s="98">
        <v>6</v>
      </c>
      <c r="I77" s="98"/>
      <c r="J77" s="98"/>
      <c r="K77" s="98"/>
      <c r="L77" s="98"/>
      <c r="M77" s="98"/>
      <c r="N77" s="98"/>
      <c r="O77" s="47">
        <f t="shared" si="6"/>
        <v>35</v>
      </c>
      <c r="P77" s="33">
        <f t="shared" si="7"/>
        <v>1.538055897345755E-3</v>
      </c>
    </row>
    <row r="78" spans="2:17" x14ac:dyDescent="0.25">
      <c r="B78" s="45" t="s">
        <v>19</v>
      </c>
      <c r="C78" s="98">
        <v>393</v>
      </c>
      <c r="D78" s="98">
        <v>312</v>
      </c>
      <c r="E78" s="98">
        <v>286</v>
      </c>
      <c r="F78" s="98">
        <v>223</v>
      </c>
      <c r="G78" s="98">
        <v>195</v>
      </c>
      <c r="H78" s="98">
        <v>137</v>
      </c>
      <c r="I78" s="98"/>
      <c r="J78" s="98"/>
      <c r="K78" s="98"/>
      <c r="L78" s="98"/>
      <c r="M78" s="98"/>
      <c r="N78" s="98"/>
      <c r="O78" s="47">
        <f t="shared" si="6"/>
        <v>1546</v>
      </c>
      <c r="P78" s="33">
        <f t="shared" si="7"/>
        <v>6.7938126208472491E-2</v>
      </c>
    </row>
    <row r="79" spans="2:17" x14ac:dyDescent="0.25">
      <c r="B79" s="45" t="s">
        <v>20</v>
      </c>
      <c r="C79" s="98">
        <v>260</v>
      </c>
      <c r="D79" s="98">
        <v>177</v>
      </c>
      <c r="E79" s="98">
        <v>200</v>
      </c>
      <c r="F79" s="98">
        <v>135</v>
      </c>
      <c r="G79" s="98">
        <v>139</v>
      </c>
      <c r="H79" s="98">
        <v>120</v>
      </c>
      <c r="I79" s="98"/>
      <c r="J79" s="98"/>
      <c r="K79" s="98"/>
      <c r="L79" s="98"/>
      <c r="M79" s="98"/>
      <c r="N79" s="98"/>
      <c r="O79" s="47">
        <f t="shared" si="6"/>
        <v>1031</v>
      </c>
      <c r="P79" s="33">
        <f t="shared" si="7"/>
        <v>4.5306732290384955E-2</v>
      </c>
    </row>
    <row r="80" spans="2:17" x14ac:dyDescent="0.25">
      <c r="B80" s="45" t="s">
        <v>21</v>
      </c>
      <c r="C80" s="98">
        <v>120</v>
      </c>
      <c r="D80" s="98">
        <v>108</v>
      </c>
      <c r="E80" s="98">
        <v>103</v>
      </c>
      <c r="F80" s="98">
        <v>110</v>
      </c>
      <c r="G80" s="98">
        <v>99</v>
      </c>
      <c r="H80" s="98">
        <v>95</v>
      </c>
      <c r="I80" s="98"/>
      <c r="J80" s="98"/>
      <c r="K80" s="98"/>
      <c r="L80" s="98"/>
      <c r="M80" s="98"/>
      <c r="N80" s="98"/>
      <c r="O80" s="47">
        <f t="shared" si="6"/>
        <v>635</v>
      </c>
      <c r="P80" s="33">
        <f t="shared" si="7"/>
        <v>2.7904728423272983E-2</v>
      </c>
    </row>
    <row r="81" spans="2:16" x14ac:dyDescent="0.25">
      <c r="B81" s="45" t="s">
        <v>22</v>
      </c>
      <c r="C81" s="98">
        <v>122</v>
      </c>
      <c r="D81" s="98">
        <v>93</v>
      </c>
      <c r="E81" s="98">
        <v>75</v>
      </c>
      <c r="F81" s="98">
        <v>65</v>
      </c>
      <c r="G81" s="98">
        <v>44</v>
      </c>
      <c r="H81" s="98">
        <v>61</v>
      </c>
      <c r="I81" s="98"/>
      <c r="J81" s="98"/>
      <c r="K81" s="98"/>
      <c r="L81" s="98"/>
      <c r="M81" s="98"/>
      <c r="N81" s="98"/>
      <c r="O81" s="47">
        <f t="shared" si="6"/>
        <v>460</v>
      </c>
      <c r="P81" s="33">
        <f t="shared" si="7"/>
        <v>2.021444893654421E-2</v>
      </c>
    </row>
    <row r="82" spans="2:16" x14ac:dyDescent="0.25">
      <c r="B82" s="45" t="s">
        <v>23</v>
      </c>
      <c r="C82" s="98">
        <v>194</v>
      </c>
      <c r="D82" s="98">
        <v>129</v>
      </c>
      <c r="E82" s="98">
        <v>106</v>
      </c>
      <c r="F82" s="98">
        <v>110</v>
      </c>
      <c r="G82" s="98">
        <v>91</v>
      </c>
      <c r="H82" s="98">
        <v>87</v>
      </c>
      <c r="I82" s="98"/>
      <c r="J82" s="98"/>
      <c r="K82" s="98"/>
      <c r="L82" s="98"/>
      <c r="M82" s="98"/>
      <c r="N82" s="98"/>
      <c r="O82" s="47">
        <f t="shared" si="6"/>
        <v>717</v>
      </c>
      <c r="P82" s="33">
        <f t="shared" si="7"/>
        <v>3.150817366848304E-2</v>
      </c>
    </row>
    <row r="83" spans="2:16" x14ac:dyDescent="0.25">
      <c r="B83" s="45" t="s">
        <v>24</v>
      </c>
      <c r="C83" s="98">
        <v>162</v>
      </c>
      <c r="D83" s="98">
        <v>120</v>
      </c>
      <c r="E83" s="98">
        <v>120</v>
      </c>
      <c r="F83" s="98">
        <v>99</v>
      </c>
      <c r="G83" s="98">
        <v>98</v>
      </c>
      <c r="H83" s="98">
        <v>96</v>
      </c>
      <c r="I83" s="98"/>
      <c r="J83" s="98"/>
      <c r="K83" s="98"/>
      <c r="L83" s="98"/>
      <c r="M83" s="98"/>
      <c r="N83" s="98"/>
      <c r="O83" s="47">
        <f t="shared" si="6"/>
        <v>695</v>
      </c>
      <c r="P83" s="33">
        <f t="shared" si="7"/>
        <v>3.0541395675865706E-2</v>
      </c>
    </row>
    <row r="84" spans="2:16" x14ac:dyDescent="0.25">
      <c r="B84" s="45" t="s">
        <v>25</v>
      </c>
      <c r="C84" s="98">
        <v>482</v>
      </c>
      <c r="D84" s="98">
        <v>336</v>
      </c>
      <c r="E84" s="98">
        <v>303</v>
      </c>
      <c r="F84" s="98">
        <v>266</v>
      </c>
      <c r="G84" s="98">
        <v>250</v>
      </c>
      <c r="H84" s="98">
        <v>246</v>
      </c>
      <c r="I84" s="98"/>
      <c r="J84" s="98"/>
      <c r="K84" s="98"/>
      <c r="L84" s="98"/>
      <c r="M84" s="98"/>
      <c r="N84" s="98"/>
      <c r="O84" s="47">
        <f t="shared" si="6"/>
        <v>1883</v>
      </c>
      <c r="P84" s="33">
        <f t="shared" si="7"/>
        <v>8.2747407277201618E-2</v>
      </c>
    </row>
    <row r="85" spans="2:16" x14ac:dyDescent="0.25">
      <c r="B85" s="45" t="s">
        <v>26</v>
      </c>
      <c r="C85" s="98">
        <v>96</v>
      </c>
      <c r="D85" s="98">
        <v>86</v>
      </c>
      <c r="E85" s="98">
        <v>72</v>
      </c>
      <c r="F85" s="98">
        <v>64</v>
      </c>
      <c r="G85" s="98">
        <v>56</v>
      </c>
      <c r="H85" s="98">
        <v>48</v>
      </c>
      <c r="I85" s="98"/>
      <c r="J85" s="98"/>
      <c r="K85" s="98"/>
      <c r="L85" s="98"/>
      <c r="M85" s="98"/>
      <c r="N85" s="98"/>
      <c r="O85" s="47">
        <f t="shared" si="6"/>
        <v>422</v>
      </c>
      <c r="P85" s="33">
        <f t="shared" si="7"/>
        <v>1.8544559676568817E-2</v>
      </c>
    </row>
    <row r="86" spans="2:16" x14ac:dyDescent="0.25">
      <c r="B86" s="45" t="s">
        <v>27</v>
      </c>
      <c r="C86" s="98">
        <v>64</v>
      </c>
      <c r="D86" s="98">
        <v>37</v>
      </c>
      <c r="E86" s="98">
        <v>33</v>
      </c>
      <c r="F86" s="98">
        <v>25</v>
      </c>
      <c r="G86" s="98">
        <v>29</v>
      </c>
      <c r="H86" s="98">
        <v>24</v>
      </c>
      <c r="I86" s="98"/>
      <c r="J86" s="98"/>
      <c r="K86" s="98"/>
      <c r="L86" s="98"/>
      <c r="M86" s="98"/>
      <c r="N86" s="98"/>
      <c r="O86" s="47">
        <f t="shared" si="6"/>
        <v>212</v>
      </c>
      <c r="P86" s="33">
        <f t="shared" si="7"/>
        <v>9.3162242924942872E-3</v>
      </c>
    </row>
    <row r="87" spans="2:16" x14ac:dyDescent="0.25">
      <c r="B87" s="45" t="s">
        <v>28</v>
      </c>
      <c r="C87" s="98">
        <v>111</v>
      </c>
      <c r="D87" s="98">
        <v>97</v>
      </c>
      <c r="E87" s="98">
        <v>100</v>
      </c>
      <c r="F87" s="98">
        <v>81</v>
      </c>
      <c r="G87" s="98">
        <v>84</v>
      </c>
      <c r="H87" s="98">
        <v>102</v>
      </c>
      <c r="I87" s="98"/>
      <c r="J87" s="98"/>
      <c r="K87" s="98"/>
      <c r="L87" s="98"/>
      <c r="M87" s="98"/>
      <c r="N87" s="98"/>
      <c r="O87" s="47">
        <f t="shared" si="6"/>
        <v>575</v>
      </c>
      <c r="P87" s="33">
        <f t="shared" si="7"/>
        <v>2.526806117068026E-2</v>
      </c>
    </row>
    <row r="88" spans="2:16" x14ac:dyDescent="0.25">
      <c r="B88" s="45" t="s">
        <v>29</v>
      </c>
      <c r="C88" s="98">
        <v>112</v>
      </c>
      <c r="D88" s="98">
        <v>88</v>
      </c>
      <c r="E88" s="98">
        <v>109</v>
      </c>
      <c r="F88" s="98">
        <v>88</v>
      </c>
      <c r="G88" s="98">
        <v>102</v>
      </c>
      <c r="H88" s="98">
        <v>81</v>
      </c>
      <c r="I88" s="98"/>
      <c r="J88" s="98"/>
      <c r="K88" s="98"/>
      <c r="L88" s="98"/>
      <c r="M88" s="98"/>
      <c r="N88" s="98"/>
      <c r="O88" s="47">
        <f t="shared" si="6"/>
        <v>580</v>
      </c>
      <c r="P88" s="33">
        <f>O88/$O$102</f>
        <v>2.5487783441729653E-2</v>
      </c>
    </row>
    <row r="89" spans="2:16" x14ac:dyDescent="0.25">
      <c r="B89" s="45" t="s">
        <v>30</v>
      </c>
      <c r="C89" s="98">
        <v>253</v>
      </c>
      <c r="D89" s="98">
        <v>193</v>
      </c>
      <c r="E89" s="98">
        <v>163</v>
      </c>
      <c r="F89" s="98">
        <v>132</v>
      </c>
      <c r="G89" s="98">
        <v>141</v>
      </c>
      <c r="H89" s="98">
        <v>79</v>
      </c>
      <c r="I89" s="98"/>
      <c r="J89" s="98"/>
      <c r="K89" s="98"/>
      <c r="L89" s="98"/>
      <c r="M89" s="98"/>
      <c r="N89" s="98"/>
      <c r="O89" s="47">
        <f t="shared" si="6"/>
        <v>961</v>
      </c>
      <c r="P89" s="33">
        <f t="shared" si="7"/>
        <v>4.2230620495693441E-2</v>
      </c>
    </row>
    <row r="90" spans="2:16" x14ac:dyDescent="0.25">
      <c r="B90" s="45" t="s">
        <v>31</v>
      </c>
      <c r="C90" s="98">
        <v>83</v>
      </c>
      <c r="D90" s="98">
        <v>57</v>
      </c>
      <c r="E90" s="98">
        <v>58</v>
      </c>
      <c r="F90" s="98">
        <v>53</v>
      </c>
      <c r="G90" s="98">
        <v>48</v>
      </c>
      <c r="H90" s="98">
        <v>44</v>
      </c>
      <c r="I90" s="98"/>
      <c r="J90" s="98"/>
      <c r="K90" s="98"/>
      <c r="L90" s="98"/>
      <c r="M90" s="98"/>
      <c r="N90" s="98"/>
      <c r="O90" s="47">
        <f t="shared" si="6"/>
        <v>343</v>
      </c>
      <c r="P90" s="33">
        <f t="shared" si="7"/>
        <v>1.5072947793988399E-2</v>
      </c>
    </row>
    <row r="91" spans="2:16" x14ac:dyDescent="0.25">
      <c r="B91" s="45" t="s">
        <v>32</v>
      </c>
      <c r="C91" s="98">
        <v>274</v>
      </c>
      <c r="D91" s="98">
        <v>193</v>
      </c>
      <c r="E91" s="98">
        <v>173</v>
      </c>
      <c r="F91" s="98">
        <v>157</v>
      </c>
      <c r="G91" s="98">
        <v>128</v>
      </c>
      <c r="H91" s="98">
        <v>111</v>
      </c>
      <c r="I91" s="98"/>
      <c r="J91" s="98"/>
      <c r="K91" s="98"/>
      <c r="L91" s="98"/>
      <c r="M91" s="98"/>
      <c r="N91" s="98"/>
      <c r="O91" s="47">
        <f t="shared" si="6"/>
        <v>1036</v>
      </c>
      <c r="P91" s="33">
        <f t="shared" si="7"/>
        <v>4.5526454561434344E-2</v>
      </c>
    </row>
    <row r="92" spans="2:16" x14ac:dyDescent="0.25">
      <c r="B92" s="45" t="s">
        <v>33</v>
      </c>
      <c r="C92" s="98">
        <v>945</v>
      </c>
      <c r="D92" s="98">
        <v>629</v>
      </c>
      <c r="E92" s="98">
        <v>581</v>
      </c>
      <c r="F92" s="98">
        <v>501</v>
      </c>
      <c r="G92" s="98">
        <v>452</v>
      </c>
      <c r="H92" s="98">
        <v>401</v>
      </c>
      <c r="I92" s="98"/>
      <c r="J92" s="98"/>
      <c r="K92" s="98"/>
      <c r="L92" s="98"/>
      <c r="M92" s="98"/>
      <c r="N92" s="98"/>
      <c r="O92" s="47">
        <f t="shared" si="6"/>
        <v>3509</v>
      </c>
      <c r="P92" s="33">
        <f t="shared" si="7"/>
        <v>0.15420108982246442</v>
      </c>
    </row>
    <row r="93" spans="2:16" x14ac:dyDescent="0.25">
      <c r="B93" s="45" t="s">
        <v>34</v>
      </c>
      <c r="C93" s="98">
        <v>194</v>
      </c>
      <c r="D93" s="98">
        <v>149</v>
      </c>
      <c r="E93" s="98">
        <v>125</v>
      </c>
      <c r="F93" s="98">
        <v>96</v>
      </c>
      <c r="G93" s="98">
        <v>121</v>
      </c>
      <c r="H93" s="98">
        <v>108</v>
      </c>
      <c r="I93" s="98"/>
      <c r="J93" s="98"/>
      <c r="K93" s="98"/>
      <c r="L93" s="98"/>
      <c r="M93" s="98"/>
      <c r="N93" s="98"/>
      <c r="O93" s="47">
        <f t="shared" si="6"/>
        <v>793</v>
      </c>
      <c r="P93" s="33">
        <f t="shared" si="7"/>
        <v>3.4847952188433819E-2</v>
      </c>
    </row>
    <row r="94" spans="2:16" x14ac:dyDescent="0.25">
      <c r="B94" s="45" t="s">
        <v>35</v>
      </c>
      <c r="C94" s="98">
        <v>28</v>
      </c>
      <c r="D94" s="98">
        <v>29</v>
      </c>
      <c r="E94" s="98">
        <v>21</v>
      </c>
      <c r="F94" s="98">
        <v>20</v>
      </c>
      <c r="G94" s="98">
        <v>22</v>
      </c>
      <c r="H94" s="98">
        <v>16</v>
      </c>
      <c r="I94" s="98"/>
      <c r="J94" s="98"/>
      <c r="K94" s="98"/>
      <c r="L94" s="98"/>
      <c r="M94" s="98"/>
      <c r="N94" s="98"/>
      <c r="O94" s="47">
        <f t="shared" si="6"/>
        <v>136</v>
      </c>
      <c r="P94" s="33">
        <f t="shared" si="7"/>
        <v>5.9764457725435052E-3</v>
      </c>
    </row>
    <row r="95" spans="2:16" x14ac:dyDescent="0.25">
      <c r="B95" s="45" t="s">
        <v>36</v>
      </c>
      <c r="C95" s="98">
        <v>4</v>
      </c>
      <c r="D95" s="98">
        <v>6</v>
      </c>
      <c r="E95" s="98">
        <v>1</v>
      </c>
      <c r="F95" s="98"/>
      <c r="G95" s="98">
        <v>2</v>
      </c>
      <c r="H95" s="98">
        <v>1</v>
      </c>
      <c r="I95" s="98"/>
      <c r="J95" s="98"/>
      <c r="K95" s="98"/>
      <c r="L95" s="98"/>
      <c r="M95" s="98"/>
      <c r="N95" s="98"/>
      <c r="O95" s="47">
        <f t="shared" si="6"/>
        <v>14</v>
      </c>
      <c r="P95" s="33">
        <f t="shared" si="7"/>
        <v>6.1522235893830195E-4</v>
      </c>
    </row>
    <row r="96" spans="2:16" x14ac:dyDescent="0.25">
      <c r="B96" s="45" t="s">
        <v>37</v>
      </c>
      <c r="C96" s="98">
        <v>422</v>
      </c>
      <c r="D96" s="98">
        <v>255</v>
      </c>
      <c r="E96" s="98">
        <v>216</v>
      </c>
      <c r="F96" s="98">
        <v>225</v>
      </c>
      <c r="G96" s="98">
        <v>188</v>
      </c>
      <c r="H96" s="98">
        <v>115</v>
      </c>
      <c r="I96" s="98"/>
      <c r="J96" s="98"/>
      <c r="K96" s="98"/>
      <c r="L96" s="98"/>
      <c r="M96" s="98"/>
      <c r="N96" s="98"/>
      <c r="O96" s="47">
        <f t="shared" si="6"/>
        <v>1421</v>
      </c>
      <c r="P96" s="33">
        <f t="shared" si="7"/>
        <v>6.2445069432237654E-2</v>
      </c>
    </row>
    <row r="97" spans="2:16" x14ac:dyDescent="0.25">
      <c r="B97" s="45" t="s">
        <v>38</v>
      </c>
      <c r="C97" s="98">
        <v>181</v>
      </c>
      <c r="D97" s="98">
        <v>118</v>
      </c>
      <c r="E97" s="98">
        <v>116</v>
      </c>
      <c r="F97" s="98">
        <v>101</v>
      </c>
      <c r="G97" s="98">
        <v>78</v>
      </c>
      <c r="H97" s="98">
        <v>77</v>
      </c>
      <c r="I97" s="98"/>
      <c r="J97" s="98"/>
      <c r="K97" s="98"/>
      <c r="L97" s="98"/>
      <c r="M97" s="98"/>
      <c r="N97" s="98"/>
      <c r="O97" s="47">
        <f t="shared" si="6"/>
        <v>671</v>
      </c>
      <c r="P97" s="33">
        <f t="shared" si="7"/>
        <v>2.9486728774828618E-2</v>
      </c>
    </row>
    <row r="98" spans="2:16" x14ac:dyDescent="0.25">
      <c r="B98" s="45" t="s">
        <v>39</v>
      </c>
      <c r="C98" s="98">
        <v>54</v>
      </c>
      <c r="D98" s="98">
        <v>25</v>
      </c>
      <c r="E98" s="98">
        <v>37</v>
      </c>
      <c r="F98" s="98">
        <v>31</v>
      </c>
      <c r="G98" s="98">
        <v>23</v>
      </c>
      <c r="H98" s="98">
        <v>22</v>
      </c>
      <c r="I98" s="98"/>
      <c r="J98" s="98"/>
      <c r="K98" s="98"/>
      <c r="L98" s="98"/>
      <c r="M98" s="98"/>
      <c r="N98" s="98"/>
      <c r="O98" s="47">
        <f t="shared" si="6"/>
        <v>192</v>
      </c>
      <c r="P98" s="33">
        <f t="shared" si="7"/>
        <v>8.4373352082967121E-3</v>
      </c>
    </row>
    <row r="99" spans="2:16" x14ac:dyDescent="0.25">
      <c r="B99" s="45" t="s">
        <v>40</v>
      </c>
      <c r="C99" s="98">
        <v>1039</v>
      </c>
      <c r="D99" s="98">
        <v>698</v>
      </c>
      <c r="E99" s="98">
        <v>558</v>
      </c>
      <c r="F99" s="98">
        <v>556</v>
      </c>
      <c r="G99" s="98">
        <v>473</v>
      </c>
      <c r="H99" s="98">
        <v>460</v>
      </c>
      <c r="I99" s="98"/>
      <c r="J99" s="98"/>
      <c r="K99" s="98"/>
      <c r="L99" s="98"/>
      <c r="M99" s="98"/>
      <c r="N99" s="98"/>
      <c r="O99" s="47">
        <f t="shared" si="6"/>
        <v>3784</v>
      </c>
      <c r="P99" s="33">
        <f t="shared" si="7"/>
        <v>0.16628581473018106</v>
      </c>
    </row>
    <row r="100" spans="2:16" x14ac:dyDescent="0.25">
      <c r="B100" s="45" t="s">
        <v>41</v>
      </c>
      <c r="C100" s="98">
        <v>22</v>
      </c>
      <c r="D100" s="98">
        <v>8</v>
      </c>
      <c r="E100" s="98">
        <v>18</v>
      </c>
      <c r="F100" s="98">
        <v>18</v>
      </c>
      <c r="G100" s="98">
        <v>16</v>
      </c>
      <c r="H100" s="98">
        <v>19</v>
      </c>
      <c r="I100" s="98"/>
      <c r="J100" s="98"/>
      <c r="K100" s="98"/>
      <c r="L100" s="98"/>
      <c r="M100" s="98"/>
      <c r="N100" s="98"/>
      <c r="O100" s="47">
        <f t="shared" si="6"/>
        <v>101</v>
      </c>
      <c r="P100" s="33">
        <f t="shared" si="7"/>
        <v>4.4383898751977503E-3</v>
      </c>
    </row>
    <row r="101" spans="2:16" x14ac:dyDescent="0.25">
      <c r="B101" s="45" t="s">
        <v>151</v>
      </c>
      <c r="C101" s="98">
        <v>1</v>
      </c>
      <c r="D101" s="98">
        <v>2</v>
      </c>
      <c r="E101" s="98">
        <v>1</v>
      </c>
      <c r="F101" s="98"/>
      <c r="G101" s="98"/>
      <c r="H101" s="98"/>
      <c r="I101" s="98"/>
      <c r="J101" s="98"/>
      <c r="K101" s="98"/>
      <c r="L101" s="98"/>
      <c r="M101" s="98"/>
      <c r="N101" s="98"/>
      <c r="O101" s="47">
        <f t="shared" si="6"/>
        <v>4</v>
      </c>
      <c r="P101" s="33">
        <f>O101/$O$102</f>
        <v>1.7577781683951485E-4</v>
      </c>
    </row>
    <row r="102" spans="2:16" ht="15.75" thickBot="1" x14ac:dyDescent="0.3">
      <c r="B102" s="49" t="s">
        <v>42</v>
      </c>
      <c r="C102" s="108">
        <f>SUM(C74:C101)</f>
        <v>5852</v>
      </c>
      <c r="D102" s="108">
        <f t="shared" ref="D102:N102" si="8">SUM(D74:D101)</f>
        <v>4137</v>
      </c>
      <c r="E102" s="108">
        <f t="shared" si="8"/>
        <v>3746</v>
      </c>
      <c r="F102" s="108">
        <f t="shared" si="8"/>
        <v>3314</v>
      </c>
      <c r="G102" s="108">
        <f t="shared" si="8"/>
        <v>3038</v>
      </c>
      <c r="H102" s="108">
        <f t="shared" si="8"/>
        <v>2669</v>
      </c>
      <c r="I102" s="108">
        <f t="shared" si="8"/>
        <v>0</v>
      </c>
      <c r="J102" s="108">
        <f t="shared" si="8"/>
        <v>0</v>
      </c>
      <c r="K102" s="108">
        <f t="shared" si="8"/>
        <v>0</v>
      </c>
      <c r="L102" s="108">
        <f t="shared" si="8"/>
        <v>0</v>
      </c>
      <c r="M102" s="108">
        <f t="shared" si="8"/>
        <v>0</v>
      </c>
      <c r="N102" s="108">
        <f t="shared" si="8"/>
        <v>0</v>
      </c>
      <c r="O102" s="108">
        <f>SUM(O74:O101)</f>
        <v>22756</v>
      </c>
      <c r="P102" s="44">
        <f>SUM(P74:P101)</f>
        <v>1</v>
      </c>
    </row>
    <row r="103" spans="2:16" ht="16.5" thickTop="1" thickBot="1" x14ac:dyDescent="0.3">
      <c r="B103" s="258"/>
      <c r="C103" s="258"/>
      <c r="D103" s="258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</row>
    <row r="104" spans="2:16" ht="15.75" thickTop="1" x14ac:dyDescent="0.25">
      <c r="B104" s="254" t="s">
        <v>299</v>
      </c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6"/>
    </row>
    <row r="105" spans="2:16" x14ac:dyDescent="0.25">
      <c r="B105" s="45" t="s">
        <v>1</v>
      </c>
      <c r="C105" s="46" t="s">
        <v>0</v>
      </c>
      <c r="D105" s="46" t="s">
        <v>2</v>
      </c>
      <c r="E105" s="46" t="s">
        <v>3</v>
      </c>
      <c r="F105" s="46" t="s">
        <v>4</v>
      </c>
      <c r="G105" s="46" t="s">
        <v>5</v>
      </c>
      <c r="H105" s="46" t="s">
        <v>6</v>
      </c>
      <c r="I105" s="46" t="s">
        <v>7</v>
      </c>
      <c r="J105" s="46" t="s">
        <v>8</v>
      </c>
      <c r="K105" s="46" t="s">
        <v>9</v>
      </c>
      <c r="L105" s="46" t="s">
        <v>10</v>
      </c>
      <c r="M105" s="46" t="s">
        <v>11</v>
      </c>
      <c r="N105" s="46" t="s">
        <v>12</v>
      </c>
      <c r="O105" s="46" t="s">
        <v>13</v>
      </c>
      <c r="P105" s="22" t="s">
        <v>14</v>
      </c>
    </row>
    <row r="106" spans="2:16" x14ac:dyDescent="0.25">
      <c r="B106" s="45" t="s">
        <v>15</v>
      </c>
      <c r="C106" s="98">
        <v>7</v>
      </c>
      <c r="D106" s="98">
        <v>6</v>
      </c>
      <c r="E106" s="98">
        <v>3</v>
      </c>
      <c r="F106" s="98">
        <v>7</v>
      </c>
      <c r="G106" s="98">
        <v>7</v>
      </c>
      <c r="H106" s="98">
        <v>5</v>
      </c>
      <c r="I106" s="98"/>
      <c r="J106" s="98"/>
      <c r="K106" s="98"/>
      <c r="L106" s="98"/>
      <c r="M106" s="98"/>
      <c r="N106" s="98"/>
      <c r="O106" s="47">
        <f>SUM(C106:N106)</f>
        <v>35</v>
      </c>
      <c r="P106" s="33">
        <f>O106/$O$134</f>
        <v>2.553812477198103E-3</v>
      </c>
    </row>
    <row r="107" spans="2:16" x14ac:dyDescent="0.25">
      <c r="B107" s="45" t="s">
        <v>16</v>
      </c>
      <c r="C107" s="98">
        <v>28</v>
      </c>
      <c r="D107" s="98">
        <v>25</v>
      </c>
      <c r="E107" s="98">
        <v>20</v>
      </c>
      <c r="F107" s="98">
        <v>21</v>
      </c>
      <c r="G107" s="98">
        <v>30</v>
      </c>
      <c r="H107" s="98">
        <v>43</v>
      </c>
      <c r="I107" s="98"/>
      <c r="J107" s="98"/>
      <c r="K107" s="98"/>
      <c r="L107" s="98"/>
      <c r="M107" s="98"/>
      <c r="N107" s="98"/>
      <c r="O107" s="47">
        <f t="shared" ref="O107:O133" si="9">SUM(C107:N107)</f>
        <v>167</v>
      </c>
      <c r="P107" s="33">
        <f t="shared" ref="P107:P133" si="10">O107/$O$134</f>
        <v>1.2185333819773806E-2</v>
      </c>
    </row>
    <row r="108" spans="2:16" x14ac:dyDescent="0.25">
      <c r="B108" s="45" t="s">
        <v>17</v>
      </c>
      <c r="C108" s="98">
        <v>52</v>
      </c>
      <c r="D108" s="98">
        <v>49</v>
      </c>
      <c r="E108" s="98">
        <v>53</v>
      </c>
      <c r="F108" s="98">
        <v>58</v>
      </c>
      <c r="G108" s="98">
        <v>52</v>
      </c>
      <c r="H108" s="98">
        <v>66</v>
      </c>
      <c r="I108" s="98"/>
      <c r="J108" s="98"/>
      <c r="K108" s="98"/>
      <c r="L108" s="98"/>
      <c r="M108" s="98"/>
      <c r="N108" s="98"/>
      <c r="O108" s="47">
        <f t="shared" si="9"/>
        <v>330</v>
      </c>
      <c r="P108" s="33">
        <f t="shared" si="10"/>
        <v>2.4078803356439256E-2</v>
      </c>
    </row>
    <row r="109" spans="2:16" x14ac:dyDescent="0.25">
      <c r="B109" s="45" t="s">
        <v>18</v>
      </c>
      <c r="C109" s="98">
        <v>3</v>
      </c>
      <c r="D109" s="98">
        <v>1</v>
      </c>
      <c r="E109" s="98">
        <v>3</v>
      </c>
      <c r="F109" s="98"/>
      <c r="G109" s="98">
        <v>4</v>
      </c>
      <c r="H109" s="98">
        <v>2</v>
      </c>
      <c r="I109" s="98"/>
      <c r="J109" s="98"/>
      <c r="K109" s="98"/>
      <c r="L109" s="98"/>
      <c r="M109" s="98"/>
      <c r="N109" s="98"/>
      <c r="O109" s="47">
        <f t="shared" si="9"/>
        <v>13</v>
      </c>
      <c r="P109" s="33">
        <f t="shared" si="10"/>
        <v>9.4855892010215252E-4</v>
      </c>
    </row>
    <row r="110" spans="2:16" x14ac:dyDescent="0.25">
      <c r="B110" s="45" t="s">
        <v>19</v>
      </c>
      <c r="C110" s="98">
        <v>151</v>
      </c>
      <c r="D110" s="98">
        <v>110</v>
      </c>
      <c r="E110" s="98">
        <v>140</v>
      </c>
      <c r="F110" s="98">
        <v>152</v>
      </c>
      <c r="G110" s="98">
        <v>146</v>
      </c>
      <c r="H110" s="98">
        <v>159</v>
      </c>
      <c r="I110" s="98"/>
      <c r="J110" s="98"/>
      <c r="K110" s="98"/>
      <c r="L110" s="98"/>
      <c r="M110" s="98"/>
      <c r="N110" s="98"/>
      <c r="O110" s="47">
        <f t="shared" si="9"/>
        <v>858</v>
      </c>
      <c r="P110" s="33">
        <f t="shared" si="10"/>
        <v>6.2604888726742067E-2</v>
      </c>
    </row>
    <row r="111" spans="2:16" x14ac:dyDescent="0.25">
      <c r="B111" s="45" t="s">
        <v>20</v>
      </c>
      <c r="C111" s="98">
        <v>107</v>
      </c>
      <c r="D111" s="98">
        <v>75</v>
      </c>
      <c r="E111" s="98">
        <v>57</v>
      </c>
      <c r="F111" s="98">
        <v>98</v>
      </c>
      <c r="G111" s="98">
        <v>88</v>
      </c>
      <c r="H111" s="98">
        <v>120</v>
      </c>
      <c r="I111" s="98"/>
      <c r="J111" s="98"/>
      <c r="K111" s="98"/>
      <c r="L111" s="98"/>
      <c r="M111" s="98"/>
      <c r="N111" s="98"/>
      <c r="O111" s="47">
        <f t="shared" si="9"/>
        <v>545</v>
      </c>
      <c r="P111" s="33">
        <f t="shared" si="10"/>
        <v>3.9766508573513319E-2</v>
      </c>
    </row>
    <row r="112" spans="2:16" x14ac:dyDescent="0.25">
      <c r="B112" s="45" t="s">
        <v>21</v>
      </c>
      <c r="C112" s="98">
        <v>70</v>
      </c>
      <c r="D112" s="98">
        <v>53</v>
      </c>
      <c r="E112" s="98">
        <v>44</v>
      </c>
      <c r="F112" s="98">
        <v>68</v>
      </c>
      <c r="G112" s="98">
        <v>70</v>
      </c>
      <c r="H112" s="98">
        <v>62</v>
      </c>
      <c r="I112" s="98"/>
      <c r="J112" s="98"/>
      <c r="K112" s="98"/>
      <c r="L112" s="98"/>
      <c r="M112" s="98"/>
      <c r="N112" s="98"/>
      <c r="O112" s="47">
        <f t="shared" si="9"/>
        <v>367</v>
      </c>
      <c r="P112" s="33">
        <f t="shared" si="10"/>
        <v>2.6778547975191535E-2</v>
      </c>
    </row>
    <row r="113" spans="2:16" x14ac:dyDescent="0.25">
      <c r="B113" s="45" t="s">
        <v>22</v>
      </c>
      <c r="C113" s="98">
        <v>46</v>
      </c>
      <c r="D113" s="98">
        <v>35</v>
      </c>
      <c r="E113" s="98">
        <v>50</v>
      </c>
      <c r="F113" s="98">
        <v>39</v>
      </c>
      <c r="G113" s="98">
        <v>64</v>
      </c>
      <c r="H113" s="98">
        <v>54</v>
      </c>
      <c r="I113" s="98"/>
      <c r="J113" s="98"/>
      <c r="K113" s="98"/>
      <c r="L113" s="98"/>
      <c r="M113" s="98"/>
      <c r="N113" s="98"/>
      <c r="O113" s="47">
        <f t="shared" si="9"/>
        <v>288</v>
      </c>
      <c r="P113" s="33">
        <f t="shared" si="10"/>
        <v>2.1014228383801532E-2</v>
      </c>
    </row>
    <row r="114" spans="2:16" x14ac:dyDescent="0.25">
      <c r="B114" s="45" t="s">
        <v>23</v>
      </c>
      <c r="C114" s="98">
        <v>80</v>
      </c>
      <c r="D114" s="98">
        <v>55</v>
      </c>
      <c r="E114" s="98">
        <v>54</v>
      </c>
      <c r="F114" s="98">
        <v>70</v>
      </c>
      <c r="G114" s="98">
        <v>71</v>
      </c>
      <c r="H114" s="98">
        <v>77</v>
      </c>
      <c r="I114" s="98"/>
      <c r="J114" s="98"/>
      <c r="K114" s="98"/>
      <c r="L114" s="98"/>
      <c r="M114" s="98"/>
      <c r="N114" s="98"/>
      <c r="O114" s="47">
        <f t="shared" si="9"/>
        <v>407</v>
      </c>
      <c r="P114" s="33">
        <f t="shared" si="10"/>
        <v>2.9697190806275083E-2</v>
      </c>
    </row>
    <row r="115" spans="2:16" x14ac:dyDescent="0.25">
      <c r="B115" s="45" t="s">
        <v>24</v>
      </c>
      <c r="C115" s="98">
        <v>63</v>
      </c>
      <c r="D115" s="98">
        <v>45</v>
      </c>
      <c r="E115" s="98">
        <v>34</v>
      </c>
      <c r="F115" s="98">
        <v>48</v>
      </c>
      <c r="G115" s="98">
        <v>58</v>
      </c>
      <c r="H115" s="98">
        <v>70</v>
      </c>
      <c r="I115" s="98"/>
      <c r="J115" s="98"/>
      <c r="K115" s="98"/>
      <c r="L115" s="98"/>
      <c r="M115" s="98"/>
      <c r="N115" s="98"/>
      <c r="O115" s="47">
        <f t="shared" si="9"/>
        <v>318</v>
      </c>
      <c r="P115" s="33">
        <f t="shared" si="10"/>
        <v>2.3203210507114193E-2</v>
      </c>
    </row>
    <row r="116" spans="2:16" x14ac:dyDescent="0.25">
      <c r="B116" s="45" t="s">
        <v>25</v>
      </c>
      <c r="C116" s="98">
        <v>184</v>
      </c>
      <c r="D116" s="98">
        <v>162</v>
      </c>
      <c r="E116" s="98">
        <v>170</v>
      </c>
      <c r="F116" s="98">
        <v>175</v>
      </c>
      <c r="G116" s="98">
        <v>208</v>
      </c>
      <c r="H116" s="98">
        <v>231</v>
      </c>
      <c r="I116" s="98"/>
      <c r="J116" s="98"/>
      <c r="K116" s="98"/>
      <c r="L116" s="98"/>
      <c r="M116" s="98"/>
      <c r="N116" s="98"/>
      <c r="O116" s="47">
        <f t="shared" si="9"/>
        <v>1130</v>
      </c>
      <c r="P116" s="33">
        <f t="shared" si="10"/>
        <v>8.2451659978110173E-2</v>
      </c>
    </row>
    <row r="117" spans="2:16" x14ac:dyDescent="0.25">
      <c r="B117" s="45" t="s">
        <v>26</v>
      </c>
      <c r="C117" s="98">
        <v>33</v>
      </c>
      <c r="D117" s="98">
        <v>31</v>
      </c>
      <c r="E117" s="98">
        <v>33</v>
      </c>
      <c r="F117" s="98">
        <v>30</v>
      </c>
      <c r="G117" s="98">
        <v>25</v>
      </c>
      <c r="H117" s="98">
        <v>46</v>
      </c>
      <c r="I117" s="98"/>
      <c r="J117" s="98"/>
      <c r="K117" s="98"/>
      <c r="L117" s="98"/>
      <c r="M117" s="98"/>
      <c r="N117" s="98"/>
      <c r="O117" s="47">
        <f t="shared" si="9"/>
        <v>198</v>
      </c>
      <c r="P117" s="33">
        <f t="shared" si="10"/>
        <v>1.4447282013863553E-2</v>
      </c>
    </row>
    <row r="118" spans="2:16" x14ac:dyDescent="0.25">
      <c r="B118" s="45" t="s">
        <v>27</v>
      </c>
      <c r="C118" s="98">
        <v>22</v>
      </c>
      <c r="D118" s="98">
        <v>21</v>
      </c>
      <c r="E118" s="98">
        <v>21</v>
      </c>
      <c r="F118" s="98">
        <v>17</v>
      </c>
      <c r="G118" s="98">
        <v>25</v>
      </c>
      <c r="H118" s="98">
        <v>24</v>
      </c>
      <c r="I118" s="98"/>
      <c r="J118" s="98"/>
      <c r="K118" s="98"/>
      <c r="L118" s="98"/>
      <c r="M118" s="98"/>
      <c r="N118" s="98"/>
      <c r="O118" s="47">
        <f t="shared" si="9"/>
        <v>130</v>
      </c>
      <c r="P118" s="33">
        <f t="shared" si="10"/>
        <v>9.4855892010215249E-3</v>
      </c>
    </row>
    <row r="119" spans="2:16" x14ac:dyDescent="0.25">
      <c r="B119" s="45" t="s">
        <v>28</v>
      </c>
      <c r="C119" s="98">
        <v>42</v>
      </c>
      <c r="D119" s="98">
        <v>33</v>
      </c>
      <c r="E119" s="98">
        <v>43</v>
      </c>
      <c r="F119" s="98">
        <v>36</v>
      </c>
      <c r="G119" s="98">
        <v>61</v>
      </c>
      <c r="H119" s="98">
        <v>76</v>
      </c>
      <c r="I119" s="98"/>
      <c r="J119" s="98"/>
      <c r="K119" s="98"/>
      <c r="L119" s="98"/>
      <c r="M119" s="98"/>
      <c r="N119" s="98"/>
      <c r="O119" s="47">
        <f t="shared" si="9"/>
        <v>291</v>
      </c>
      <c r="P119" s="33">
        <f t="shared" si="10"/>
        <v>2.1233126596132797E-2</v>
      </c>
    </row>
    <row r="120" spans="2:16" x14ac:dyDescent="0.25">
      <c r="B120" s="45" t="s">
        <v>29</v>
      </c>
      <c r="C120" s="98">
        <v>57</v>
      </c>
      <c r="D120" s="98">
        <v>64</v>
      </c>
      <c r="E120" s="98">
        <v>61</v>
      </c>
      <c r="F120" s="98">
        <v>60</v>
      </c>
      <c r="G120" s="98">
        <v>67</v>
      </c>
      <c r="H120" s="98">
        <v>75</v>
      </c>
      <c r="I120" s="98"/>
      <c r="J120" s="98"/>
      <c r="K120" s="98"/>
      <c r="L120" s="98"/>
      <c r="M120" s="98"/>
      <c r="N120" s="98"/>
      <c r="O120" s="47">
        <f t="shared" si="9"/>
        <v>384</v>
      </c>
      <c r="P120" s="33">
        <f t="shared" si="10"/>
        <v>2.8018971178402043E-2</v>
      </c>
    </row>
    <row r="121" spans="2:16" x14ac:dyDescent="0.25">
      <c r="B121" s="45" t="s">
        <v>30</v>
      </c>
      <c r="C121" s="98">
        <v>73</v>
      </c>
      <c r="D121" s="98">
        <v>54</v>
      </c>
      <c r="E121" s="98">
        <v>62</v>
      </c>
      <c r="F121" s="98">
        <v>62</v>
      </c>
      <c r="G121" s="98">
        <v>70</v>
      </c>
      <c r="H121" s="98">
        <v>100</v>
      </c>
      <c r="I121" s="98"/>
      <c r="J121" s="98"/>
      <c r="K121" s="98"/>
      <c r="L121" s="98"/>
      <c r="M121" s="98"/>
      <c r="N121" s="98"/>
      <c r="O121" s="47">
        <f t="shared" si="9"/>
        <v>421</v>
      </c>
      <c r="P121" s="33">
        <f t="shared" si="10"/>
        <v>3.0718715797154322E-2</v>
      </c>
    </row>
    <row r="122" spans="2:16" x14ac:dyDescent="0.25">
      <c r="B122" s="45" t="s">
        <v>31</v>
      </c>
      <c r="C122" s="98">
        <v>72</v>
      </c>
      <c r="D122" s="98">
        <v>45</v>
      </c>
      <c r="E122" s="98">
        <v>58</v>
      </c>
      <c r="F122" s="98">
        <v>57</v>
      </c>
      <c r="G122" s="98">
        <v>67</v>
      </c>
      <c r="H122" s="98">
        <v>65</v>
      </c>
      <c r="I122" s="98"/>
      <c r="J122" s="98"/>
      <c r="K122" s="98"/>
      <c r="L122" s="98"/>
      <c r="M122" s="98"/>
      <c r="N122" s="98"/>
      <c r="O122" s="47">
        <f t="shared" si="9"/>
        <v>364</v>
      </c>
      <c r="P122" s="33">
        <f t="shared" si="10"/>
        <v>2.6559649762860269E-2</v>
      </c>
    </row>
    <row r="123" spans="2:16" x14ac:dyDescent="0.25">
      <c r="B123" s="45" t="s">
        <v>32</v>
      </c>
      <c r="C123" s="98">
        <v>104</v>
      </c>
      <c r="D123" s="98">
        <v>86</v>
      </c>
      <c r="E123" s="98">
        <v>79</v>
      </c>
      <c r="F123" s="98">
        <v>99</v>
      </c>
      <c r="G123" s="98">
        <v>96</v>
      </c>
      <c r="H123" s="98">
        <v>126</v>
      </c>
      <c r="I123" s="98"/>
      <c r="J123" s="98"/>
      <c r="K123" s="98"/>
      <c r="L123" s="98"/>
      <c r="M123" s="98"/>
      <c r="N123" s="98"/>
      <c r="O123" s="47">
        <f t="shared" si="9"/>
        <v>590</v>
      </c>
      <c r="P123" s="33">
        <f t="shared" si="10"/>
        <v>4.3049981758482306E-2</v>
      </c>
    </row>
    <row r="124" spans="2:16" x14ac:dyDescent="0.25">
      <c r="B124" s="45" t="s">
        <v>33</v>
      </c>
      <c r="C124" s="98">
        <v>376</v>
      </c>
      <c r="D124" s="98">
        <v>327</v>
      </c>
      <c r="E124" s="98">
        <v>271</v>
      </c>
      <c r="F124" s="98">
        <v>314</v>
      </c>
      <c r="G124" s="98">
        <v>325</v>
      </c>
      <c r="H124" s="98">
        <v>490</v>
      </c>
      <c r="I124" s="98"/>
      <c r="J124" s="98"/>
      <c r="K124" s="98"/>
      <c r="L124" s="98"/>
      <c r="M124" s="98"/>
      <c r="N124" s="98"/>
      <c r="O124" s="47">
        <f t="shared" si="9"/>
        <v>2103</v>
      </c>
      <c r="P124" s="33">
        <f t="shared" si="10"/>
        <v>0.15344764684421744</v>
      </c>
    </row>
    <row r="125" spans="2:16" x14ac:dyDescent="0.25">
      <c r="B125" s="45" t="s">
        <v>34</v>
      </c>
      <c r="C125" s="98">
        <v>81</v>
      </c>
      <c r="D125" s="98">
        <v>74</v>
      </c>
      <c r="E125" s="98">
        <v>51</v>
      </c>
      <c r="F125" s="98">
        <v>72</v>
      </c>
      <c r="G125" s="98">
        <v>71</v>
      </c>
      <c r="H125" s="98">
        <v>86</v>
      </c>
      <c r="I125" s="98"/>
      <c r="J125" s="98"/>
      <c r="K125" s="98"/>
      <c r="L125" s="98"/>
      <c r="M125" s="98"/>
      <c r="N125" s="98"/>
      <c r="O125" s="47">
        <f t="shared" si="9"/>
        <v>435</v>
      </c>
      <c r="P125" s="33">
        <f t="shared" si="10"/>
        <v>3.1740240788033565E-2</v>
      </c>
    </row>
    <row r="126" spans="2:16" x14ac:dyDescent="0.25">
      <c r="B126" s="45" t="s">
        <v>35</v>
      </c>
      <c r="C126" s="98">
        <v>13</v>
      </c>
      <c r="D126" s="98">
        <v>10</v>
      </c>
      <c r="E126" s="98">
        <v>14</v>
      </c>
      <c r="F126" s="98">
        <v>18</v>
      </c>
      <c r="G126" s="98">
        <v>13</v>
      </c>
      <c r="H126" s="98">
        <v>20</v>
      </c>
      <c r="I126" s="98"/>
      <c r="J126" s="98"/>
      <c r="K126" s="98"/>
      <c r="L126" s="98"/>
      <c r="M126" s="98"/>
      <c r="N126" s="98"/>
      <c r="O126" s="47">
        <f t="shared" si="9"/>
        <v>88</v>
      </c>
      <c r="P126" s="33">
        <f t="shared" si="10"/>
        <v>6.4210142283838015E-3</v>
      </c>
    </row>
    <row r="127" spans="2:16" x14ac:dyDescent="0.25">
      <c r="B127" s="45" t="s">
        <v>36</v>
      </c>
      <c r="C127" s="98">
        <v>1</v>
      </c>
      <c r="D127" s="98"/>
      <c r="E127" s="98">
        <v>1</v>
      </c>
      <c r="F127" s="98">
        <v>2</v>
      </c>
      <c r="G127" s="98">
        <v>3</v>
      </c>
      <c r="H127" s="98">
        <v>2</v>
      </c>
      <c r="I127" s="98"/>
      <c r="J127" s="98"/>
      <c r="K127" s="98"/>
      <c r="L127" s="98"/>
      <c r="M127" s="98"/>
      <c r="N127" s="98"/>
      <c r="O127" s="47">
        <f t="shared" si="9"/>
        <v>9</v>
      </c>
      <c r="P127" s="33">
        <f t="shared" si="10"/>
        <v>6.5669463699379786E-4</v>
      </c>
    </row>
    <row r="128" spans="2:16" x14ac:dyDescent="0.25">
      <c r="B128" s="45" t="s">
        <v>37</v>
      </c>
      <c r="C128" s="98">
        <v>189</v>
      </c>
      <c r="D128" s="98">
        <v>139</v>
      </c>
      <c r="E128" s="98">
        <v>106</v>
      </c>
      <c r="F128" s="98">
        <v>181</v>
      </c>
      <c r="G128" s="98">
        <v>162</v>
      </c>
      <c r="H128" s="98">
        <v>212</v>
      </c>
      <c r="I128" s="98"/>
      <c r="J128" s="98"/>
      <c r="K128" s="98"/>
      <c r="L128" s="98"/>
      <c r="M128" s="98"/>
      <c r="N128" s="98"/>
      <c r="O128" s="47">
        <f t="shared" si="9"/>
        <v>989</v>
      </c>
      <c r="P128" s="33">
        <f t="shared" si="10"/>
        <v>7.2163443998540674E-2</v>
      </c>
    </row>
    <row r="129" spans="2:16" x14ac:dyDescent="0.25">
      <c r="B129" s="45" t="s">
        <v>38</v>
      </c>
      <c r="C129" s="98">
        <v>96</v>
      </c>
      <c r="D129" s="98">
        <v>73</v>
      </c>
      <c r="E129" s="98">
        <v>59</v>
      </c>
      <c r="F129" s="98">
        <v>73</v>
      </c>
      <c r="G129" s="98">
        <v>87</v>
      </c>
      <c r="H129" s="98">
        <v>92</v>
      </c>
      <c r="I129" s="98"/>
      <c r="J129" s="98"/>
      <c r="K129" s="98"/>
      <c r="L129" s="98"/>
      <c r="M129" s="98"/>
      <c r="N129" s="98"/>
      <c r="O129" s="47">
        <f t="shared" si="9"/>
        <v>480</v>
      </c>
      <c r="P129" s="33">
        <f t="shared" si="10"/>
        <v>3.5023713973002552E-2</v>
      </c>
    </row>
    <row r="130" spans="2:16" x14ac:dyDescent="0.25">
      <c r="B130" s="45" t="s">
        <v>39</v>
      </c>
      <c r="C130" s="98">
        <v>17</v>
      </c>
      <c r="D130" s="98">
        <v>16</v>
      </c>
      <c r="E130" s="98">
        <v>11</v>
      </c>
      <c r="F130" s="98">
        <v>17</v>
      </c>
      <c r="G130" s="98">
        <v>12</v>
      </c>
      <c r="H130" s="98">
        <v>22</v>
      </c>
      <c r="I130" s="98"/>
      <c r="J130" s="98"/>
      <c r="K130" s="98"/>
      <c r="L130" s="98"/>
      <c r="M130" s="98"/>
      <c r="N130" s="98"/>
      <c r="O130" s="47">
        <f t="shared" si="9"/>
        <v>95</v>
      </c>
      <c r="P130" s="33">
        <f t="shared" si="10"/>
        <v>6.9317767238234219E-3</v>
      </c>
    </row>
    <row r="131" spans="2:16" x14ac:dyDescent="0.25">
      <c r="B131" s="45" t="s">
        <v>40</v>
      </c>
      <c r="C131" s="98">
        <v>476</v>
      </c>
      <c r="D131" s="98">
        <v>378</v>
      </c>
      <c r="E131" s="98">
        <v>386</v>
      </c>
      <c r="F131" s="98">
        <v>411</v>
      </c>
      <c r="G131" s="98">
        <v>418</v>
      </c>
      <c r="H131" s="98">
        <v>548</v>
      </c>
      <c r="I131" s="98"/>
      <c r="J131" s="98"/>
      <c r="K131" s="98"/>
      <c r="L131" s="98"/>
      <c r="M131" s="98"/>
      <c r="N131" s="98"/>
      <c r="O131" s="47">
        <f t="shared" si="9"/>
        <v>2617</v>
      </c>
      <c r="P131" s="33">
        <f t="shared" si="10"/>
        <v>0.19095220722364101</v>
      </c>
    </row>
    <row r="132" spans="2:16" x14ac:dyDescent="0.25">
      <c r="B132" s="45" t="s">
        <v>41</v>
      </c>
      <c r="C132" s="98">
        <v>8</v>
      </c>
      <c r="D132" s="98">
        <v>4</v>
      </c>
      <c r="E132" s="98">
        <v>3</v>
      </c>
      <c r="F132" s="98">
        <v>8</v>
      </c>
      <c r="G132" s="98">
        <v>12</v>
      </c>
      <c r="H132" s="98">
        <v>13</v>
      </c>
      <c r="I132" s="98"/>
      <c r="J132" s="98"/>
      <c r="K132" s="98"/>
      <c r="L132" s="98"/>
      <c r="M132" s="98"/>
      <c r="N132" s="98"/>
      <c r="O132" s="47">
        <f t="shared" si="9"/>
        <v>48</v>
      </c>
      <c r="P132" s="33">
        <f t="shared" si="10"/>
        <v>3.5023713973002554E-3</v>
      </c>
    </row>
    <row r="133" spans="2:16" x14ac:dyDescent="0.25">
      <c r="B133" s="45" t="s">
        <v>151</v>
      </c>
      <c r="C133" s="98">
        <v>2</v>
      </c>
      <c r="D133" s="98"/>
      <c r="E133" s="98"/>
      <c r="F133" s="98">
        <v>1</v>
      </c>
      <c r="G133" s="98">
        <v>1</v>
      </c>
      <c r="H133" s="98">
        <v>1</v>
      </c>
      <c r="I133" s="98"/>
      <c r="J133" s="98"/>
      <c r="K133" s="98"/>
      <c r="L133" s="98"/>
      <c r="M133" s="98"/>
      <c r="N133" s="98"/>
      <c r="O133" s="47">
        <f t="shared" si="9"/>
        <v>5</v>
      </c>
      <c r="P133" s="33">
        <f t="shared" si="10"/>
        <v>3.6483035388544326E-4</v>
      </c>
    </row>
    <row r="134" spans="2:16" ht="15.75" thickBot="1" x14ac:dyDescent="0.3">
      <c r="B134" s="49" t="s">
        <v>42</v>
      </c>
      <c r="C134" s="108">
        <f>SUM(C106:C133)</f>
        <v>2453</v>
      </c>
      <c r="D134" s="108">
        <f t="shared" ref="D134:N134" si="11">SUM(D106:D133)</f>
        <v>1971</v>
      </c>
      <c r="E134" s="108">
        <f t="shared" si="11"/>
        <v>1887</v>
      </c>
      <c r="F134" s="108">
        <f t="shared" si="11"/>
        <v>2194</v>
      </c>
      <c r="G134" s="108">
        <f t="shared" si="11"/>
        <v>2313</v>
      </c>
      <c r="H134" s="108">
        <f t="shared" si="11"/>
        <v>2887</v>
      </c>
      <c r="I134" s="108">
        <f t="shared" si="11"/>
        <v>0</v>
      </c>
      <c r="J134" s="108">
        <f t="shared" si="11"/>
        <v>0</v>
      </c>
      <c r="K134" s="108">
        <f t="shared" si="11"/>
        <v>0</v>
      </c>
      <c r="L134" s="108">
        <f t="shared" si="11"/>
        <v>0</v>
      </c>
      <c r="M134" s="108">
        <f t="shared" si="11"/>
        <v>0</v>
      </c>
      <c r="N134" s="108">
        <f t="shared" si="11"/>
        <v>0</v>
      </c>
      <c r="O134" s="108">
        <f>SUM(O106:O133)</f>
        <v>13705</v>
      </c>
      <c r="P134" s="44">
        <f>SUM(P106:P133)</f>
        <v>1</v>
      </c>
    </row>
    <row r="135" spans="2:16" ht="16.5" thickTop="1" thickBot="1" x14ac:dyDescent="0.3"/>
    <row r="136" spans="2:16" ht="15.75" thickTop="1" x14ac:dyDescent="0.25">
      <c r="B136" s="254" t="s">
        <v>353</v>
      </c>
      <c r="C136" s="255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6"/>
    </row>
    <row r="137" spans="2:16" x14ac:dyDescent="0.25">
      <c r="B137" s="45" t="s">
        <v>1</v>
      </c>
      <c r="C137" s="46" t="s">
        <v>0</v>
      </c>
      <c r="D137" s="46" t="s">
        <v>2</v>
      </c>
      <c r="E137" s="46" t="s">
        <v>3</v>
      </c>
      <c r="F137" s="46" t="s">
        <v>4</v>
      </c>
      <c r="G137" s="46" t="s">
        <v>5</v>
      </c>
      <c r="H137" s="46" t="s">
        <v>6</v>
      </c>
      <c r="I137" s="46" t="s">
        <v>7</v>
      </c>
      <c r="J137" s="46" t="s">
        <v>8</v>
      </c>
      <c r="K137" s="46" t="s">
        <v>9</v>
      </c>
      <c r="L137" s="46" t="s">
        <v>10</v>
      </c>
      <c r="M137" s="46" t="s">
        <v>11</v>
      </c>
      <c r="N137" s="46" t="s">
        <v>12</v>
      </c>
      <c r="O137" s="46" t="s">
        <v>13</v>
      </c>
      <c r="P137" s="22" t="s">
        <v>14</v>
      </c>
    </row>
    <row r="138" spans="2:16" x14ac:dyDescent="0.25">
      <c r="B138" s="45" t="s">
        <v>15</v>
      </c>
      <c r="C138" s="98">
        <v>9</v>
      </c>
      <c r="D138" s="98">
        <v>16</v>
      </c>
      <c r="E138" s="98">
        <v>16</v>
      </c>
      <c r="F138" s="98">
        <v>15</v>
      </c>
      <c r="G138" s="98">
        <v>13</v>
      </c>
      <c r="H138" s="98">
        <v>14</v>
      </c>
      <c r="I138" s="98"/>
      <c r="J138" s="98"/>
      <c r="K138" s="98"/>
      <c r="L138" s="98"/>
      <c r="M138" s="98"/>
      <c r="N138" s="98"/>
      <c r="O138" s="47">
        <f>SUM(C138:N138)</f>
        <v>83</v>
      </c>
      <c r="P138" s="33">
        <f>O138/$O$166</f>
        <v>5.1959434080380623E-3</v>
      </c>
    </row>
    <row r="139" spans="2:16" x14ac:dyDescent="0.25">
      <c r="B139" s="45" t="s">
        <v>16</v>
      </c>
      <c r="C139" s="98">
        <v>29</v>
      </c>
      <c r="D139" s="98">
        <v>27</v>
      </c>
      <c r="E139" s="98">
        <v>28</v>
      </c>
      <c r="F139" s="98">
        <v>22</v>
      </c>
      <c r="G139" s="98">
        <v>27</v>
      </c>
      <c r="H139" s="98">
        <v>38</v>
      </c>
      <c r="I139" s="98"/>
      <c r="J139" s="98"/>
      <c r="K139" s="98"/>
      <c r="L139" s="98"/>
      <c r="M139" s="98"/>
      <c r="N139" s="98"/>
      <c r="O139" s="47">
        <f t="shared" ref="O139:O165" si="12">SUM(C139:N139)</f>
        <v>171</v>
      </c>
      <c r="P139" s="33">
        <f t="shared" ref="P139:P165" si="13">O139/$O$166</f>
        <v>1.0704895455114561E-2</v>
      </c>
    </row>
    <row r="140" spans="2:16" x14ac:dyDescent="0.25">
      <c r="B140" s="45" t="s">
        <v>17</v>
      </c>
      <c r="C140" s="98">
        <v>43</v>
      </c>
      <c r="D140" s="98">
        <v>36</v>
      </c>
      <c r="E140" s="98">
        <v>66</v>
      </c>
      <c r="F140" s="98">
        <v>61</v>
      </c>
      <c r="G140" s="98">
        <v>77</v>
      </c>
      <c r="H140" s="98">
        <v>84</v>
      </c>
      <c r="I140" s="98"/>
      <c r="J140" s="98"/>
      <c r="K140" s="98"/>
      <c r="L140" s="98"/>
      <c r="M140" s="98"/>
      <c r="N140" s="98"/>
      <c r="O140" s="47">
        <f t="shared" si="12"/>
        <v>367</v>
      </c>
      <c r="P140" s="33">
        <f t="shared" si="13"/>
        <v>2.297483410542131E-2</v>
      </c>
    </row>
    <row r="141" spans="2:16" x14ac:dyDescent="0.25">
      <c r="B141" s="45" t="s">
        <v>18</v>
      </c>
      <c r="C141" s="98">
        <v>2</v>
      </c>
      <c r="D141" s="98">
        <v>3</v>
      </c>
      <c r="E141" s="98">
        <v>8</v>
      </c>
      <c r="F141" s="98">
        <v>3</v>
      </c>
      <c r="G141" s="98">
        <v>2</v>
      </c>
      <c r="H141" s="98">
        <v>4</v>
      </c>
      <c r="I141" s="98"/>
      <c r="J141" s="98"/>
      <c r="K141" s="98"/>
      <c r="L141" s="98"/>
      <c r="M141" s="98"/>
      <c r="N141" s="98"/>
      <c r="O141" s="47">
        <f t="shared" si="12"/>
        <v>22</v>
      </c>
      <c r="P141" s="33">
        <f t="shared" si="13"/>
        <v>1.3772380117691248E-3</v>
      </c>
    </row>
    <row r="142" spans="2:16" x14ac:dyDescent="0.25">
      <c r="B142" s="45" t="s">
        <v>19</v>
      </c>
      <c r="C142" s="98">
        <v>141</v>
      </c>
      <c r="D142" s="98">
        <v>160</v>
      </c>
      <c r="E142" s="98">
        <v>158</v>
      </c>
      <c r="F142" s="98">
        <v>130</v>
      </c>
      <c r="G142" s="98">
        <v>148</v>
      </c>
      <c r="H142" s="98">
        <v>142</v>
      </c>
      <c r="I142" s="98"/>
      <c r="J142" s="98"/>
      <c r="K142" s="98"/>
      <c r="L142" s="98"/>
      <c r="M142" s="98"/>
      <c r="N142" s="98"/>
      <c r="O142" s="47">
        <f t="shared" si="12"/>
        <v>879</v>
      </c>
      <c r="P142" s="33">
        <f t="shared" si="13"/>
        <v>5.5026918742957308E-2</v>
      </c>
    </row>
    <row r="143" spans="2:16" x14ac:dyDescent="0.25">
      <c r="B143" s="45" t="s">
        <v>20</v>
      </c>
      <c r="C143" s="98">
        <v>81</v>
      </c>
      <c r="D143" s="98">
        <v>112</v>
      </c>
      <c r="E143" s="98">
        <v>111</v>
      </c>
      <c r="F143" s="98">
        <v>85</v>
      </c>
      <c r="G143" s="98">
        <v>73</v>
      </c>
      <c r="H143" s="98">
        <v>131</v>
      </c>
      <c r="I143" s="98"/>
      <c r="J143" s="98"/>
      <c r="K143" s="98"/>
      <c r="L143" s="98"/>
      <c r="M143" s="98"/>
      <c r="N143" s="98"/>
      <c r="O143" s="47">
        <f t="shared" si="12"/>
        <v>593</v>
      </c>
      <c r="P143" s="33">
        <f t="shared" si="13"/>
        <v>3.7122824589958685E-2</v>
      </c>
    </row>
    <row r="144" spans="2:16" x14ac:dyDescent="0.25">
      <c r="B144" s="45" t="s">
        <v>21</v>
      </c>
      <c r="C144" s="98">
        <v>72</v>
      </c>
      <c r="D144" s="98">
        <v>77</v>
      </c>
      <c r="E144" s="98">
        <v>75</v>
      </c>
      <c r="F144" s="98">
        <v>70</v>
      </c>
      <c r="G144" s="98">
        <v>74</v>
      </c>
      <c r="H144" s="98">
        <v>78</v>
      </c>
      <c r="I144" s="98"/>
      <c r="J144" s="98"/>
      <c r="K144" s="98"/>
      <c r="L144" s="98"/>
      <c r="M144" s="98"/>
      <c r="N144" s="98"/>
      <c r="O144" s="47">
        <f t="shared" si="12"/>
        <v>446</v>
      </c>
      <c r="P144" s="33">
        <f t="shared" si="13"/>
        <v>2.7920370602228621E-2</v>
      </c>
    </row>
    <row r="145" spans="2:16" x14ac:dyDescent="0.25">
      <c r="B145" s="45" t="s">
        <v>22</v>
      </c>
      <c r="C145" s="98">
        <v>46</v>
      </c>
      <c r="D145" s="98">
        <v>57</v>
      </c>
      <c r="E145" s="98">
        <v>64</v>
      </c>
      <c r="F145" s="98">
        <v>58</v>
      </c>
      <c r="G145" s="98">
        <v>54</v>
      </c>
      <c r="H145" s="98">
        <v>72</v>
      </c>
      <c r="I145" s="98"/>
      <c r="J145" s="98"/>
      <c r="K145" s="98"/>
      <c r="L145" s="98"/>
      <c r="M145" s="98"/>
      <c r="N145" s="98"/>
      <c r="O145" s="47">
        <f t="shared" si="12"/>
        <v>351</v>
      </c>
      <c r="P145" s="33">
        <f t="shared" si="13"/>
        <v>2.1973206460498308E-2</v>
      </c>
    </row>
    <row r="146" spans="2:16" x14ac:dyDescent="0.25">
      <c r="B146" s="45" t="s">
        <v>23</v>
      </c>
      <c r="C146" s="98">
        <v>64</v>
      </c>
      <c r="D146" s="98">
        <v>62</v>
      </c>
      <c r="E146" s="98">
        <v>81</v>
      </c>
      <c r="F146" s="98">
        <v>93</v>
      </c>
      <c r="G146" s="98">
        <v>82</v>
      </c>
      <c r="H146" s="98">
        <v>94</v>
      </c>
      <c r="I146" s="98"/>
      <c r="J146" s="98"/>
      <c r="K146" s="98"/>
      <c r="L146" s="98"/>
      <c r="M146" s="98"/>
      <c r="N146" s="98"/>
      <c r="O146" s="47">
        <f t="shared" si="12"/>
        <v>476</v>
      </c>
      <c r="P146" s="33">
        <f t="shared" si="13"/>
        <v>2.9798422436459245E-2</v>
      </c>
    </row>
    <row r="147" spans="2:16" x14ac:dyDescent="0.25">
      <c r="B147" s="45" t="s">
        <v>24</v>
      </c>
      <c r="C147" s="98">
        <v>55</v>
      </c>
      <c r="D147" s="98">
        <v>51</v>
      </c>
      <c r="E147" s="98">
        <v>66</v>
      </c>
      <c r="F147" s="98">
        <v>67</v>
      </c>
      <c r="G147" s="98">
        <v>60</v>
      </c>
      <c r="H147" s="98">
        <v>90</v>
      </c>
      <c r="I147" s="98"/>
      <c r="J147" s="98"/>
      <c r="K147" s="98"/>
      <c r="L147" s="98"/>
      <c r="M147" s="98"/>
      <c r="N147" s="98"/>
      <c r="O147" s="47">
        <f t="shared" si="12"/>
        <v>389</v>
      </c>
      <c r="P147" s="33">
        <f t="shared" si="13"/>
        <v>2.4352072117190433E-2</v>
      </c>
    </row>
    <row r="148" spans="2:16" x14ac:dyDescent="0.25">
      <c r="B148" s="45" t="s">
        <v>25</v>
      </c>
      <c r="C148" s="98">
        <v>226</v>
      </c>
      <c r="D148" s="98">
        <v>219</v>
      </c>
      <c r="E148" s="98">
        <v>243</v>
      </c>
      <c r="F148" s="98">
        <v>220</v>
      </c>
      <c r="G148" s="98">
        <v>230</v>
      </c>
      <c r="H148" s="98">
        <v>265</v>
      </c>
      <c r="I148" s="98"/>
      <c r="J148" s="98"/>
      <c r="K148" s="98"/>
      <c r="L148" s="98"/>
      <c r="M148" s="98"/>
      <c r="N148" s="98"/>
      <c r="O148" s="47">
        <f t="shared" si="12"/>
        <v>1403</v>
      </c>
      <c r="P148" s="33">
        <f t="shared" si="13"/>
        <v>8.7830224114185548E-2</v>
      </c>
    </row>
    <row r="149" spans="2:16" x14ac:dyDescent="0.25">
      <c r="B149" s="45" t="s">
        <v>26</v>
      </c>
      <c r="C149" s="98">
        <v>36</v>
      </c>
      <c r="D149" s="98">
        <v>49</v>
      </c>
      <c r="E149" s="98">
        <v>46</v>
      </c>
      <c r="F149" s="98">
        <v>49</v>
      </c>
      <c r="G149" s="98">
        <v>33</v>
      </c>
      <c r="H149" s="98">
        <v>46</v>
      </c>
      <c r="I149" s="98"/>
      <c r="J149" s="98"/>
      <c r="K149" s="98"/>
      <c r="L149" s="98"/>
      <c r="M149" s="98"/>
      <c r="N149" s="98"/>
      <c r="O149" s="47">
        <f t="shared" si="12"/>
        <v>259</v>
      </c>
      <c r="P149" s="33">
        <f t="shared" si="13"/>
        <v>1.621384750219106E-2</v>
      </c>
    </row>
    <row r="150" spans="2:16" x14ac:dyDescent="0.25">
      <c r="B150" s="45" t="s">
        <v>27</v>
      </c>
      <c r="C150" s="98">
        <v>19</v>
      </c>
      <c r="D150" s="98">
        <v>26</v>
      </c>
      <c r="E150" s="98">
        <v>22</v>
      </c>
      <c r="F150" s="98">
        <v>19</v>
      </c>
      <c r="G150" s="98">
        <v>16</v>
      </c>
      <c r="H150" s="98">
        <v>17</v>
      </c>
      <c r="I150" s="98"/>
      <c r="J150" s="98"/>
      <c r="K150" s="98"/>
      <c r="L150" s="98"/>
      <c r="M150" s="98"/>
      <c r="N150" s="98"/>
      <c r="O150" s="47">
        <f t="shared" si="12"/>
        <v>119</v>
      </c>
      <c r="P150" s="33">
        <f t="shared" si="13"/>
        <v>7.4496056091148113E-3</v>
      </c>
    </row>
    <row r="151" spans="2:16" x14ac:dyDescent="0.25">
      <c r="B151" s="45" t="s">
        <v>28</v>
      </c>
      <c r="C151" s="98">
        <v>42</v>
      </c>
      <c r="D151" s="98">
        <v>44</v>
      </c>
      <c r="E151" s="98">
        <v>64</v>
      </c>
      <c r="F151" s="98">
        <v>44</v>
      </c>
      <c r="G151" s="98">
        <v>56</v>
      </c>
      <c r="H151" s="98">
        <v>70</v>
      </c>
      <c r="I151" s="98"/>
      <c r="J151" s="98"/>
      <c r="K151" s="98"/>
      <c r="L151" s="98"/>
      <c r="M151" s="98"/>
      <c r="N151" s="98"/>
      <c r="O151" s="47">
        <f t="shared" si="12"/>
        <v>320</v>
      </c>
      <c r="P151" s="33">
        <f t="shared" si="13"/>
        <v>2.0032552898459996E-2</v>
      </c>
    </row>
    <row r="152" spans="2:16" x14ac:dyDescent="0.25">
      <c r="B152" s="45" t="s">
        <v>29</v>
      </c>
      <c r="C152" s="98">
        <v>78</v>
      </c>
      <c r="D152" s="98">
        <v>57</v>
      </c>
      <c r="E152" s="98">
        <v>87</v>
      </c>
      <c r="F152" s="98">
        <v>95</v>
      </c>
      <c r="G152" s="98">
        <v>72</v>
      </c>
      <c r="H152" s="98">
        <v>95</v>
      </c>
      <c r="I152" s="98"/>
      <c r="J152" s="98"/>
      <c r="K152" s="98"/>
      <c r="L152" s="98"/>
      <c r="M152" s="98"/>
      <c r="N152" s="98"/>
      <c r="O152" s="47">
        <f t="shared" si="12"/>
        <v>484</v>
      </c>
      <c r="P152" s="33">
        <f t="shared" si="13"/>
        <v>3.0299236258920746E-2</v>
      </c>
    </row>
    <row r="153" spans="2:16" x14ac:dyDescent="0.25">
      <c r="B153" s="45" t="s">
        <v>30</v>
      </c>
      <c r="C153" s="98">
        <v>68</v>
      </c>
      <c r="D153" s="98">
        <v>75</v>
      </c>
      <c r="E153" s="98">
        <v>84</v>
      </c>
      <c r="F153" s="98">
        <v>96</v>
      </c>
      <c r="G153" s="98">
        <v>112</v>
      </c>
      <c r="H153" s="98">
        <v>156</v>
      </c>
      <c r="I153" s="98"/>
      <c r="J153" s="98"/>
      <c r="K153" s="98"/>
      <c r="L153" s="98"/>
      <c r="M153" s="98"/>
      <c r="N153" s="98"/>
      <c r="O153" s="47">
        <f t="shared" si="12"/>
        <v>591</v>
      </c>
      <c r="P153" s="33">
        <f t="shared" si="13"/>
        <v>3.6997621134343309E-2</v>
      </c>
    </row>
    <row r="154" spans="2:16" x14ac:dyDescent="0.25">
      <c r="B154" s="45" t="s">
        <v>31</v>
      </c>
      <c r="C154" s="98">
        <v>41</v>
      </c>
      <c r="D154" s="98">
        <v>49</v>
      </c>
      <c r="E154" s="98">
        <v>63</v>
      </c>
      <c r="F154" s="98">
        <v>59</v>
      </c>
      <c r="G154" s="98">
        <v>70</v>
      </c>
      <c r="H154" s="98">
        <v>54</v>
      </c>
      <c r="I154" s="98"/>
      <c r="J154" s="98"/>
      <c r="K154" s="98"/>
      <c r="L154" s="98"/>
      <c r="M154" s="98"/>
      <c r="N154" s="98"/>
      <c r="O154" s="47">
        <f t="shared" si="12"/>
        <v>336</v>
      </c>
      <c r="P154" s="33">
        <f t="shared" si="13"/>
        <v>2.1034180543382998E-2</v>
      </c>
    </row>
    <row r="155" spans="2:16" x14ac:dyDescent="0.25">
      <c r="B155" s="45" t="s">
        <v>32</v>
      </c>
      <c r="C155" s="98">
        <v>102</v>
      </c>
      <c r="D155" s="98">
        <v>106</v>
      </c>
      <c r="E155" s="98">
        <v>133</v>
      </c>
      <c r="F155" s="98">
        <v>132</v>
      </c>
      <c r="G155" s="98">
        <v>109</v>
      </c>
      <c r="H155" s="98">
        <v>166</v>
      </c>
      <c r="I155" s="98"/>
      <c r="J155" s="98"/>
      <c r="K155" s="98"/>
      <c r="L155" s="98"/>
      <c r="M155" s="98"/>
      <c r="N155" s="98"/>
      <c r="O155" s="47">
        <f t="shared" si="12"/>
        <v>748</v>
      </c>
      <c r="P155" s="33">
        <f t="shared" si="13"/>
        <v>4.6826092400150246E-2</v>
      </c>
    </row>
    <row r="156" spans="2:16" x14ac:dyDescent="0.25">
      <c r="B156" s="45" t="s">
        <v>33</v>
      </c>
      <c r="C156" s="98">
        <v>342</v>
      </c>
      <c r="D156" s="98">
        <v>313</v>
      </c>
      <c r="E156" s="98">
        <v>339</v>
      </c>
      <c r="F156" s="98">
        <v>364</v>
      </c>
      <c r="G156" s="98">
        <v>300</v>
      </c>
      <c r="H156" s="98">
        <v>379</v>
      </c>
      <c r="I156" s="98"/>
      <c r="J156" s="98"/>
      <c r="K156" s="98"/>
      <c r="L156" s="98"/>
      <c r="M156" s="98"/>
      <c r="N156" s="98"/>
      <c r="O156" s="47">
        <f t="shared" si="12"/>
        <v>2037</v>
      </c>
      <c r="P156" s="33">
        <f t="shared" si="13"/>
        <v>0.12751971954425942</v>
      </c>
    </row>
    <row r="157" spans="2:16" x14ac:dyDescent="0.25">
      <c r="B157" s="45" t="s">
        <v>34</v>
      </c>
      <c r="C157" s="98">
        <v>56</v>
      </c>
      <c r="D157" s="98">
        <v>25</v>
      </c>
      <c r="E157" s="98">
        <v>38</v>
      </c>
      <c r="F157" s="98">
        <v>92</v>
      </c>
      <c r="G157" s="98">
        <v>119</v>
      </c>
      <c r="H157" s="98">
        <v>131</v>
      </c>
      <c r="I157" s="98"/>
      <c r="J157" s="98"/>
      <c r="K157" s="98"/>
      <c r="L157" s="98"/>
      <c r="M157" s="98"/>
      <c r="N157" s="98"/>
      <c r="O157" s="47">
        <f t="shared" si="12"/>
        <v>461</v>
      </c>
      <c r="P157" s="33">
        <f t="shared" si="13"/>
        <v>2.8859396519343935E-2</v>
      </c>
    </row>
    <row r="158" spans="2:16" x14ac:dyDescent="0.25">
      <c r="B158" s="45" t="s">
        <v>35</v>
      </c>
      <c r="C158" s="98">
        <v>13</v>
      </c>
      <c r="D158" s="98">
        <v>18</v>
      </c>
      <c r="E158" s="98">
        <v>11</v>
      </c>
      <c r="F158" s="98">
        <v>18</v>
      </c>
      <c r="G158" s="98">
        <v>18</v>
      </c>
      <c r="H158" s="98">
        <v>24</v>
      </c>
      <c r="I158" s="98"/>
      <c r="J158" s="98"/>
      <c r="K158" s="98"/>
      <c r="L158" s="98"/>
      <c r="M158" s="98"/>
      <c r="N158" s="98"/>
      <c r="O158" s="47">
        <f t="shared" si="12"/>
        <v>102</v>
      </c>
      <c r="P158" s="33">
        <f t="shared" si="13"/>
        <v>6.385376236384124E-3</v>
      </c>
    </row>
    <row r="159" spans="2:16" x14ac:dyDescent="0.25">
      <c r="B159" s="45" t="s">
        <v>36</v>
      </c>
      <c r="C159" s="98"/>
      <c r="D159" s="98">
        <v>1</v>
      </c>
      <c r="E159" s="98">
        <v>8</v>
      </c>
      <c r="F159" s="98">
        <v>2</v>
      </c>
      <c r="G159" s="98">
        <v>3</v>
      </c>
      <c r="H159" s="98">
        <v>2</v>
      </c>
      <c r="I159" s="98"/>
      <c r="J159" s="98"/>
      <c r="K159" s="98"/>
      <c r="L159" s="98"/>
      <c r="M159" s="98"/>
      <c r="N159" s="98"/>
      <c r="O159" s="47">
        <f t="shared" si="12"/>
        <v>16</v>
      </c>
      <c r="P159" s="33">
        <f t="shared" si="13"/>
        <v>1.0016276449229999E-3</v>
      </c>
    </row>
    <row r="160" spans="2:16" x14ac:dyDescent="0.25">
      <c r="B160" s="45" t="s">
        <v>37</v>
      </c>
      <c r="C160" s="98">
        <v>193</v>
      </c>
      <c r="D160" s="98">
        <v>185</v>
      </c>
      <c r="E160" s="98">
        <v>189</v>
      </c>
      <c r="F160" s="98">
        <v>183</v>
      </c>
      <c r="G160" s="98">
        <v>172</v>
      </c>
      <c r="H160" s="98">
        <v>200</v>
      </c>
      <c r="I160" s="98"/>
      <c r="J160" s="98"/>
      <c r="K160" s="98"/>
      <c r="L160" s="98"/>
      <c r="M160" s="98"/>
      <c r="N160" s="98"/>
      <c r="O160" s="47">
        <f t="shared" si="12"/>
        <v>1122</v>
      </c>
      <c r="P160" s="33">
        <f t="shared" si="13"/>
        <v>7.0239138600225362E-2</v>
      </c>
    </row>
    <row r="161" spans="2:16" x14ac:dyDescent="0.25">
      <c r="B161" s="45" t="s">
        <v>38</v>
      </c>
      <c r="C161" s="98">
        <v>85</v>
      </c>
      <c r="D161" s="98">
        <v>96</v>
      </c>
      <c r="E161" s="98">
        <v>106</v>
      </c>
      <c r="F161" s="98">
        <v>73</v>
      </c>
      <c r="G161" s="98">
        <v>88</v>
      </c>
      <c r="H161" s="98">
        <v>98</v>
      </c>
      <c r="I161" s="98"/>
      <c r="J161" s="98"/>
      <c r="K161" s="98"/>
      <c r="L161" s="98"/>
      <c r="M161" s="98"/>
      <c r="N161" s="98"/>
      <c r="O161" s="47">
        <f t="shared" si="12"/>
        <v>546</v>
      </c>
      <c r="P161" s="33">
        <f t="shared" si="13"/>
        <v>3.4180543382997371E-2</v>
      </c>
    </row>
    <row r="162" spans="2:16" x14ac:dyDescent="0.25">
      <c r="B162" s="45" t="s">
        <v>39</v>
      </c>
      <c r="C162" s="98">
        <v>10</v>
      </c>
      <c r="D162" s="98">
        <v>10</v>
      </c>
      <c r="E162" s="98">
        <v>24</v>
      </c>
      <c r="F162" s="98">
        <v>8</v>
      </c>
      <c r="G162" s="98">
        <v>19</v>
      </c>
      <c r="H162" s="98">
        <v>26</v>
      </c>
      <c r="I162" s="98"/>
      <c r="J162" s="98"/>
      <c r="K162" s="98"/>
      <c r="L162" s="98"/>
      <c r="M162" s="98"/>
      <c r="N162" s="98"/>
      <c r="O162" s="47">
        <f t="shared" si="12"/>
        <v>97</v>
      </c>
      <c r="P162" s="33">
        <f t="shared" si="13"/>
        <v>6.0723675973456863E-3</v>
      </c>
    </row>
    <row r="163" spans="2:16" x14ac:dyDescent="0.25">
      <c r="B163" s="45" t="s">
        <v>40</v>
      </c>
      <c r="C163" s="98">
        <v>541</v>
      </c>
      <c r="D163" s="98">
        <v>586</v>
      </c>
      <c r="E163" s="98">
        <v>646</v>
      </c>
      <c r="F163" s="98">
        <v>573</v>
      </c>
      <c r="G163" s="98">
        <v>576</v>
      </c>
      <c r="H163" s="98">
        <v>597</v>
      </c>
      <c r="I163" s="98"/>
      <c r="J163" s="98"/>
      <c r="K163" s="98"/>
      <c r="L163" s="98"/>
      <c r="M163" s="98"/>
      <c r="N163" s="98"/>
      <c r="O163" s="47">
        <f t="shared" si="12"/>
        <v>3519</v>
      </c>
      <c r="P163" s="33">
        <f t="shared" si="13"/>
        <v>0.22029548015525227</v>
      </c>
    </row>
    <row r="164" spans="2:16" x14ac:dyDescent="0.25">
      <c r="B164" s="45" t="s">
        <v>41</v>
      </c>
      <c r="C164" s="98">
        <v>3</v>
      </c>
      <c r="D164" s="98">
        <v>3</v>
      </c>
      <c r="E164" s="98">
        <v>10</v>
      </c>
      <c r="F164" s="98">
        <v>7</v>
      </c>
      <c r="G164" s="98">
        <v>6</v>
      </c>
      <c r="H164" s="98">
        <v>6</v>
      </c>
      <c r="I164" s="98"/>
      <c r="J164" s="98"/>
      <c r="K164" s="98"/>
      <c r="L164" s="98"/>
      <c r="M164" s="98"/>
      <c r="N164" s="98"/>
      <c r="O164" s="47">
        <f t="shared" si="12"/>
        <v>35</v>
      </c>
      <c r="P164" s="33">
        <f t="shared" si="13"/>
        <v>2.1910604732690623E-3</v>
      </c>
    </row>
    <row r="165" spans="2:16" x14ac:dyDescent="0.25">
      <c r="B165" s="45" t="s">
        <v>151</v>
      </c>
      <c r="C165" s="98"/>
      <c r="D165" s="98"/>
      <c r="E165" s="98"/>
      <c r="F165" s="98"/>
      <c r="G165" s="98">
        <v>1</v>
      </c>
      <c r="H165" s="98">
        <v>1</v>
      </c>
      <c r="I165" s="98"/>
      <c r="J165" s="98"/>
      <c r="K165" s="98"/>
      <c r="L165" s="98"/>
      <c r="M165" s="98"/>
      <c r="N165" s="98"/>
      <c r="O165" s="47">
        <f t="shared" si="12"/>
        <v>2</v>
      </c>
      <c r="P165" s="33">
        <f t="shared" si="13"/>
        <v>1.2520345561537499E-4</v>
      </c>
    </row>
    <row r="166" spans="2:16" ht="15.75" thickBot="1" x14ac:dyDescent="0.3">
      <c r="B166" s="49" t="s">
        <v>42</v>
      </c>
      <c r="C166" s="108">
        <f>SUM(C138:C165)</f>
        <v>2397</v>
      </c>
      <c r="D166" s="108">
        <f t="shared" ref="D166:N166" si="14">SUM(D138:D165)</f>
        <v>2463</v>
      </c>
      <c r="E166" s="108">
        <f t="shared" si="14"/>
        <v>2786</v>
      </c>
      <c r="F166" s="108">
        <f t="shared" si="14"/>
        <v>2638</v>
      </c>
      <c r="G166" s="108">
        <f t="shared" si="14"/>
        <v>2610</v>
      </c>
      <c r="H166" s="108">
        <f t="shared" si="14"/>
        <v>3080</v>
      </c>
      <c r="I166" s="108">
        <f t="shared" si="14"/>
        <v>0</v>
      </c>
      <c r="J166" s="108">
        <f t="shared" si="14"/>
        <v>0</v>
      </c>
      <c r="K166" s="108">
        <f t="shared" si="14"/>
        <v>0</v>
      </c>
      <c r="L166" s="108">
        <f t="shared" si="14"/>
        <v>0</v>
      </c>
      <c r="M166" s="108">
        <f t="shared" si="14"/>
        <v>0</v>
      </c>
      <c r="N166" s="108">
        <f t="shared" si="14"/>
        <v>0</v>
      </c>
      <c r="O166" s="108">
        <f>SUM(O138:O165)</f>
        <v>15974</v>
      </c>
      <c r="P166" s="44">
        <f>SUM(P138:P165)</f>
        <v>0.99999999999999989</v>
      </c>
    </row>
    <row r="167" spans="2:16" ht="15.75" thickTop="1" x14ac:dyDescent="0.25"/>
  </sheetData>
  <mergeCells count="13">
    <mergeCell ref="B136:P136"/>
    <mergeCell ref="B8:P8"/>
    <mergeCell ref="B40:P40"/>
    <mergeCell ref="B71:P71"/>
    <mergeCell ref="B72:P72"/>
    <mergeCell ref="B103:P103"/>
    <mergeCell ref="B104:P104"/>
    <mergeCell ref="B7:P7"/>
    <mergeCell ref="B2:Z2"/>
    <mergeCell ref="B3:Z3"/>
    <mergeCell ref="B4:Z4"/>
    <mergeCell ref="B5:Z5"/>
    <mergeCell ref="B6:Z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B1:IV31"/>
  <sheetViews>
    <sheetView showGridLines="0" showRowColHeaders="0" zoomScale="85" zoomScaleNormal="85" workbookViewId="0"/>
  </sheetViews>
  <sheetFormatPr defaultColWidth="54.85546875" defaultRowHeight="15" x14ac:dyDescent="0.25"/>
  <cols>
    <col min="1" max="1" width="2.140625" style="7" customWidth="1"/>
    <col min="2" max="2" width="47" style="7" bestFit="1" customWidth="1"/>
    <col min="3" max="3" width="3.42578125" style="7" bestFit="1" customWidth="1"/>
    <col min="4" max="5" width="4.42578125" style="7" bestFit="1" customWidth="1"/>
    <col min="6" max="6" width="3.42578125" style="7" bestFit="1" customWidth="1"/>
    <col min="7" max="14" width="4.42578125" style="7" bestFit="1" customWidth="1"/>
    <col min="15" max="15" width="3.85546875" style="7" bestFit="1" customWidth="1"/>
    <col min="16" max="20" width="4.42578125" style="7" bestFit="1" customWidth="1"/>
    <col min="21" max="21" width="5.5703125" style="7" bestFit="1" customWidth="1"/>
    <col min="22" max="22" width="4.42578125" style="7" bestFit="1" customWidth="1"/>
    <col min="23" max="23" width="3.5703125" style="7" bestFit="1" customWidth="1"/>
    <col min="24" max="24" width="3.28515625" style="7" bestFit="1" customWidth="1"/>
    <col min="25" max="26" width="4.42578125" style="7" bestFit="1" customWidth="1"/>
    <col min="27" max="27" width="3.28515625" style="7" bestFit="1" customWidth="1"/>
    <col min="28" max="28" width="5.5703125" style="7" bestFit="1" customWidth="1"/>
    <col min="29" max="29" width="3.42578125" style="7" bestFit="1" customWidth="1"/>
    <col min="30" max="30" width="3.85546875" style="7" bestFit="1" customWidth="1"/>
    <col min="31" max="31" width="6.5703125" style="7" bestFit="1" customWidth="1"/>
    <col min="32" max="32" width="8.5703125" style="113" bestFit="1" customWidth="1"/>
    <col min="33" max="33" width="1.5703125" style="113" customWidth="1"/>
    <col min="34" max="34" width="47" style="7" bestFit="1" customWidth="1"/>
    <col min="35" max="37" width="4.42578125" style="7" bestFit="1" customWidth="1"/>
    <col min="38" max="38" width="3.42578125" style="7" bestFit="1" customWidth="1"/>
    <col min="39" max="40" width="5.5703125" style="7" bestFit="1" customWidth="1"/>
    <col min="41" max="44" width="4.42578125" style="7" bestFit="1" customWidth="1"/>
    <col min="45" max="45" width="5.5703125" style="7" bestFit="1" customWidth="1"/>
    <col min="46" max="49" width="4.42578125" style="7" bestFit="1" customWidth="1"/>
    <col min="50" max="50" width="5.5703125" style="7" bestFit="1" customWidth="1"/>
    <col min="51" max="51" width="4.42578125" style="7" bestFit="1" customWidth="1"/>
    <col min="52" max="54" width="5.5703125" style="7" bestFit="1" customWidth="1"/>
    <col min="55" max="55" width="4.42578125" style="7" bestFit="1" customWidth="1"/>
    <col min="56" max="56" width="3.28515625" style="7" bestFit="1" customWidth="1"/>
    <col min="57" max="57" width="5.5703125" style="7" bestFit="1" customWidth="1"/>
    <col min="58" max="59" width="4.42578125" style="7" bestFit="1" customWidth="1"/>
    <col min="60" max="60" width="5.5703125" style="7" bestFit="1" customWidth="1"/>
    <col min="61" max="61" width="4.42578125" style="7" bestFit="1" customWidth="1"/>
    <col min="62" max="62" width="3.85546875" style="7" bestFit="1" customWidth="1"/>
    <col min="63" max="63" width="6.5703125" style="7" bestFit="1" customWidth="1"/>
    <col min="64" max="64" width="8.5703125" style="113" bestFit="1" customWidth="1"/>
    <col min="65" max="65" width="2.7109375" style="7" customWidth="1"/>
    <col min="66" max="66" width="47" style="7" bestFit="1" customWidth="1"/>
    <col min="67" max="68" width="4.42578125" style="7" bestFit="1" customWidth="1"/>
    <col min="69" max="69" width="5.5703125" style="7" bestFit="1" customWidth="1"/>
    <col min="70" max="70" width="3.42578125" style="7" bestFit="1" customWidth="1"/>
    <col min="71" max="73" width="5.5703125" style="7" bestFit="1" customWidth="1"/>
    <col min="74" max="74" width="4.42578125" style="7" bestFit="1" customWidth="1"/>
    <col min="75" max="77" width="5.5703125" style="7" bestFit="1" customWidth="1"/>
    <col min="78" max="79" width="4.42578125" style="7" bestFit="1" customWidth="1"/>
    <col min="80" max="82" width="5.5703125" style="7" bestFit="1" customWidth="1"/>
    <col min="83" max="83" width="4.42578125" style="7" bestFit="1" customWidth="1"/>
    <col min="84" max="86" width="5.5703125" style="7" bestFit="1" customWidth="1"/>
    <col min="87" max="87" width="4.42578125" style="7" bestFit="1" customWidth="1"/>
    <col min="88" max="88" width="3.28515625" style="7" bestFit="1" customWidth="1"/>
    <col min="89" max="90" width="5.5703125" style="7" bestFit="1" customWidth="1"/>
    <col min="91" max="91" width="4.42578125" style="7" bestFit="1" customWidth="1"/>
    <col min="92" max="92" width="5.5703125" style="7" bestFit="1" customWidth="1"/>
    <col min="93" max="93" width="4.42578125" style="7" bestFit="1" customWidth="1"/>
    <col min="94" max="94" width="3.85546875" style="7" bestFit="1" customWidth="1"/>
    <col min="95" max="95" width="6.5703125" style="7" bestFit="1" customWidth="1"/>
    <col min="96" max="96" width="8.5703125" style="113" bestFit="1" customWidth="1"/>
    <col min="97" max="97" width="1.85546875" style="7" customWidth="1"/>
    <col min="98" max="98" width="47" style="7" bestFit="1" customWidth="1"/>
    <col min="99" max="99" width="3.42578125" style="7" bestFit="1" customWidth="1"/>
    <col min="100" max="101" width="4.42578125" style="7" bestFit="1" customWidth="1"/>
    <col min="102" max="102" width="3.42578125" style="7" bestFit="1" customWidth="1"/>
    <col min="103" max="104" width="5.5703125" style="7" bestFit="1" customWidth="1"/>
    <col min="105" max="108" width="4.42578125" style="7" bestFit="1" customWidth="1"/>
    <col min="109" max="109" width="5.5703125" style="7" bestFit="1" customWidth="1"/>
    <col min="110" max="115" width="4.42578125" style="7" bestFit="1" customWidth="1"/>
    <col min="116" max="117" width="5.5703125" style="7" bestFit="1" customWidth="1"/>
    <col min="118" max="119" width="4.42578125" style="7" bestFit="1" customWidth="1"/>
    <col min="120" max="120" width="3.28515625" style="7" bestFit="1" customWidth="1"/>
    <col min="121" max="122" width="5.5703125" style="7" bestFit="1" customWidth="1"/>
    <col min="123" max="123" width="4.42578125" style="7" bestFit="1" customWidth="1"/>
    <col min="124" max="124" width="5.5703125" style="7" bestFit="1" customWidth="1"/>
    <col min="125" max="125" width="3.42578125" style="7" bestFit="1" customWidth="1"/>
    <col min="126" max="126" width="3.85546875" style="7" bestFit="1" customWidth="1"/>
    <col min="127" max="127" width="6.5703125" style="7" bestFit="1" customWidth="1"/>
    <col min="128" max="128" width="8.5703125" style="7" bestFit="1" customWidth="1"/>
    <col min="129" max="129" width="1.85546875" style="103" customWidth="1"/>
    <col min="130" max="130" width="47" style="103" bestFit="1" customWidth="1"/>
    <col min="131" max="133" width="4.42578125" style="103" bestFit="1" customWidth="1"/>
    <col min="134" max="134" width="3.42578125" style="103" bestFit="1" customWidth="1"/>
    <col min="135" max="136" width="5.5703125" style="103" bestFit="1" customWidth="1"/>
    <col min="137" max="138" width="4.42578125" style="103" bestFit="1" customWidth="1"/>
    <col min="139" max="139" width="5.5703125" style="103" bestFit="1" customWidth="1"/>
    <col min="140" max="140" width="4.42578125" style="103" bestFit="1" customWidth="1"/>
    <col min="141" max="141" width="5.5703125" style="103" bestFit="1" customWidth="1"/>
    <col min="142" max="144" width="4.42578125" style="103" bestFit="1" customWidth="1"/>
    <col min="145" max="146" width="5.5703125" style="103" bestFit="1" customWidth="1"/>
    <col min="147" max="147" width="4.42578125" style="103" bestFit="1" customWidth="1"/>
    <col min="148" max="149" width="5.5703125" style="103" bestFit="1" customWidth="1"/>
    <col min="150" max="151" width="4.42578125" style="103" bestFit="1" customWidth="1"/>
    <col min="152" max="152" width="3.28515625" style="103" bestFit="1" customWidth="1"/>
    <col min="153" max="154" width="5.5703125" style="103" bestFit="1" customWidth="1"/>
    <col min="155" max="155" width="4.42578125" style="103" bestFit="1" customWidth="1"/>
    <col min="156" max="156" width="5.5703125" style="103" bestFit="1" customWidth="1"/>
    <col min="157" max="157" width="3.42578125" style="103" bestFit="1" customWidth="1"/>
    <col min="158" max="158" width="3.85546875" style="103" bestFit="1" customWidth="1"/>
    <col min="159" max="159" width="6.7109375" style="103" bestFit="1" customWidth="1"/>
    <col min="160" max="160" width="8.5703125" style="103" bestFit="1" customWidth="1"/>
    <col min="161" max="161" width="5" style="7" customWidth="1"/>
    <col min="162" max="162" width="47" style="103" bestFit="1" customWidth="1"/>
    <col min="163" max="165" width="4.42578125" style="103" bestFit="1" customWidth="1"/>
    <col min="166" max="166" width="3.42578125" style="103" bestFit="1" customWidth="1"/>
    <col min="167" max="168" width="5.5703125" style="103" bestFit="1" customWidth="1"/>
    <col min="169" max="172" width="4.42578125" style="103" bestFit="1" customWidth="1"/>
    <col min="173" max="173" width="5.5703125" style="103" bestFit="1" customWidth="1"/>
    <col min="174" max="177" width="4.42578125" style="103" bestFit="1" customWidth="1"/>
    <col min="178" max="178" width="5.5703125" style="103" bestFit="1" customWidth="1"/>
    <col min="179" max="179" width="4.42578125" style="103" bestFit="1" customWidth="1"/>
    <col min="180" max="182" width="5.5703125" style="103" bestFit="1" customWidth="1"/>
    <col min="183" max="183" width="4.42578125" style="103" bestFit="1" customWidth="1"/>
    <col min="184" max="184" width="3.28515625" style="103" bestFit="1" customWidth="1"/>
    <col min="185" max="186" width="5.5703125" style="103" bestFit="1" customWidth="1"/>
    <col min="187" max="187" width="4.42578125" style="103" bestFit="1" customWidth="1"/>
    <col min="188" max="188" width="5.5703125" style="103" bestFit="1" customWidth="1"/>
    <col min="189" max="189" width="3.42578125" style="103" bestFit="1" customWidth="1"/>
    <col min="190" max="190" width="3.85546875" style="103" bestFit="1" customWidth="1"/>
    <col min="191" max="191" width="6.7109375" style="103" bestFit="1" customWidth="1"/>
    <col min="192" max="192" width="8.5703125" style="103" bestFit="1" customWidth="1"/>
    <col min="193" max="193" width="1.42578125" style="103" customWidth="1"/>
    <col min="194" max="194" width="47.5703125" style="103" bestFit="1" customWidth="1"/>
    <col min="195" max="197" width="4.42578125" style="103" bestFit="1" customWidth="1"/>
    <col min="198" max="198" width="3.42578125" style="103" bestFit="1" customWidth="1"/>
    <col min="199" max="200" width="5.5703125" style="103" bestFit="1" customWidth="1"/>
    <col min="201" max="204" width="4.42578125" style="103" bestFit="1" customWidth="1"/>
    <col min="205" max="205" width="5.5703125" style="103" bestFit="1" customWidth="1"/>
    <col min="206" max="209" width="4.42578125" style="103" bestFit="1" customWidth="1"/>
    <col min="210" max="210" width="5.5703125" style="103" bestFit="1" customWidth="1"/>
    <col min="211" max="211" width="4.42578125" style="103" bestFit="1" customWidth="1"/>
    <col min="212" max="213" width="5.5703125" style="103" bestFit="1" customWidth="1"/>
    <col min="214" max="215" width="4.42578125" style="103" bestFit="1" customWidth="1"/>
    <col min="216" max="216" width="3.28515625" style="103" bestFit="1" customWidth="1"/>
    <col min="217" max="218" width="5.5703125" style="103" bestFit="1" customWidth="1"/>
    <col min="219" max="219" width="4.42578125" style="103" bestFit="1" customWidth="1"/>
    <col min="220" max="220" width="5.5703125" style="103" bestFit="1" customWidth="1"/>
    <col min="221" max="221" width="3.42578125" style="103" bestFit="1" customWidth="1"/>
    <col min="222" max="222" width="3.85546875" style="103" bestFit="1" customWidth="1"/>
    <col min="223" max="223" width="6.7109375" style="103" bestFit="1" customWidth="1"/>
    <col min="224" max="224" width="8.5703125" style="103" bestFit="1" customWidth="1"/>
    <col min="225" max="225" width="1.5703125" style="113" customWidth="1"/>
    <col min="226" max="226" width="50" style="7" bestFit="1" customWidth="1"/>
    <col min="227" max="229" width="4.140625" style="7" bestFit="1" customWidth="1"/>
    <col min="230" max="230" width="3.42578125" style="7" bestFit="1" customWidth="1"/>
    <col min="231" max="232" width="5.140625" style="7" bestFit="1" customWidth="1"/>
    <col min="233" max="236" width="4.140625" style="7" bestFit="1" customWidth="1"/>
    <col min="237" max="237" width="5.140625" style="7" bestFit="1" customWidth="1"/>
    <col min="238" max="241" width="4.140625" style="7" bestFit="1" customWidth="1"/>
    <col min="242" max="242" width="5.140625" style="7" bestFit="1" customWidth="1"/>
    <col min="243" max="243" width="4.140625" style="7" bestFit="1" customWidth="1"/>
    <col min="244" max="245" width="5.140625" style="7" bestFit="1" customWidth="1"/>
    <col min="246" max="247" width="4.140625" style="7" bestFit="1" customWidth="1"/>
    <col min="248" max="248" width="3.5703125" style="7" bestFit="1" customWidth="1"/>
    <col min="249" max="250" width="5.140625" style="7" bestFit="1" customWidth="1"/>
    <col min="251" max="251" width="4.140625" style="7" bestFit="1" customWidth="1"/>
    <col min="252" max="252" width="5.140625" style="7" bestFit="1" customWidth="1"/>
    <col min="253" max="253" width="4.140625" style="7" bestFit="1" customWidth="1"/>
    <col min="254" max="254" width="4.7109375" style="7" customWidth="1"/>
    <col min="255" max="255" width="6.5703125" style="7" bestFit="1" customWidth="1"/>
    <col min="256" max="256" width="8.140625" style="7" bestFit="1" customWidth="1"/>
    <col min="257" max="16384" width="54.85546875" style="7"/>
  </cols>
  <sheetData>
    <row r="1" spans="2:256" ht="15.75" thickBot="1" x14ac:dyDescent="0.3"/>
    <row r="2" spans="2:256" ht="15.75" thickBot="1" x14ac:dyDescent="0.3">
      <c r="B2" s="302" t="s">
        <v>290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H2" s="302" t="s">
        <v>243</v>
      </c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4"/>
      <c r="BN2" s="302" t="s">
        <v>238</v>
      </c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4"/>
      <c r="CT2" s="302" t="s">
        <v>313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4"/>
      <c r="DZ2" s="302" t="s">
        <v>371</v>
      </c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4"/>
      <c r="FF2" s="302" t="s">
        <v>391</v>
      </c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4"/>
      <c r="GL2" s="302" t="s">
        <v>419</v>
      </c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4"/>
      <c r="HR2" s="302" t="s">
        <v>443</v>
      </c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4"/>
    </row>
    <row r="3" spans="2:256" ht="15.75" thickBot="1" x14ac:dyDescent="0.3">
      <c r="B3" s="170" t="s">
        <v>190</v>
      </c>
      <c r="C3" s="153" t="s">
        <v>15</v>
      </c>
      <c r="D3" s="153" t="s">
        <v>16</v>
      </c>
      <c r="E3" s="153" t="s">
        <v>17</v>
      </c>
      <c r="F3" s="153" t="s">
        <v>18</v>
      </c>
      <c r="G3" s="153" t="s">
        <v>19</v>
      </c>
      <c r="H3" s="153" t="s">
        <v>20</v>
      </c>
      <c r="I3" s="153" t="s">
        <v>21</v>
      </c>
      <c r="J3" s="153" t="s">
        <v>22</v>
      </c>
      <c r="K3" s="153" t="s">
        <v>23</v>
      </c>
      <c r="L3" s="153" t="s">
        <v>24</v>
      </c>
      <c r="M3" s="153" t="s">
        <v>25</v>
      </c>
      <c r="N3" s="153" t="s">
        <v>26</v>
      </c>
      <c r="O3" s="153" t="s">
        <v>27</v>
      </c>
      <c r="P3" s="153" t="s">
        <v>28</v>
      </c>
      <c r="Q3" s="153" t="s">
        <v>29</v>
      </c>
      <c r="R3" s="153" t="s">
        <v>30</v>
      </c>
      <c r="S3" s="153" t="s">
        <v>31</v>
      </c>
      <c r="T3" s="153" t="s">
        <v>32</v>
      </c>
      <c r="U3" s="153" t="s">
        <v>33</v>
      </c>
      <c r="V3" s="153" t="s">
        <v>34</v>
      </c>
      <c r="W3" s="153" t="s">
        <v>35</v>
      </c>
      <c r="X3" s="153" t="s">
        <v>36</v>
      </c>
      <c r="Y3" s="153" t="s">
        <v>37</v>
      </c>
      <c r="Z3" s="153" t="s">
        <v>38</v>
      </c>
      <c r="AA3" s="153" t="s">
        <v>39</v>
      </c>
      <c r="AB3" s="153" t="s">
        <v>40</v>
      </c>
      <c r="AC3" s="153" t="s">
        <v>41</v>
      </c>
      <c r="AD3" s="153" t="s">
        <v>151</v>
      </c>
      <c r="AE3" s="153" t="s">
        <v>13</v>
      </c>
      <c r="AF3" s="168" t="s">
        <v>14</v>
      </c>
      <c r="AH3" s="170" t="s">
        <v>190</v>
      </c>
      <c r="AI3" s="153" t="s">
        <v>15</v>
      </c>
      <c r="AJ3" s="153" t="s">
        <v>16</v>
      </c>
      <c r="AK3" s="153" t="s">
        <v>17</v>
      </c>
      <c r="AL3" s="153" t="s">
        <v>18</v>
      </c>
      <c r="AM3" s="153" t="s">
        <v>19</v>
      </c>
      <c r="AN3" s="153" t="s">
        <v>20</v>
      </c>
      <c r="AO3" s="153" t="s">
        <v>21</v>
      </c>
      <c r="AP3" s="153" t="s">
        <v>22</v>
      </c>
      <c r="AQ3" s="153" t="s">
        <v>23</v>
      </c>
      <c r="AR3" s="153" t="s">
        <v>24</v>
      </c>
      <c r="AS3" s="153" t="s">
        <v>25</v>
      </c>
      <c r="AT3" s="153" t="s">
        <v>26</v>
      </c>
      <c r="AU3" s="153" t="s">
        <v>27</v>
      </c>
      <c r="AV3" s="153" t="s">
        <v>28</v>
      </c>
      <c r="AW3" s="153" t="s">
        <v>29</v>
      </c>
      <c r="AX3" s="153" t="s">
        <v>30</v>
      </c>
      <c r="AY3" s="153" t="s">
        <v>31</v>
      </c>
      <c r="AZ3" s="153" t="s">
        <v>32</v>
      </c>
      <c r="BA3" s="153" t="s">
        <v>33</v>
      </c>
      <c r="BB3" s="153" t="s">
        <v>34</v>
      </c>
      <c r="BC3" s="153" t="s">
        <v>35</v>
      </c>
      <c r="BD3" s="153" t="s">
        <v>36</v>
      </c>
      <c r="BE3" s="153" t="s">
        <v>37</v>
      </c>
      <c r="BF3" s="153" t="s">
        <v>38</v>
      </c>
      <c r="BG3" s="153" t="s">
        <v>39</v>
      </c>
      <c r="BH3" s="153" t="s">
        <v>40</v>
      </c>
      <c r="BI3" s="153" t="s">
        <v>41</v>
      </c>
      <c r="BJ3" s="153" t="s">
        <v>151</v>
      </c>
      <c r="BK3" s="153" t="s">
        <v>13</v>
      </c>
      <c r="BL3" s="168" t="s">
        <v>14</v>
      </c>
      <c r="BN3" s="170" t="s">
        <v>190</v>
      </c>
      <c r="BO3" s="153" t="s">
        <v>15</v>
      </c>
      <c r="BP3" s="153" t="s">
        <v>16</v>
      </c>
      <c r="BQ3" s="153" t="s">
        <v>17</v>
      </c>
      <c r="BR3" s="153" t="s">
        <v>18</v>
      </c>
      <c r="BS3" s="153" t="s">
        <v>19</v>
      </c>
      <c r="BT3" s="153" t="s">
        <v>20</v>
      </c>
      <c r="BU3" s="153" t="s">
        <v>21</v>
      </c>
      <c r="BV3" s="153" t="s">
        <v>22</v>
      </c>
      <c r="BW3" s="153" t="s">
        <v>23</v>
      </c>
      <c r="BX3" s="153" t="s">
        <v>24</v>
      </c>
      <c r="BY3" s="153" t="s">
        <v>25</v>
      </c>
      <c r="BZ3" s="153" t="s">
        <v>26</v>
      </c>
      <c r="CA3" s="153" t="s">
        <v>27</v>
      </c>
      <c r="CB3" s="153" t="s">
        <v>28</v>
      </c>
      <c r="CC3" s="153" t="s">
        <v>29</v>
      </c>
      <c r="CD3" s="153" t="s">
        <v>30</v>
      </c>
      <c r="CE3" s="153" t="s">
        <v>31</v>
      </c>
      <c r="CF3" s="153" t="s">
        <v>32</v>
      </c>
      <c r="CG3" s="153" t="s">
        <v>33</v>
      </c>
      <c r="CH3" s="153" t="s">
        <v>34</v>
      </c>
      <c r="CI3" s="153" t="s">
        <v>35</v>
      </c>
      <c r="CJ3" s="153" t="s">
        <v>36</v>
      </c>
      <c r="CK3" s="153" t="s">
        <v>37</v>
      </c>
      <c r="CL3" s="153" t="s">
        <v>38</v>
      </c>
      <c r="CM3" s="153" t="s">
        <v>39</v>
      </c>
      <c r="CN3" s="153" t="s">
        <v>40</v>
      </c>
      <c r="CO3" s="153" t="s">
        <v>41</v>
      </c>
      <c r="CP3" s="153" t="s">
        <v>151</v>
      </c>
      <c r="CQ3" s="153" t="s">
        <v>13</v>
      </c>
      <c r="CR3" s="168" t="s">
        <v>14</v>
      </c>
      <c r="CT3" s="170" t="s">
        <v>190</v>
      </c>
      <c r="CU3" s="153" t="s">
        <v>15</v>
      </c>
      <c r="CV3" s="153" t="s">
        <v>16</v>
      </c>
      <c r="CW3" s="153" t="s">
        <v>17</v>
      </c>
      <c r="CX3" s="153" t="s">
        <v>18</v>
      </c>
      <c r="CY3" s="153" t="s">
        <v>19</v>
      </c>
      <c r="CZ3" s="153" t="s">
        <v>20</v>
      </c>
      <c r="DA3" s="153" t="s">
        <v>21</v>
      </c>
      <c r="DB3" s="153" t="s">
        <v>22</v>
      </c>
      <c r="DC3" s="153" t="s">
        <v>23</v>
      </c>
      <c r="DD3" s="153" t="s">
        <v>24</v>
      </c>
      <c r="DE3" s="153" t="s">
        <v>25</v>
      </c>
      <c r="DF3" s="153" t="s">
        <v>26</v>
      </c>
      <c r="DG3" s="153" t="s">
        <v>27</v>
      </c>
      <c r="DH3" s="153" t="s">
        <v>28</v>
      </c>
      <c r="DI3" s="153" t="s">
        <v>29</v>
      </c>
      <c r="DJ3" s="153" t="s">
        <v>30</v>
      </c>
      <c r="DK3" s="153" t="s">
        <v>31</v>
      </c>
      <c r="DL3" s="153" t="s">
        <v>32</v>
      </c>
      <c r="DM3" s="153" t="s">
        <v>33</v>
      </c>
      <c r="DN3" s="153" t="s">
        <v>34</v>
      </c>
      <c r="DO3" s="153" t="s">
        <v>35</v>
      </c>
      <c r="DP3" s="153" t="s">
        <v>36</v>
      </c>
      <c r="DQ3" s="153" t="s">
        <v>37</v>
      </c>
      <c r="DR3" s="153" t="s">
        <v>38</v>
      </c>
      <c r="DS3" s="153" t="s">
        <v>39</v>
      </c>
      <c r="DT3" s="153" t="s">
        <v>40</v>
      </c>
      <c r="DU3" s="153" t="s">
        <v>41</v>
      </c>
      <c r="DV3" s="153" t="s">
        <v>151</v>
      </c>
      <c r="DW3" s="153" t="s">
        <v>13</v>
      </c>
      <c r="DX3" s="168" t="s">
        <v>14</v>
      </c>
      <c r="DZ3" s="170" t="s">
        <v>190</v>
      </c>
      <c r="EA3" s="153" t="s">
        <v>15</v>
      </c>
      <c r="EB3" s="153" t="s">
        <v>16</v>
      </c>
      <c r="EC3" s="153" t="s">
        <v>17</v>
      </c>
      <c r="ED3" s="153" t="s">
        <v>18</v>
      </c>
      <c r="EE3" s="153" t="s">
        <v>19</v>
      </c>
      <c r="EF3" s="153" t="s">
        <v>20</v>
      </c>
      <c r="EG3" s="153" t="s">
        <v>21</v>
      </c>
      <c r="EH3" s="153" t="s">
        <v>22</v>
      </c>
      <c r="EI3" s="153" t="s">
        <v>23</v>
      </c>
      <c r="EJ3" s="153" t="s">
        <v>24</v>
      </c>
      <c r="EK3" s="153" t="s">
        <v>25</v>
      </c>
      <c r="EL3" s="153" t="s">
        <v>26</v>
      </c>
      <c r="EM3" s="153" t="s">
        <v>27</v>
      </c>
      <c r="EN3" s="153" t="s">
        <v>28</v>
      </c>
      <c r="EO3" s="153" t="s">
        <v>29</v>
      </c>
      <c r="EP3" s="153" t="s">
        <v>30</v>
      </c>
      <c r="EQ3" s="153" t="s">
        <v>31</v>
      </c>
      <c r="ER3" s="153" t="s">
        <v>32</v>
      </c>
      <c r="ES3" s="153" t="s">
        <v>33</v>
      </c>
      <c r="ET3" s="153" t="s">
        <v>34</v>
      </c>
      <c r="EU3" s="153" t="s">
        <v>35</v>
      </c>
      <c r="EV3" s="153" t="s">
        <v>36</v>
      </c>
      <c r="EW3" s="153" t="s">
        <v>37</v>
      </c>
      <c r="EX3" s="153" t="s">
        <v>38</v>
      </c>
      <c r="EY3" s="153" t="s">
        <v>39</v>
      </c>
      <c r="EZ3" s="153" t="s">
        <v>40</v>
      </c>
      <c r="FA3" s="153" t="s">
        <v>41</v>
      </c>
      <c r="FB3" s="153" t="s">
        <v>151</v>
      </c>
      <c r="FC3" s="153" t="s">
        <v>13</v>
      </c>
      <c r="FD3" s="168" t="s">
        <v>14</v>
      </c>
      <c r="FF3" s="170" t="s">
        <v>190</v>
      </c>
      <c r="FG3" s="153" t="s">
        <v>15</v>
      </c>
      <c r="FH3" s="153" t="s">
        <v>16</v>
      </c>
      <c r="FI3" s="153" t="s">
        <v>17</v>
      </c>
      <c r="FJ3" s="153" t="s">
        <v>18</v>
      </c>
      <c r="FK3" s="153" t="s">
        <v>19</v>
      </c>
      <c r="FL3" s="153" t="s">
        <v>20</v>
      </c>
      <c r="FM3" s="153" t="s">
        <v>21</v>
      </c>
      <c r="FN3" s="153" t="s">
        <v>22</v>
      </c>
      <c r="FO3" s="153" t="s">
        <v>23</v>
      </c>
      <c r="FP3" s="153" t="s">
        <v>24</v>
      </c>
      <c r="FQ3" s="153" t="s">
        <v>25</v>
      </c>
      <c r="FR3" s="153" t="s">
        <v>26</v>
      </c>
      <c r="FS3" s="153" t="s">
        <v>27</v>
      </c>
      <c r="FT3" s="153" t="s">
        <v>28</v>
      </c>
      <c r="FU3" s="153" t="s">
        <v>29</v>
      </c>
      <c r="FV3" s="153" t="s">
        <v>30</v>
      </c>
      <c r="FW3" s="153" t="s">
        <v>31</v>
      </c>
      <c r="FX3" s="153" t="s">
        <v>32</v>
      </c>
      <c r="FY3" s="153" t="s">
        <v>33</v>
      </c>
      <c r="FZ3" s="153" t="s">
        <v>34</v>
      </c>
      <c r="GA3" s="153" t="s">
        <v>35</v>
      </c>
      <c r="GB3" s="153" t="s">
        <v>36</v>
      </c>
      <c r="GC3" s="153" t="s">
        <v>37</v>
      </c>
      <c r="GD3" s="153" t="s">
        <v>38</v>
      </c>
      <c r="GE3" s="153" t="s">
        <v>39</v>
      </c>
      <c r="GF3" s="153" t="s">
        <v>40</v>
      </c>
      <c r="GG3" s="153" t="s">
        <v>41</v>
      </c>
      <c r="GH3" s="153" t="s">
        <v>151</v>
      </c>
      <c r="GI3" s="153" t="s">
        <v>13</v>
      </c>
      <c r="GJ3" s="168" t="s">
        <v>14</v>
      </c>
      <c r="GL3" s="182" t="s">
        <v>190</v>
      </c>
      <c r="GM3" s="153" t="s">
        <v>15</v>
      </c>
      <c r="GN3" s="153" t="s">
        <v>16</v>
      </c>
      <c r="GO3" s="153" t="s">
        <v>17</v>
      </c>
      <c r="GP3" s="153" t="s">
        <v>18</v>
      </c>
      <c r="GQ3" s="153" t="s">
        <v>19</v>
      </c>
      <c r="GR3" s="153" t="s">
        <v>20</v>
      </c>
      <c r="GS3" s="153" t="s">
        <v>21</v>
      </c>
      <c r="GT3" s="153" t="s">
        <v>22</v>
      </c>
      <c r="GU3" s="153" t="s">
        <v>23</v>
      </c>
      <c r="GV3" s="153" t="s">
        <v>24</v>
      </c>
      <c r="GW3" s="153" t="s">
        <v>25</v>
      </c>
      <c r="GX3" s="153" t="s">
        <v>26</v>
      </c>
      <c r="GY3" s="153" t="s">
        <v>27</v>
      </c>
      <c r="GZ3" s="153" t="s">
        <v>28</v>
      </c>
      <c r="HA3" s="153" t="s">
        <v>29</v>
      </c>
      <c r="HB3" s="153" t="s">
        <v>30</v>
      </c>
      <c r="HC3" s="153" t="s">
        <v>31</v>
      </c>
      <c r="HD3" s="153" t="s">
        <v>32</v>
      </c>
      <c r="HE3" s="153" t="s">
        <v>33</v>
      </c>
      <c r="HF3" s="153" t="s">
        <v>34</v>
      </c>
      <c r="HG3" s="153" t="s">
        <v>35</v>
      </c>
      <c r="HH3" s="153" t="s">
        <v>36</v>
      </c>
      <c r="HI3" s="153" t="s">
        <v>37</v>
      </c>
      <c r="HJ3" s="153" t="s">
        <v>38</v>
      </c>
      <c r="HK3" s="153" t="s">
        <v>39</v>
      </c>
      <c r="HL3" s="153" t="s">
        <v>40</v>
      </c>
      <c r="HM3" s="153" t="s">
        <v>41</v>
      </c>
      <c r="HN3" s="153" t="s">
        <v>151</v>
      </c>
      <c r="HO3" s="153" t="s">
        <v>13</v>
      </c>
      <c r="HP3" s="168" t="s">
        <v>14</v>
      </c>
      <c r="HR3" s="237" t="s">
        <v>190</v>
      </c>
      <c r="HS3" s="153" t="s">
        <v>15</v>
      </c>
      <c r="HT3" s="153" t="s">
        <v>16</v>
      </c>
      <c r="HU3" s="153" t="s">
        <v>17</v>
      </c>
      <c r="HV3" s="153" t="s">
        <v>18</v>
      </c>
      <c r="HW3" s="153" t="s">
        <v>19</v>
      </c>
      <c r="HX3" s="153" t="s">
        <v>20</v>
      </c>
      <c r="HY3" s="153" t="s">
        <v>21</v>
      </c>
      <c r="HZ3" s="153" t="s">
        <v>22</v>
      </c>
      <c r="IA3" s="153" t="s">
        <v>23</v>
      </c>
      <c r="IB3" s="153" t="s">
        <v>24</v>
      </c>
      <c r="IC3" s="153" t="s">
        <v>25</v>
      </c>
      <c r="ID3" s="153" t="s">
        <v>26</v>
      </c>
      <c r="IE3" s="153" t="s">
        <v>27</v>
      </c>
      <c r="IF3" s="153" t="s">
        <v>28</v>
      </c>
      <c r="IG3" s="153" t="s">
        <v>29</v>
      </c>
      <c r="IH3" s="153" t="s">
        <v>30</v>
      </c>
      <c r="II3" s="153" t="s">
        <v>31</v>
      </c>
      <c r="IJ3" s="153" t="s">
        <v>32</v>
      </c>
      <c r="IK3" s="153" t="s">
        <v>33</v>
      </c>
      <c r="IL3" s="153" t="s">
        <v>34</v>
      </c>
      <c r="IM3" s="153" t="s">
        <v>35</v>
      </c>
      <c r="IN3" s="153" t="s">
        <v>36</v>
      </c>
      <c r="IO3" s="153" t="s">
        <v>37</v>
      </c>
      <c r="IP3" s="153" t="s">
        <v>38</v>
      </c>
      <c r="IQ3" s="153" t="s">
        <v>39</v>
      </c>
      <c r="IR3" s="153" t="s">
        <v>40</v>
      </c>
      <c r="IS3" s="153" t="s">
        <v>41</v>
      </c>
      <c r="IT3" s="153" t="s">
        <v>151</v>
      </c>
      <c r="IU3" s="153" t="s">
        <v>13</v>
      </c>
      <c r="IV3" s="168" t="s">
        <v>14</v>
      </c>
    </row>
    <row r="4" spans="2:256" x14ac:dyDescent="0.25">
      <c r="B4" s="177" t="s">
        <v>122</v>
      </c>
      <c r="C4" s="156"/>
      <c r="D4" s="157"/>
      <c r="E4" s="157"/>
      <c r="F4" s="158"/>
      <c r="G4" s="158"/>
      <c r="H4" s="158"/>
      <c r="I4" s="158">
        <v>1</v>
      </c>
      <c r="J4" s="158"/>
      <c r="K4" s="158">
        <v>1</v>
      </c>
      <c r="L4" s="158"/>
      <c r="M4" s="158">
        <v>1</v>
      </c>
      <c r="N4" s="158"/>
      <c r="O4" s="158"/>
      <c r="P4" s="158">
        <v>1</v>
      </c>
      <c r="Q4" s="158">
        <v>1</v>
      </c>
      <c r="R4" s="158"/>
      <c r="S4" s="158"/>
      <c r="T4" s="158"/>
      <c r="U4" s="158"/>
      <c r="V4" s="158"/>
      <c r="W4" s="158"/>
      <c r="X4" s="158"/>
      <c r="Y4" s="158">
        <v>1</v>
      </c>
      <c r="Z4" s="158"/>
      <c r="AA4" s="158"/>
      <c r="AB4" s="158">
        <v>1</v>
      </c>
      <c r="AC4" s="158"/>
      <c r="AD4" s="158"/>
      <c r="AE4" s="159">
        <f>SUM(C4:AD4)</f>
        <v>7</v>
      </c>
      <c r="AF4" s="161">
        <f t="shared" ref="AF4:AF30" si="0">AE4/$AE$30</f>
        <v>8.3492366412213739E-4</v>
      </c>
      <c r="AH4" s="177" t="s">
        <v>122</v>
      </c>
      <c r="AI4" s="156"/>
      <c r="AJ4" s="157"/>
      <c r="AK4" s="157"/>
      <c r="AL4" s="158"/>
      <c r="AM4" s="158"/>
      <c r="AN4" s="158">
        <v>2</v>
      </c>
      <c r="AO4" s="158">
        <v>1</v>
      </c>
      <c r="AP4" s="158"/>
      <c r="AQ4" s="158"/>
      <c r="AR4" s="158"/>
      <c r="AS4" s="158">
        <v>1</v>
      </c>
      <c r="AT4" s="158"/>
      <c r="AU4" s="158">
        <v>1</v>
      </c>
      <c r="AV4" s="158"/>
      <c r="AW4" s="158">
        <v>2</v>
      </c>
      <c r="AX4" s="158"/>
      <c r="AY4" s="158"/>
      <c r="AZ4" s="158"/>
      <c r="BA4" s="158">
        <v>1</v>
      </c>
      <c r="BB4" s="158"/>
      <c r="BC4" s="158"/>
      <c r="BD4" s="158"/>
      <c r="BE4" s="158">
        <v>1</v>
      </c>
      <c r="BF4" s="158"/>
      <c r="BG4" s="158"/>
      <c r="BH4" s="158">
        <v>1</v>
      </c>
      <c r="BI4" s="158"/>
      <c r="BJ4" s="158"/>
      <c r="BK4" s="159">
        <f>SUM(AI4:BJ4)</f>
        <v>10</v>
      </c>
      <c r="BL4" s="161">
        <f t="shared" ref="BL4:BL30" si="1">BK4/$BK$30</f>
        <v>4.1079571129277412E-4</v>
      </c>
      <c r="BN4" s="177" t="s">
        <v>122</v>
      </c>
      <c r="BO4" s="156"/>
      <c r="BP4" s="157"/>
      <c r="BQ4" s="157"/>
      <c r="BR4" s="158"/>
      <c r="BS4" s="158">
        <v>1</v>
      </c>
      <c r="BT4" s="158"/>
      <c r="BU4" s="158">
        <v>3</v>
      </c>
      <c r="BV4" s="158"/>
      <c r="BW4" s="158"/>
      <c r="BX4" s="158"/>
      <c r="BY4" s="158">
        <v>1</v>
      </c>
      <c r="BZ4" s="158">
        <v>2</v>
      </c>
      <c r="CA4" s="158"/>
      <c r="CB4" s="158"/>
      <c r="CC4" s="158"/>
      <c r="CD4" s="158"/>
      <c r="CE4" s="158"/>
      <c r="CF4" s="158"/>
      <c r="CG4" s="158">
        <v>4</v>
      </c>
      <c r="CH4" s="158"/>
      <c r="CI4" s="158">
        <v>1</v>
      </c>
      <c r="CJ4" s="158"/>
      <c r="CK4" s="158"/>
      <c r="CL4" s="158"/>
      <c r="CM4" s="158"/>
      <c r="CN4" s="158">
        <v>5</v>
      </c>
      <c r="CO4" s="158"/>
      <c r="CP4" s="158"/>
      <c r="CQ4" s="159">
        <f>SUM(BO4:CP4)</f>
        <v>17</v>
      </c>
      <c r="CR4" s="161">
        <f t="shared" ref="CR4:CR30" si="2">CQ4/$CQ$30</f>
        <v>4.1956661236981096E-4</v>
      </c>
      <c r="CT4" s="177" t="s">
        <v>122</v>
      </c>
      <c r="CU4" s="156"/>
      <c r="CV4" s="157"/>
      <c r="CW4" s="157"/>
      <c r="CX4" s="158"/>
      <c r="CY4" s="158"/>
      <c r="CZ4" s="158"/>
      <c r="DA4" s="158"/>
      <c r="DB4" s="158">
        <v>1</v>
      </c>
      <c r="DC4" s="158">
        <v>1</v>
      </c>
      <c r="DD4" s="158">
        <v>1</v>
      </c>
      <c r="DE4" s="158">
        <v>2</v>
      </c>
      <c r="DF4" s="158">
        <v>1</v>
      </c>
      <c r="DG4" s="158"/>
      <c r="DH4" s="158"/>
      <c r="DI4" s="158"/>
      <c r="DJ4" s="158"/>
      <c r="DK4" s="158"/>
      <c r="DL4" s="158"/>
      <c r="DM4" s="158"/>
      <c r="DN4" s="158">
        <v>1</v>
      </c>
      <c r="DO4" s="158"/>
      <c r="DP4" s="158"/>
      <c r="DQ4" s="158"/>
      <c r="DR4" s="158"/>
      <c r="DS4" s="158"/>
      <c r="DT4" s="158">
        <v>6</v>
      </c>
      <c r="DU4" s="158">
        <v>1</v>
      </c>
      <c r="DV4" s="158"/>
      <c r="DW4" s="159">
        <f>SUM(CU4:DV4)</f>
        <v>14</v>
      </c>
      <c r="DX4" s="161">
        <f t="shared" ref="DX4:DX30" si="3">DW4/$DW$30</f>
        <v>5.0042893909064913E-4</v>
      </c>
      <c r="DZ4" s="177" t="s">
        <v>122</v>
      </c>
      <c r="EA4" s="156"/>
      <c r="EB4" s="157"/>
      <c r="EC4" s="157"/>
      <c r="ED4" s="158"/>
      <c r="EE4" s="158">
        <v>1</v>
      </c>
      <c r="EF4" s="158">
        <v>1</v>
      </c>
      <c r="EG4" s="158"/>
      <c r="EH4" s="158">
        <v>1</v>
      </c>
      <c r="EI4" s="158"/>
      <c r="EJ4" s="158"/>
      <c r="EK4" s="158">
        <v>2</v>
      </c>
      <c r="EL4" s="158">
        <v>1</v>
      </c>
      <c r="EM4" s="158">
        <v>2</v>
      </c>
      <c r="EN4" s="158">
        <v>1</v>
      </c>
      <c r="EO4" s="158"/>
      <c r="EP4" s="158">
        <v>1</v>
      </c>
      <c r="EQ4" s="158"/>
      <c r="ER4" s="158">
        <v>1</v>
      </c>
      <c r="ES4" s="158"/>
      <c r="ET4" s="158"/>
      <c r="EU4" s="158"/>
      <c r="EV4" s="158"/>
      <c r="EW4" s="158"/>
      <c r="EX4" s="158">
        <v>1</v>
      </c>
      <c r="EY4" s="158"/>
      <c r="EZ4" s="158">
        <v>2</v>
      </c>
      <c r="FA4" s="158"/>
      <c r="FB4" s="158"/>
      <c r="FC4" s="159">
        <f>SUM(EA4:FB4)</f>
        <v>14</v>
      </c>
      <c r="FD4" s="161">
        <f t="shared" ref="FD4:FD30" si="4">FC4/$FC$30</f>
        <v>4.2337002540220151E-4</v>
      </c>
      <c r="FF4" s="177" t="s">
        <v>122</v>
      </c>
      <c r="FG4" s="156"/>
      <c r="FH4" s="157"/>
      <c r="FI4" s="157"/>
      <c r="FJ4" s="158"/>
      <c r="FK4" s="158"/>
      <c r="FL4" s="158">
        <v>1</v>
      </c>
      <c r="FM4" s="158"/>
      <c r="FN4" s="158">
        <v>1</v>
      </c>
      <c r="FO4" s="158"/>
      <c r="FP4" s="158"/>
      <c r="FQ4" s="158"/>
      <c r="FR4" s="158"/>
      <c r="FS4" s="158">
        <v>1</v>
      </c>
      <c r="FT4" s="158"/>
      <c r="FU4" s="158"/>
      <c r="FV4" s="158"/>
      <c r="FW4" s="158">
        <v>1</v>
      </c>
      <c r="FX4" s="158"/>
      <c r="FY4" s="158">
        <v>1</v>
      </c>
      <c r="FZ4" s="158"/>
      <c r="GA4" s="158"/>
      <c r="GB4" s="158"/>
      <c r="GC4" s="158">
        <v>2</v>
      </c>
      <c r="GD4" s="158"/>
      <c r="GE4" s="158">
        <v>1</v>
      </c>
      <c r="GF4" s="158">
        <v>10</v>
      </c>
      <c r="GG4" s="158"/>
      <c r="GH4" s="158"/>
      <c r="GI4" s="159">
        <f t="shared" ref="GI4:GI9" si="5">SUM(FG4:GH4)</f>
        <v>18</v>
      </c>
      <c r="GJ4" s="161">
        <f t="shared" ref="GJ4:GJ30" si="6">GI4/$GI$30</f>
        <v>5.3930968360498563E-4</v>
      </c>
      <c r="GL4" s="177" t="s">
        <v>122</v>
      </c>
      <c r="GM4" s="156"/>
      <c r="GN4" s="157"/>
      <c r="GO4" s="157"/>
      <c r="GP4" s="158"/>
      <c r="GQ4" s="158">
        <v>2</v>
      </c>
      <c r="GR4" s="158">
        <v>1</v>
      </c>
      <c r="GS4" s="158"/>
      <c r="GT4" s="158"/>
      <c r="GU4" s="158"/>
      <c r="GV4" s="158"/>
      <c r="GW4" s="158">
        <v>1</v>
      </c>
      <c r="GX4" s="158"/>
      <c r="GY4" s="158"/>
      <c r="GZ4" s="158"/>
      <c r="HA4" s="158"/>
      <c r="HB4" s="158"/>
      <c r="HC4" s="158"/>
      <c r="HD4" s="158"/>
      <c r="HE4" s="158">
        <v>1</v>
      </c>
      <c r="HF4" s="158"/>
      <c r="HG4" s="158"/>
      <c r="HH4" s="158"/>
      <c r="HI4" s="158">
        <v>1</v>
      </c>
      <c r="HJ4" s="158"/>
      <c r="HK4" s="158"/>
      <c r="HL4" s="158">
        <v>1</v>
      </c>
      <c r="HM4" s="158"/>
      <c r="HN4" s="158"/>
      <c r="HO4" s="159">
        <f>SUM(GM4:HN4)</f>
        <v>7</v>
      </c>
      <c r="HP4" s="161">
        <f t="shared" ref="HP4:HP30" si="7">HO4/$HO$30</f>
        <v>2.0503207287425677E-4</v>
      </c>
      <c r="HR4" s="177" t="s">
        <v>122</v>
      </c>
      <c r="HS4" s="156"/>
      <c r="HT4" s="157"/>
      <c r="HU4" s="157"/>
      <c r="HV4" s="158"/>
      <c r="HW4" s="158"/>
      <c r="HX4" s="158"/>
      <c r="HY4" s="158"/>
      <c r="HZ4" s="158"/>
      <c r="IA4" s="158"/>
      <c r="IB4" s="158"/>
      <c r="IC4" s="158">
        <v>2</v>
      </c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>
        <v>3</v>
      </c>
      <c r="IS4" s="158"/>
      <c r="IT4" s="158"/>
      <c r="IU4" s="159">
        <f>SUM(HS4:IT4)</f>
        <v>5</v>
      </c>
      <c r="IV4" s="161">
        <f>IU4/$IU$30</f>
        <v>1.3012700395586093E-4</v>
      </c>
    </row>
    <row r="5" spans="2:256" x14ac:dyDescent="0.25">
      <c r="B5" s="177" t="s">
        <v>114</v>
      </c>
      <c r="C5" s="20">
        <v>6</v>
      </c>
      <c r="D5" s="15">
        <v>45</v>
      </c>
      <c r="E5" s="15">
        <v>54</v>
      </c>
      <c r="F5" s="107">
        <v>4</v>
      </c>
      <c r="G5" s="107">
        <v>278</v>
      </c>
      <c r="H5" s="107">
        <v>133</v>
      </c>
      <c r="I5" s="107">
        <v>85</v>
      </c>
      <c r="J5" s="107">
        <v>45</v>
      </c>
      <c r="K5" s="107">
        <v>53</v>
      </c>
      <c r="L5" s="107">
        <v>102</v>
      </c>
      <c r="M5" s="107">
        <v>171</v>
      </c>
      <c r="N5" s="107">
        <v>39</v>
      </c>
      <c r="O5" s="107">
        <v>22</v>
      </c>
      <c r="P5" s="107">
        <v>56</v>
      </c>
      <c r="Q5" s="107">
        <v>81</v>
      </c>
      <c r="R5" s="107">
        <v>133</v>
      </c>
      <c r="S5" s="107">
        <v>57</v>
      </c>
      <c r="T5" s="107">
        <v>94</v>
      </c>
      <c r="U5" s="107">
        <v>314</v>
      </c>
      <c r="V5" s="107">
        <v>92</v>
      </c>
      <c r="W5" s="107">
        <v>15</v>
      </c>
      <c r="X5" s="107">
        <v>1</v>
      </c>
      <c r="Y5" s="107">
        <v>97</v>
      </c>
      <c r="Z5" s="107">
        <v>64</v>
      </c>
      <c r="AA5" s="107">
        <v>12</v>
      </c>
      <c r="AB5" s="107">
        <v>315</v>
      </c>
      <c r="AC5" s="107">
        <v>13</v>
      </c>
      <c r="AD5" s="107"/>
      <c r="AE5" s="160">
        <f t="shared" ref="AE5:AE22" si="8">SUM(C5:AD5)</f>
        <v>2381</v>
      </c>
      <c r="AF5" s="161">
        <f t="shared" si="0"/>
        <v>0.28399332061068705</v>
      </c>
      <c r="AH5" s="177" t="s">
        <v>114</v>
      </c>
      <c r="AI5" s="20">
        <v>11</v>
      </c>
      <c r="AJ5" s="15">
        <v>36</v>
      </c>
      <c r="AK5" s="15">
        <v>67</v>
      </c>
      <c r="AL5" s="107">
        <v>3</v>
      </c>
      <c r="AM5" s="107">
        <v>198</v>
      </c>
      <c r="AN5" s="107">
        <v>116</v>
      </c>
      <c r="AO5" s="107">
        <v>68</v>
      </c>
      <c r="AP5" s="107">
        <v>55</v>
      </c>
      <c r="AQ5" s="107">
        <v>69</v>
      </c>
      <c r="AR5" s="107">
        <v>99</v>
      </c>
      <c r="AS5" s="107">
        <v>168</v>
      </c>
      <c r="AT5" s="107">
        <v>53</v>
      </c>
      <c r="AU5" s="107">
        <v>16</v>
      </c>
      <c r="AV5" s="107">
        <v>60</v>
      </c>
      <c r="AW5" s="107">
        <v>67</v>
      </c>
      <c r="AX5" s="107">
        <v>103</v>
      </c>
      <c r="AY5" s="107">
        <v>53</v>
      </c>
      <c r="AZ5" s="107">
        <v>86</v>
      </c>
      <c r="BA5" s="107">
        <v>317</v>
      </c>
      <c r="BB5" s="107">
        <v>93</v>
      </c>
      <c r="BC5" s="107">
        <v>13</v>
      </c>
      <c r="BD5" s="107"/>
      <c r="BE5" s="107">
        <v>128</v>
      </c>
      <c r="BF5" s="107">
        <v>65</v>
      </c>
      <c r="BG5" s="107">
        <v>19</v>
      </c>
      <c r="BH5" s="107">
        <v>276</v>
      </c>
      <c r="BI5" s="107">
        <v>12</v>
      </c>
      <c r="BJ5" s="107"/>
      <c r="BK5" s="160">
        <f t="shared" ref="BK5:BK29" si="9">SUM(AI5:BJ5)</f>
        <v>2251</v>
      </c>
      <c r="BL5" s="161">
        <f t="shared" si="1"/>
        <v>9.2470114612003454E-2</v>
      </c>
      <c r="BN5" s="177" t="s">
        <v>114</v>
      </c>
      <c r="BO5" s="20">
        <v>23</v>
      </c>
      <c r="BP5" s="15">
        <v>53</v>
      </c>
      <c r="BQ5" s="15">
        <v>111</v>
      </c>
      <c r="BR5" s="107">
        <v>5</v>
      </c>
      <c r="BS5" s="107">
        <v>256</v>
      </c>
      <c r="BT5" s="107">
        <v>166</v>
      </c>
      <c r="BU5" s="107">
        <v>74</v>
      </c>
      <c r="BV5" s="107">
        <v>79</v>
      </c>
      <c r="BW5" s="107">
        <v>109</v>
      </c>
      <c r="BX5" s="107">
        <v>133</v>
      </c>
      <c r="BY5" s="107">
        <v>296</v>
      </c>
      <c r="BZ5" s="107">
        <v>66</v>
      </c>
      <c r="CA5" s="107">
        <v>33</v>
      </c>
      <c r="CB5" s="107">
        <v>107</v>
      </c>
      <c r="CC5" s="107">
        <v>111</v>
      </c>
      <c r="CD5" s="107">
        <v>152</v>
      </c>
      <c r="CE5" s="107">
        <v>62</v>
      </c>
      <c r="CF5" s="107">
        <v>164</v>
      </c>
      <c r="CG5" s="107">
        <v>560</v>
      </c>
      <c r="CH5" s="107">
        <v>112</v>
      </c>
      <c r="CI5" s="107">
        <v>19</v>
      </c>
      <c r="CJ5" s="107"/>
      <c r="CK5" s="107">
        <v>206</v>
      </c>
      <c r="CL5" s="107">
        <v>131</v>
      </c>
      <c r="CM5" s="107">
        <v>24</v>
      </c>
      <c r="CN5" s="107">
        <v>603</v>
      </c>
      <c r="CO5" s="107">
        <v>7</v>
      </c>
      <c r="CP5" s="107"/>
      <c r="CQ5" s="160">
        <f t="shared" ref="CQ5:CQ29" si="10">SUM(BO5:CP5)</f>
        <v>3662</v>
      </c>
      <c r="CR5" s="161">
        <f t="shared" si="2"/>
        <v>9.037958438224987E-2</v>
      </c>
      <c r="CT5" s="177" t="s">
        <v>114</v>
      </c>
      <c r="CU5" s="20">
        <v>4</v>
      </c>
      <c r="CV5" s="15">
        <v>11</v>
      </c>
      <c r="CW5" s="15">
        <v>40</v>
      </c>
      <c r="CX5" s="107">
        <v>1</v>
      </c>
      <c r="CY5" s="107">
        <v>141</v>
      </c>
      <c r="CZ5" s="107">
        <v>73</v>
      </c>
      <c r="DA5" s="107">
        <v>52</v>
      </c>
      <c r="DB5" s="107">
        <v>47</v>
      </c>
      <c r="DC5" s="107">
        <v>45</v>
      </c>
      <c r="DD5" s="107">
        <v>45</v>
      </c>
      <c r="DE5" s="107">
        <v>159</v>
      </c>
      <c r="DF5" s="107">
        <v>26</v>
      </c>
      <c r="DG5" s="107">
        <v>17</v>
      </c>
      <c r="DH5" s="107">
        <v>49</v>
      </c>
      <c r="DI5" s="107">
        <v>55</v>
      </c>
      <c r="DJ5" s="107">
        <v>64</v>
      </c>
      <c r="DK5" s="107">
        <v>42</v>
      </c>
      <c r="DL5" s="107">
        <v>66</v>
      </c>
      <c r="DM5" s="107">
        <v>261</v>
      </c>
      <c r="DN5" s="107">
        <v>68</v>
      </c>
      <c r="DO5" s="107">
        <v>11</v>
      </c>
      <c r="DP5" s="107">
        <v>2</v>
      </c>
      <c r="DQ5" s="107">
        <v>137</v>
      </c>
      <c r="DR5" s="107">
        <v>68</v>
      </c>
      <c r="DS5" s="107">
        <v>17</v>
      </c>
      <c r="DT5" s="107">
        <v>412</v>
      </c>
      <c r="DU5" s="107">
        <v>10</v>
      </c>
      <c r="DV5" s="107"/>
      <c r="DW5" s="160">
        <f t="shared" ref="DW5:DW29" si="11">SUM(CU5:DV5)</f>
        <v>1923</v>
      </c>
      <c r="DX5" s="161">
        <f t="shared" si="3"/>
        <v>6.8737489276522734E-2</v>
      </c>
      <c r="DZ5" s="177" t="s">
        <v>114</v>
      </c>
      <c r="EA5" s="20">
        <v>16</v>
      </c>
      <c r="EB5" s="15">
        <v>26</v>
      </c>
      <c r="EC5" s="15">
        <v>84</v>
      </c>
      <c r="ED5" s="107">
        <v>1</v>
      </c>
      <c r="EE5" s="107">
        <v>134</v>
      </c>
      <c r="EF5" s="107">
        <v>113</v>
      </c>
      <c r="EG5" s="107">
        <v>67</v>
      </c>
      <c r="EH5" s="107">
        <v>56</v>
      </c>
      <c r="EI5" s="107">
        <v>73</v>
      </c>
      <c r="EJ5" s="107">
        <v>60</v>
      </c>
      <c r="EK5" s="107">
        <v>209</v>
      </c>
      <c r="EL5" s="107">
        <v>45</v>
      </c>
      <c r="EM5" s="107">
        <v>17</v>
      </c>
      <c r="EN5" s="107">
        <v>54</v>
      </c>
      <c r="EO5" s="107">
        <v>82</v>
      </c>
      <c r="EP5" s="107">
        <v>106</v>
      </c>
      <c r="EQ5" s="107">
        <v>50</v>
      </c>
      <c r="ER5" s="107">
        <v>116</v>
      </c>
      <c r="ES5" s="107">
        <v>311</v>
      </c>
      <c r="ET5" s="107">
        <v>79</v>
      </c>
      <c r="EU5" s="107">
        <v>10</v>
      </c>
      <c r="EV5" s="107">
        <v>1</v>
      </c>
      <c r="EW5" s="107">
        <v>154</v>
      </c>
      <c r="EX5" s="107">
        <v>85</v>
      </c>
      <c r="EY5" s="107">
        <v>15</v>
      </c>
      <c r="EZ5" s="107">
        <v>512</v>
      </c>
      <c r="FA5" s="107">
        <v>7</v>
      </c>
      <c r="FB5" s="107">
        <v>1</v>
      </c>
      <c r="FC5" s="160">
        <f t="shared" ref="FC5:FC29" si="12">SUM(EA5:FB5)</f>
        <v>2484</v>
      </c>
      <c r="FD5" s="161">
        <f t="shared" si="4"/>
        <v>7.511793879279062E-2</v>
      </c>
      <c r="FE5" s="103"/>
      <c r="FF5" s="177" t="s">
        <v>114</v>
      </c>
      <c r="FG5" s="20">
        <v>7</v>
      </c>
      <c r="FH5" s="15">
        <v>16</v>
      </c>
      <c r="FI5" s="15">
        <v>38</v>
      </c>
      <c r="FJ5" s="107"/>
      <c r="FK5" s="107">
        <v>98</v>
      </c>
      <c r="FL5" s="107">
        <v>75</v>
      </c>
      <c r="FM5" s="107">
        <v>29</v>
      </c>
      <c r="FN5" s="107">
        <v>36</v>
      </c>
      <c r="FO5" s="107">
        <v>53</v>
      </c>
      <c r="FP5" s="107">
        <v>24</v>
      </c>
      <c r="FQ5" s="107">
        <v>200</v>
      </c>
      <c r="FR5" s="107">
        <v>28</v>
      </c>
      <c r="FS5" s="107">
        <v>14</v>
      </c>
      <c r="FT5" s="107">
        <v>42</v>
      </c>
      <c r="FU5" s="107">
        <v>45</v>
      </c>
      <c r="FV5" s="107">
        <v>52</v>
      </c>
      <c r="FW5" s="107">
        <v>36</v>
      </c>
      <c r="FX5" s="107">
        <v>96</v>
      </c>
      <c r="FY5" s="107">
        <v>216</v>
      </c>
      <c r="FZ5" s="107">
        <v>60</v>
      </c>
      <c r="GA5" s="107">
        <v>15</v>
      </c>
      <c r="GB5" s="107">
        <v>1</v>
      </c>
      <c r="GC5" s="107">
        <v>101</v>
      </c>
      <c r="GD5" s="107">
        <v>51</v>
      </c>
      <c r="GE5" s="107">
        <v>24</v>
      </c>
      <c r="GF5" s="107">
        <v>378</v>
      </c>
      <c r="GG5" s="107">
        <v>5</v>
      </c>
      <c r="GH5" s="107"/>
      <c r="GI5" s="160">
        <f t="shared" si="5"/>
        <v>1740</v>
      </c>
      <c r="GJ5" s="161">
        <f t="shared" si="6"/>
        <v>5.2133269415148613E-2</v>
      </c>
      <c r="GL5" s="177" t="s">
        <v>114</v>
      </c>
      <c r="GM5" s="20">
        <v>14</v>
      </c>
      <c r="GN5" s="15">
        <v>32</v>
      </c>
      <c r="GO5" s="15">
        <v>49</v>
      </c>
      <c r="GP5" s="107">
        <v>2</v>
      </c>
      <c r="GQ5" s="107">
        <v>131</v>
      </c>
      <c r="GR5" s="107">
        <v>137</v>
      </c>
      <c r="GS5" s="107">
        <v>55</v>
      </c>
      <c r="GT5" s="107">
        <v>48</v>
      </c>
      <c r="GU5" s="107">
        <v>65</v>
      </c>
      <c r="GV5" s="107">
        <v>61</v>
      </c>
      <c r="GW5" s="107">
        <v>384</v>
      </c>
      <c r="GX5" s="107">
        <v>35</v>
      </c>
      <c r="GY5" s="107">
        <v>23</v>
      </c>
      <c r="GZ5" s="107">
        <v>53</v>
      </c>
      <c r="HA5" s="107">
        <v>73</v>
      </c>
      <c r="HB5" s="107">
        <v>109</v>
      </c>
      <c r="HC5" s="107">
        <v>41</v>
      </c>
      <c r="HD5" s="107">
        <v>120</v>
      </c>
      <c r="HE5" s="107">
        <v>328</v>
      </c>
      <c r="HF5" s="107">
        <v>83</v>
      </c>
      <c r="HG5" s="107">
        <v>8</v>
      </c>
      <c r="HH5" s="107">
        <v>2</v>
      </c>
      <c r="HI5" s="107">
        <v>123</v>
      </c>
      <c r="HJ5" s="107">
        <v>98</v>
      </c>
      <c r="HK5" s="107">
        <v>32</v>
      </c>
      <c r="HL5" s="107">
        <v>633</v>
      </c>
      <c r="HM5" s="107">
        <v>5</v>
      </c>
      <c r="HN5" s="107">
        <v>4</v>
      </c>
      <c r="HO5" s="160">
        <f>SUM(GM5:HN5)</f>
        <v>2748</v>
      </c>
      <c r="HP5" s="161">
        <f t="shared" si="7"/>
        <v>8.0489733751208228E-2</v>
      </c>
      <c r="HR5" s="177" t="s">
        <v>114</v>
      </c>
      <c r="HS5" s="20">
        <v>7</v>
      </c>
      <c r="HT5" s="15">
        <v>21</v>
      </c>
      <c r="HU5" s="15">
        <v>42</v>
      </c>
      <c r="HV5" s="107">
        <v>2</v>
      </c>
      <c r="HW5" s="107">
        <v>101</v>
      </c>
      <c r="HX5" s="107">
        <v>115</v>
      </c>
      <c r="HY5" s="107">
        <v>44</v>
      </c>
      <c r="HZ5" s="107">
        <v>43</v>
      </c>
      <c r="IA5" s="107">
        <v>71</v>
      </c>
      <c r="IB5" s="107">
        <v>65</v>
      </c>
      <c r="IC5" s="107">
        <v>403</v>
      </c>
      <c r="ID5" s="107">
        <v>34</v>
      </c>
      <c r="IE5" s="107">
        <v>16</v>
      </c>
      <c r="IF5" s="107">
        <v>50</v>
      </c>
      <c r="IG5" s="107">
        <v>66</v>
      </c>
      <c r="IH5" s="107">
        <v>91</v>
      </c>
      <c r="II5" s="107">
        <v>30</v>
      </c>
      <c r="IJ5" s="107">
        <v>147</v>
      </c>
      <c r="IK5" s="107">
        <v>315</v>
      </c>
      <c r="IL5" s="107">
        <v>59</v>
      </c>
      <c r="IM5" s="107">
        <v>16</v>
      </c>
      <c r="IN5" s="107">
        <v>2</v>
      </c>
      <c r="IO5" s="107">
        <v>166</v>
      </c>
      <c r="IP5" s="107">
        <v>109</v>
      </c>
      <c r="IQ5" s="107">
        <v>32</v>
      </c>
      <c r="IR5" s="107">
        <v>688</v>
      </c>
      <c r="IS5" s="107">
        <v>14</v>
      </c>
      <c r="IT5" s="107">
        <v>72</v>
      </c>
      <c r="IU5" s="160">
        <f>SUM(HS5:IT5)</f>
        <v>2821</v>
      </c>
      <c r="IV5" s="161">
        <f t="shared" ref="IV5:IV29" si="13">IU5/$IU$30</f>
        <v>7.3417655631896728E-2</v>
      </c>
    </row>
    <row r="6" spans="2:256" x14ac:dyDescent="0.25">
      <c r="B6" s="177" t="s">
        <v>112</v>
      </c>
      <c r="C6" s="15">
        <v>12</v>
      </c>
      <c r="D6" s="15">
        <v>71</v>
      </c>
      <c r="E6" s="15">
        <v>102</v>
      </c>
      <c r="F6" s="107">
        <v>3</v>
      </c>
      <c r="G6" s="107">
        <v>438</v>
      </c>
      <c r="H6" s="107">
        <v>280</v>
      </c>
      <c r="I6" s="107">
        <v>181</v>
      </c>
      <c r="J6" s="107">
        <v>94</v>
      </c>
      <c r="K6" s="107">
        <v>105</v>
      </c>
      <c r="L6" s="107">
        <v>263</v>
      </c>
      <c r="M6" s="107">
        <v>356</v>
      </c>
      <c r="N6" s="107">
        <v>69</v>
      </c>
      <c r="O6" s="107">
        <v>31</v>
      </c>
      <c r="P6" s="107">
        <v>135</v>
      </c>
      <c r="Q6" s="107">
        <v>162</v>
      </c>
      <c r="R6" s="107">
        <v>271</v>
      </c>
      <c r="S6" s="107">
        <v>125</v>
      </c>
      <c r="T6" s="107">
        <v>187</v>
      </c>
      <c r="U6" s="107">
        <v>627</v>
      </c>
      <c r="V6" s="107">
        <v>208</v>
      </c>
      <c r="W6" s="107">
        <v>27</v>
      </c>
      <c r="X6" s="107">
        <v>2</v>
      </c>
      <c r="Y6" s="107">
        <v>237</v>
      </c>
      <c r="Z6" s="107">
        <v>100</v>
      </c>
      <c r="AA6" s="107">
        <v>41</v>
      </c>
      <c r="AB6" s="107">
        <v>574</v>
      </c>
      <c r="AC6" s="107">
        <v>24</v>
      </c>
      <c r="AD6" s="107"/>
      <c r="AE6" s="160">
        <f t="shared" si="8"/>
        <v>4725</v>
      </c>
      <c r="AF6" s="161">
        <f t="shared" si="0"/>
        <v>0.56357347328244278</v>
      </c>
      <c r="AH6" s="177" t="s">
        <v>112</v>
      </c>
      <c r="AI6" s="15">
        <v>79</v>
      </c>
      <c r="AJ6" s="15">
        <v>258</v>
      </c>
      <c r="AK6" s="15">
        <v>638</v>
      </c>
      <c r="AL6" s="107">
        <v>40</v>
      </c>
      <c r="AM6" s="107">
        <v>1424</v>
      </c>
      <c r="AN6" s="107">
        <v>910</v>
      </c>
      <c r="AO6" s="107">
        <v>533</v>
      </c>
      <c r="AP6" s="107">
        <v>363</v>
      </c>
      <c r="AQ6" s="107">
        <v>540</v>
      </c>
      <c r="AR6" s="107">
        <v>677</v>
      </c>
      <c r="AS6" s="107">
        <v>1260</v>
      </c>
      <c r="AT6" s="107">
        <v>361</v>
      </c>
      <c r="AU6" s="107">
        <v>128</v>
      </c>
      <c r="AV6" s="107">
        <v>483</v>
      </c>
      <c r="AW6" s="107">
        <v>504</v>
      </c>
      <c r="AX6" s="107">
        <v>929</v>
      </c>
      <c r="AY6" s="107">
        <v>328</v>
      </c>
      <c r="AZ6" s="107">
        <v>733</v>
      </c>
      <c r="BA6" s="107">
        <v>2418</v>
      </c>
      <c r="BB6" s="107">
        <v>828</v>
      </c>
      <c r="BC6" s="107">
        <v>105</v>
      </c>
      <c r="BD6" s="107">
        <v>14</v>
      </c>
      <c r="BE6" s="107">
        <v>953</v>
      </c>
      <c r="BF6" s="107">
        <v>431</v>
      </c>
      <c r="BG6" s="107">
        <v>141</v>
      </c>
      <c r="BH6" s="107">
        <v>2208</v>
      </c>
      <c r="BI6" s="107">
        <v>90</v>
      </c>
      <c r="BJ6" s="107"/>
      <c r="BK6" s="160">
        <f t="shared" si="9"/>
        <v>17376</v>
      </c>
      <c r="BL6" s="161">
        <f t="shared" si="1"/>
        <v>0.71379862794232429</v>
      </c>
      <c r="BN6" s="177" t="s">
        <v>112</v>
      </c>
      <c r="BO6" s="15">
        <v>121</v>
      </c>
      <c r="BP6" s="15">
        <v>367</v>
      </c>
      <c r="BQ6" s="15">
        <v>776</v>
      </c>
      <c r="BR6" s="107">
        <v>46</v>
      </c>
      <c r="BS6" s="107">
        <v>2015</v>
      </c>
      <c r="BT6" s="107">
        <v>1440</v>
      </c>
      <c r="BU6" s="107">
        <v>871</v>
      </c>
      <c r="BV6" s="107">
        <v>603</v>
      </c>
      <c r="BW6" s="107">
        <v>934</v>
      </c>
      <c r="BX6" s="107">
        <v>921</v>
      </c>
      <c r="BY6" s="107">
        <v>2455</v>
      </c>
      <c r="BZ6" s="107">
        <v>544</v>
      </c>
      <c r="CA6" s="107">
        <v>253</v>
      </c>
      <c r="CB6" s="107">
        <v>777</v>
      </c>
      <c r="CC6" s="107">
        <v>847</v>
      </c>
      <c r="CD6" s="107">
        <v>1176</v>
      </c>
      <c r="CE6" s="107">
        <v>484</v>
      </c>
      <c r="CF6" s="107">
        <v>1345</v>
      </c>
      <c r="CG6" s="107">
        <v>4555</v>
      </c>
      <c r="CH6" s="107">
        <v>1069</v>
      </c>
      <c r="CI6" s="107">
        <v>169</v>
      </c>
      <c r="CJ6" s="107">
        <v>20</v>
      </c>
      <c r="CK6" s="107">
        <v>1811</v>
      </c>
      <c r="CL6" s="107">
        <v>919</v>
      </c>
      <c r="CM6" s="107">
        <v>254</v>
      </c>
      <c r="CN6" s="107">
        <v>5017</v>
      </c>
      <c r="CO6" s="107">
        <v>127</v>
      </c>
      <c r="CP6" s="107">
        <v>3</v>
      </c>
      <c r="CQ6" s="160">
        <f t="shared" si="10"/>
        <v>29919</v>
      </c>
      <c r="CR6" s="161">
        <f t="shared" si="2"/>
        <v>0.73841255738190437</v>
      </c>
      <c r="CT6" s="177" t="s">
        <v>112</v>
      </c>
      <c r="CU6" s="15">
        <v>65</v>
      </c>
      <c r="CV6" s="15">
        <v>244</v>
      </c>
      <c r="CW6" s="15">
        <v>497</v>
      </c>
      <c r="CX6" s="107">
        <v>28</v>
      </c>
      <c r="CY6" s="107">
        <v>1199</v>
      </c>
      <c r="CZ6" s="107">
        <v>919</v>
      </c>
      <c r="DA6" s="107">
        <v>552</v>
      </c>
      <c r="DB6" s="107">
        <v>501</v>
      </c>
      <c r="DC6" s="107">
        <v>635</v>
      </c>
      <c r="DD6" s="107">
        <v>519</v>
      </c>
      <c r="DE6" s="107">
        <v>1833</v>
      </c>
      <c r="DF6" s="107">
        <v>339</v>
      </c>
      <c r="DG6" s="107">
        <v>182</v>
      </c>
      <c r="DH6" s="107">
        <v>494</v>
      </c>
      <c r="DI6" s="107">
        <v>639</v>
      </c>
      <c r="DJ6" s="107">
        <v>711</v>
      </c>
      <c r="DK6" s="107">
        <v>515</v>
      </c>
      <c r="DL6" s="107">
        <v>948</v>
      </c>
      <c r="DM6" s="107">
        <v>3038</v>
      </c>
      <c r="DN6" s="107">
        <v>727</v>
      </c>
      <c r="DO6" s="107">
        <v>148</v>
      </c>
      <c r="DP6" s="107">
        <v>13</v>
      </c>
      <c r="DQ6" s="107">
        <v>1439</v>
      </c>
      <c r="DR6" s="107">
        <v>789</v>
      </c>
      <c r="DS6" s="107">
        <v>149</v>
      </c>
      <c r="DT6" s="107">
        <v>4203</v>
      </c>
      <c r="DU6" s="107">
        <v>68</v>
      </c>
      <c r="DV6" s="107">
        <v>1</v>
      </c>
      <c r="DW6" s="160">
        <f t="shared" si="11"/>
        <v>21395</v>
      </c>
      <c r="DX6" s="161">
        <f t="shared" si="3"/>
        <v>0.7647626537031742</v>
      </c>
      <c r="DZ6" s="177" t="s">
        <v>112</v>
      </c>
      <c r="EA6" s="15">
        <v>115</v>
      </c>
      <c r="EB6" s="15">
        <v>254</v>
      </c>
      <c r="EC6" s="15">
        <v>746</v>
      </c>
      <c r="ED6" s="107">
        <v>31</v>
      </c>
      <c r="EE6" s="107">
        <v>1338</v>
      </c>
      <c r="EF6" s="107">
        <v>936</v>
      </c>
      <c r="EG6" s="107">
        <v>654</v>
      </c>
      <c r="EH6" s="107">
        <v>518</v>
      </c>
      <c r="EI6" s="107">
        <v>758</v>
      </c>
      <c r="EJ6" s="107">
        <v>609</v>
      </c>
      <c r="EK6" s="107">
        <v>2272</v>
      </c>
      <c r="EL6" s="107">
        <v>459</v>
      </c>
      <c r="EM6" s="107">
        <v>213</v>
      </c>
      <c r="EN6" s="107">
        <v>540</v>
      </c>
      <c r="EO6" s="107">
        <v>802</v>
      </c>
      <c r="EP6" s="107">
        <v>998</v>
      </c>
      <c r="EQ6" s="107">
        <v>509</v>
      </c>
      <c r="ER6" s="107">
        <v>1167</v>
      </c>
      <c r="ES6" s="107">
        <v>3176</v>
      </c>
      <c r="ET6" s="107">
        <v>791</v>
      </c>
      <c r="EU6" s="107">
        <v>163</v>
      </c>
      <c r="EV6" s="107">
        <v>24</v>
      </c>
      <c r="EW6" s="107">
        <v>1694</v>
      </c>
      <c r="EX6" s="107">
        <v>842</v>
      </c>
      <c r="EY6" s="107">
        <v>177</v>
      </c>
      <c r="EZ6" s="107">
        <v>5365</v>
      </c>
      <c r="FA6" s="107">
        <v>62</v>
      </c>
      <c r="FB6" s="107">
        <v>1</v>
      </c>
      <c r="FC6" s="160">
        <f t="shared" si="12"/>
        <v>25214</v>
      </c>
      <c r="FD6" s="161">
        <f t="shared" si="4"/>
        <v>0.76248941574936491</v>
      </c>
      <c r="FE6" s="103"/>
      <c r="FF6" s="177" t="s">
        <v>112</v>
      </c>
      <c r="FG6" s="15">
        <v>104</v>
      </c>
      <c r="FH6" s="15">
        <v>279</v>
      </c>
      <c r="FI6" s="15">
        <v>789</v>
      </c>
      <c r="FJ6" s="107">
        <v>36</v>
      </c>
      <c r="FK6" s="107">
        <v>1374</v>
      </c>
      <c r="FL6" s="107">
        <v>1199</v>
      </c>
      <c r="FM6" s="107">
        <v>693</v>
      </c>
      <c r="FN6" s="107">
        <v>591</v>
      </c>
      <c r="FO6" s="107">
        <v>703</v>
      </c>
      <c r="FP6" s="107">
        <v>626</v>
      </c>
      <c r="FQ6" s="107">
        <v>2947</v>
      </c>
      <c r="FR6" s="107">
        <v>415</v>
      </c>
      <c r="FS6" s="107">
        <v>177</v>
      </c>
      <c r="FT6" s="107">
        <v>487</v>
      </c>
      <c r="FU6" s="107">
        <v>785</v>
      </c>
      <c r="FV6" s="107">
        <v>992</v>
      </c>
      <c r="FW6" s="107">
        <v>487</v>
      </c>
      <c r="FX6" s="107">
        <v>1151</v>
      </c>
      <c r="FY6" s="107">
        <v>3292</v>
      </c>
      <c r="FZ6" s="107">
        <v>832</v>
      </c>
      <c r="GA6" s="107">
        <v>151</v>
      </c>
      <c r="GB6" s="107">
        <v>18</v>
      </c>
      <c r="GC6" s="107">
        <v>1578</v>
      </c>
      <c r="GD6" s="107">
        <v>884</v>
      </c>
      <c r="GE6" s="107">
        <v>211</v>
      </c>
      <c r="GF6" s="107">
        <v>6034</v>
      </c>
      <c r="GG6" s="107">
        <v>56</v>
      </c>
      <c r="GH6" s="107">
        <v>1</v>
      </c>
      <c r="GI6" s="160">
        <f t="shared" si="5"/>
        <v>26892</v>
      </c>
      <c r="GJ6" s="161">
        <f t="shared" si="6"/>
        <v>0.80572866730584847</v>
      </c>
      <c r="GL6" s="177" t="s">
        <v>112</v>
      </c>
      <c r="GM6" s="15">
        <v>97</v>
      </c>
      <c r="GN6" s="15">
        <v>252</v>
      </c>
      <c r="GO6" s="15">
        <v>515</v>
      </c>
      <c r="GP6" s="107">
        <v>33</v>
      </c>
      <c r="GQ6" s="107">
        <v>1289</v>
      </c>
      <c r="GR6" s="107">
        <v>1422</v>
      </c>
      <c r="GS6" s="107">
        <v>545</v>
      </c>
      <c r="GT6" s="107">
        <v>545</v>
      </c>
      <c r="GU6" s="107">
        <v>672</v>
      </c>
      <c r="GV6" s="107">
        <v>700</v>
      </c>
      <c r="GW6" s="107">
        <v>3482</v>
      </c>
      <c r="GX6" s="107">
        <v>437</v>
      </c>
      <c r="GY6" s="107">
        <v>203</v>
      </c>
      <c r="GZ6" s="107">
        <v>523</v>
      </c>
      <c r="HA6" s="107">
        <v>678</v>
      </c>
      <c r="HB6" s="107">
        <v>1059</v>
      </c>
      <c r="HC6" s="107">
        <v>415</v>
      </c>
      <c r="HD6" s="107">
        <v>1080</v>
      </c>
      <c r="HE6" s="107">
        <v>3404</v>
      </c>
      <c r="HF6" s="107">
        <v>625</v>
      </c>
      <c r="HG6" s="107">
        <v>125</v>
      </c>
      <c r="HH6" s="107">
        <v>19</v>
      </c>
      <c r="HI6" s="107">
        <v>1273</v>
      </c>
      <c r="HJ6" s="107">
        <v>815</v>
      </c>
      <c r="HK6" s="107">
        <v>222</v>
      </c>
      <c r="HL6" s="107">
        <v>5535</v>
      </c>
      <c r="HM6" s="107">
        <v>75</v>
      </c>
      <c r="HN6" s="107">
        <v>8</v>
      </c>
      <c r="HO6" s="160">
        <f>SUM(GM6:HN6)</f>
        <v>26048</v>
      </c>
      <c r="HP6" s="161">
        <f t="shared" si="7"/>
        <v>0.76295363346123435</v>
      </c>
      <c r="HR6" s="177" t="s">
        <v>112</v>
      </c>
      <c r="HS6" s="15">
        <v>109</v>
      </c>
      <c r="HT6" s="15">
        <v>283</v>
      </c>
      <c r="HU6" s="15">
        <v>500</v>
      </c>
      <c r="HV6" s="107">
        <v>43</v>
      </c>
      <c r="HW6" s="107">
        <v>1230</v>
      </c>
      <c r="HX6" s="107">
        <v>1296</v>
      </c>
      <c r="HY6" s="107">
        <v>641</v>
      </c>
      <c r="HZ6" s="107">
        <v>585</v>
      </c>
      <c r="IA6" s="107">
        <v>766</v>
      </c>
      <c r="IB6" s="107">
        <v>690</v>
      </c>
      <c r="IC6" s="107">
        <v>4352</v>
      </c>
      <c r="ID6" s="107">
        <v>447</v>
      </c>
      <c r="IE6" s="107">
        <v>199</v>
      </c>
      <c r="IF6" s="107">
        <v>473</v>
      </c>
      <c r="IG6" s="107">
        <v>759</v>
      </c>
      <c r="IH6" s="107">
        <v>1115</v>
      </c>
      <c r="II6" s="107">
        <v>474</v>
      </c>
      <c r="IJ6" s="107">
        <v>1247</v>
      </c>
      <c r="IK6" s="107">
        <v>4054</v>
      </c>
      <c r="IL6" s="107">
        <v>676</v>
      </c>
      <c r="IM6" s="107">
        <v>137</v>
      </c>
      <c r="IN6" s="107">
        <v>35</v>
      </c>
      <c r="IO6" s="107">
        <v>1492</v>
      </c>
      <c r="IP6" s="107">
        <v>983</v>
      </c>
      <c r="IQ6" s="107">
        <v>243</v>
      </c>
      <c r="IR6" s="107">
        <v>7125</v>
      </c>
      <c r="IS6" s="107">
        <v>102</v>
      </c>
      <c r="IT6" s="107">
        <v>50</v>
      </c>
      <c r="IU6" s="160">
        <f>SUM(HS6:IT6)</f>
        <v>30106</v>
      </c>
      <c r="IV6" s="161">
        <f t="shared" si="13"/>
        <v>0.78352071621902974</v>
      </c>
    </row>
    <row r="7" spans="2:256" x14ac:dyDescent="0.25">
      <c r="B7" s="177" t="s">
        <v>113</v>
      </c>
      <c r="C7" s="20">
        <v>1</v>
      </c>
      <c r="D7" s="15">
        <v>4</v>
      </c>
      <c r="E7" s="15">
        <v>15</v>
      </c>
      <c r="F7" s="107">
        <v>1</v>
      </c>
      <c r="G7" s="107">
        <v>45</v>
      </c>
      <c r="H7" s="107">
        <v>18</v>
      </c>
      <c r="I7" s="107">
        <v>20</v>
      </c>
      <c r="J7" s="107">
        <v>10</v>
      </c>
      <c r="K7" s="107">
        <v>11</v>
      </c>
      <c r="L7" s="107">
        <v>30</v>
      </c>
      <c r="M7" s="107">
        <v>43</v>
      </c>
      <c r="N7" s="107">
        <v>10</v>
      </c>
      <c r="O7" s="107">
        <v>6</v>
      </c>
      <c r="P7" s="107">
        <v>15</v>
      </c>
      <c r="Q7" s="107">
        <v>8</v>
      </c>
      <c r="R7" s="107">
        <v>33</v>
      </c>
      <c r="S7" s="107">
        <v>12</v>
      </c>
      <c r="T7" s="107">
        <v>29</v>
      </c>
      <c r="U7" s="107">
        <v>54</v>
      </c>
      <c r="V7" s="107">
        <v>13</v>
      </c>
      <c r="W7" s="107">
        <v>5</v>
      </c>
      <c r="X7" s="107">
        <v>1</v>
      </c>
      <c r="Y7" s="107">
        <v>27</v>
      </c>
      <c r="Z7" s="107">
        <v>7</v>
      </c>
      <c r="AA7" s="107">
        <v>6</v>
      </c>
      <c r="AB7" s="107">
        <v>59</v>
      </c>
      <c r="AC7" s="107">
        <v>5</v>
      </c>
      <c r="AD7" s="107"/>
      <c r="AE7" s="160">
        <f t="shared" si="8"/>
        <v>488</v>
      </c>
      <c r="AF7" s="161">
        <f t="shared" si="0"/>
        <v>5.8206106870229007E-2</v>
      </c>
      <c r="AH7" s="177" t="s">
        <v>113</v>
      </c>
      <c r="AI7" s="20">
        <v>14</v>
      </c>
      <c r="AJ7" s="15">
        <v>46</v>
      </c>
      <c r="AK7" s="15">
        <v>91</v>
      </c>
      <c r="AL7" s="107">
        <v>11</v>
      </c>
      <c r="AM7" s="107">
        <v>195</v>
      </c>
      <c r="AN7" s="107">
        <v>126</v>
      </c>
      <c r="AO7" s="107">
        <v>76</v>
      </c>
      <c r="AP7" s="107">
        <v>59</v>
      </c>
      <c r="AQ7" s="107">
        <v>81</v>
      </c>
      <c r="AR7" s="107">
        <v>115</v>
      </c>
      <c r="AS7" s="107">
        <v>163</v>
      </c>
      <c r="AT7" s="107">
        <v>59</v>
      </c>
      <c r="AU7" s="107">
        <v>17</v>
      </c>
      <c r="AV7" s="107">
        <v>86</v>
      </c>
      <c r="AW7" s="107">
        <v>68</v>
      </c>
      <c r="AX7" s="107">
        <v>148</v>
      </c>
      <c r="AY7" s="107">
        <v>55</v>
      </c>
      <c r="AZ7" s="107">
        <v>113</v>
      </c>
      <c r="BA7" s="107">
        <v>335</v>
      </c>
      <c r="BB7" s="107">
        <v>105</v>
      </c>
      <c r="BC7" s="107">
        <v>12</v>
      </c>
      <c r="BD7" s="107">
        <v>3</v>
      </c>
      <c r="BE7" s="107">
        <v>130</v>
      </c>
      <c r="BF7" s="107">
        <v>62</v>
      </c>
      <c r="BG7" s="107">
        <v>23</v>
      </c>
      <c r="BH7" s="107">
        <v>288</v>
      </c>
      <c r="BI7" s="107">
        <v>13</v>
      </c>
      <c r="BJ7" s="107"/>
      <c r="BK7" s="160">
        <f t="shared" si="9"/>
        <v>2494</v>
      </c>
      <c r="BL7" s="161">
        <f t="shared" si="1"/>
        <v>0.10245245039641786</v>
      </c>
      <c r="BN7" s="177" t="s">
        <v>113</v>
      </c>
      <c r="BO7" s="20">
        <v>20</v>
      </c>
      <c r="BP7" s="15">
        <v>57</v>
      </c>
      <c r="BQ7" s="15">
        <v>107</v>
      </c>
      <c r="BR7" s="107">
        <v>4</v>
      </c>
      <c r="BS7" s="107">
        <v>231</v>
      </c>
      <c r="BT7" s="107">
        <v>145</v>
      </c>
      <c r="BU7" s="107">
        <v>90</v>
      </c>
      <c r="BV7" s="107">
        <v>74</v>
      </c>
      <c r="BW7" s="107">
        <v>117</v>
      </c>
      <c r="BX7" s="107">
        <v>111</v>
      </c>
      <c r="BY7" s="107">
        <v>254</v>
      </c>
      <c r="BZ7" s="107">
        <v>68</v>
      </c>
      <c r="CA7" s="107">
        <v>35</v>
      </c>
      <c r="CB7" s="107">
        <v>118</v>
      </c>
      <c r="CC7" s="107">
        <v>98</v>
      </c>
      <c r="CD7" s="107">
        <v>123</v>
      </c>
      <c r="CE7" s="107">
        <v>50</v>
      </c>
      <c r="CF7" s="107">
        <v>167</v>
      </c>
      <c r="CG7" s="107">
        <v>479</v>
      </c>
      <c r="CH7" s="107">
        <v>92</v>
      </c>
      <c r="CI7" s="107">
        <v>18</v>
      </c>
      <c r="CJ7" s="107">
        <v>3</v>
      </c>
      <c r="CK7" s="107">
        <v>225</v>
      </c>
      <c r="CL7" s="107">
        <v>119</v>
      </c>
      <c r="CM7" s="107">
        <v>29</v>
      </c>
      <c r="CN7" s="107">
        <v>497</v>
      </c>
      <c r="CO7" s="107">
        <v>21</v>
      </c>
      <c r="CP7" s="107"/>
      <c r="CQ7" s="160">
        <f t="shared" si="10"/>
        <v>3352</v>
      </c>
      <c r="CR7" s="161">
        <f t="shared" si="2"/>
        <v>8.2728663803741553E-2</v>
      </c>
      <c r="CT7" s="177" t="s">
        <v>113</v>
      </c>
      <c r="CU7" s="20">
        <v>5</v>
      </c>
      <c r="CV7" s="15">
        <v>29</v>
      </c>
      <c r="CW7" s="15">
        <v>58</v>
      </c>
      <c r="CX7" s="107">
        <v>2</v>
      </c>
      <c r="CY7" s="107">
        <v>141</v>
      </c>
      <c r="CZ7" s="107">
        <v>105</v>
      </c>
      <c r="DA7" s="107">
        <v>45</v>
      </c>
      <c r="DB7" s="107">
        <v>47</v>
      </c>
      <c r="DC7" s="107">
        <v>52</v>
      </c>
      <c r="DD7" s="107">
        <v>44</v>
      </c>
      <c r="DE7" s="107">
        <v>170</v>
      </c>
      <c r="DF7" s="107">
        <v>33</v>
      </c>
      <c r="DG7" s="107">
        <v>23</v>
      </c>
      <c r="DH7" s="107">
        <v>62</v>
      </c>
      <c r="DI7" s="107">
        <v>67</v>
      </c>
      <c r="DJ7" s="107">
        <v>75</v>
      </c>
      <c r="DK7" s="107">
        <v>52</v>
      </c>
      <c r="DL7" s="107">
        <v>108</v>
      </c>
      <c r="DM7" s="107">
        <v>273</v>
      </c>
      <c r="DN7" s="107">
        <v>69</v>
      </c>
      <c r="DO7" s="107">
        <v>22</v>
      </c>
      <c r="DP7" s="107">
        <v>2</v>
      </c>
      <c r="DQ7" s="107">
        <v>190</v>
      </c>
      <c r="DR7" s="107">
        <v>83</v>
      </c>
      <c r="DS7" s="107">
        <v>13</v>
      </c>
      <c r="DT7" s="107">
        <v>423</v>
      </c>
      <c r="DU7" s="107">
        <v>6</v>
      </c>
      <c r="DV7" s="107">
        <v>4</v>
      </c>
      <c r="DW7" s="160">
        <f t="shared" si="11"/>
        <v>2203</v>
      </c>
      <c r="DX7" s="161">
        <f t="shared" si="3"/>
        <v>7.8746068058335714E-2</v>
      </c>
      <c r="DZ7" s="177" t="s">
        <v>113</v>
      </c>
      <c r="EA7" s="20">
        <v>14</v>
      </c>
      <c r="EB7" s="15">
        <v>34</v>
      </c>
      <c r="EC7" s="15">
        <v>89</v>
      </c>
      <c r="ED7" s="107">
        <v>2</v>
      </c>
      <c r="EE7" s="107">
        <v>150</v>
      </c>
      <c r="EF7" s="107">
        <v>130</v>
      </c>
      <c r="EG7" s="107">
        <v>59</v>
      </c>
      <c r="EH7" s="107">
        <v>55</v>
      </c>
      <c r="EI7" s="107">
        <v>89</v>
      </c>
      <c r="EJ7" s="107">
        <v>65</v>
      </c>
      <c r="EK7" s="107">
        <v>217</v>
      </c>
      <c r="EL7" s="107">
        <v>44</v>
      </c>
      <c r="EM7" s="107">
        <v>23</v>
      </c>
      <c r="EN7" s="107">
        <v>67</v>
      </c>
      <c r="EO7" s="107">
        <v>75</v>
      </c>
      <c r="EP7" s="107">
        <v>105</v>
      </c>
      <c r="EQ7" s="107">
        <v>58</v>
      </c>
      <c r="ER7" s="107">
        <v>121</v>
      </c>
      <c r="ES7" s="107">
        <v>318</v>
      </c>
      <c r="ET7" s="107">
        <v>80</v>
      </c>
      <c r="EU7" s="107">
        <v>15</v>
      </c>
      <c r="EV7" s="107">
        <v>5</v>
      </c>
      <c r="EW7" s="107">
        <v>198</v>
      </c>
      <c r="EX7" s="107">
        <v>97</v>
      </c>
      <c r="EY7" s="107">
        <v>23</v>
      </c>
      <c r="EZ7" s="107">
        <v>532</v>
      </c>
      <c r="FA7" s="107">
        <v>3</v>
      </c>
      <c r="FB7" s="107">
        <v>2</v>
      </c>
      <c r="FC7" s="160">
        <f t="shared" si="12"/>
        <v>2670</v>
      </c>
      <c r="FD7" s="161">
        <f t="shared" si="4"/>
        <v>8.0742711987419863E-2</v>
      </c>
      <c r="FE7" s="103"/>
      <c r="FF7" s="177" t="s">
        <v>113</v>
      </c>
      <c r="FG7" s="20">
        <v>12</v>
      </c>
      <c r="FH7" s="15">
        <v>37</v>
      </c>
      <c r="FI7" s="15">
        <v>64</v>
      </c>
      <c r="FJ7" s="107">
        <v>4</v>
      </c>
      <c r="FK7" s="107">
        <v>145</v>
      </c>
      <c r="FL7" s="107">
        <v>103</v>
      </c>
      <c r="FM7" s="107">
        <v>48</v>
      </c>
      <c r="FN7" s="107">
        <v>37</v>
      </c>
      <c r="FO7" s="107">
        <v>67</v>
      </c>
      <c r="FP7" s="107">
        <v>71</v>
      </c>
      <c r="FQ7" s="107">
        <v>224</v>
      </c>
      <c r="FR7" s="107">
        <v>40</v>
      </c>
      <c r="FS7" s="107">
        <v>21</v>
      </c>
      <c r="FT7" s="107">
        <v>42</v>
      </c>
      <c r="FU7" s="107">
        <v>56</v>
      </c>
      <c r="FV7" s="107">
        <v>103</v>
      </c>
      <c r="FW7" s="107">
        <v>41</v>
      </c>
      <c r="FX7" s="107">
        <v>104</v>
      </c>
      <c r="FY7" s="107">
        <v>271</v>
      </c>
      <c r="FZ7" s="107">
        <v>68</v>
      </c>
      <c r="GA7" s="107">
        <v>10</v>
      </c>
      <c r="GB7" s="107">
        <v>4</v>
      </c>
      <c r="GC7" s="107">
        <v>142</v>
      </c>
      <c r="GD7" s="107">
        <v>66</v>
      </c>
      <c r="GE7" s="107">
        <v>14</v>
      </c>
      <c r="GF7" s="107">
        <v>470</v>
      </c>
      <c r="GG7" s="107">
        <v>5</v>
      </c>
      <c r="GH7" s="107"/>
      <c r="GI7" s="160">
        <f t="shared" si="5"/>
        <v>2269</v>
      </c>
      <c r="GJ7" s="161">
        <f t="shared" si="6"/>
        <v>6.7982981783317353E-2</v>
      </c>
      <c r="GL7" s="177" t="s">
        <v>113</v>
      </c>
      <c r="GM7" s="20">
        <v>10</v>
      </c>
      <c r="GN7" s="15">
        <v>28</v>
      </c>
      <c r="GO7" s="15">
        <v>43</v>
      </c>
      <c r="GP7" s="107">
        <v>4</v>
      </c>
      <c r="GQ7" s="107">
        <v>105</v>
      </c>
      <c r="GR7" s="107">
        <v>139</v>
      </c>
      <c r="GS7" s="107">
        <v>44</v>
      </c>
      <c r="GT7" s="107">
        <v>34</v>
      </c>
      <c r="GU7" s="107">
        <v>57</v>
      </c>
      <c r="GV7" s="107">
        <v>63</v>
      </c>
      <c r="GW7" s="107">
        <v>232</v>
      </c>
      <c r="GX7" s="107">
        <v>39</v>
      </c>
      <c r="GY7" s="107">
        <v>14</v>
      </c>
      <c r="GZ7" s="107">
        <v>46</v>
      </c>
      <c r="HA7" s="107">
        <v>54</v>
      </c>
      <c r="HB7" s="107">
        <v>118</v>
      </c>
      <c r="HC7" s="107">
        <v>32</v>
      </c>
      <c r="HD7" s="107">
        <v>89</v>
      </c>
      <c r="HE7" s="107">
        <v>264</v>
      </c>
      <c r="HF7" s="107">
        <v>57</v>
      </c>
      <c r="HG7" s="107">
        <v>16</v>
      </c>
      <c r="HH7" s="107">
        <v>1</v>
      </c>
      <c r="HI7" s="107">
        <v>113</v>
      </c>
      <c r="HJ7" s="107">
        <v>78</v>
      </c>
      <c r="HK7" s="107">
        <v>15</v>
      </c>
      <c r="HL7" s="107">
        <v>425</v>
      </c>
      <c r="HM7" s="107">
        <v>2</v>
      </c>
      <c r="HN7" s="107"/>
      <c r="HO7" s="160">
        <f t="shared" ref="HO7:HO27" si="14">SUM(GM7:HN7)</f>
        <v>2122</v>
      </c>
      <c r="HP7" s="161">
        <f t="shared" si="7"/>
        <v>6.2154008377024693E-2</v>
      </c>
      <c r="HR7" s="177" t="s">
        <v>113</v>
      </c>
      <c r="HS7" s="20">
        <v>5</v>
      </c>
      <c r="HT7" s="15">
        <v>16</v>
      </c>
      <c r="HU7" s="15">
        <v>21</v>
      </c>
      <c r="HV7" s="107">
        <v>2</v>
      </c>
      <c r="HW7" s="107">
        <v>92</v>
      </c>
      <c r="HX7" s="107">
        <v>92</v>
      </c>
      <c r="HY7" s="107">
        <v>36</v>
      </c>
      <c r="HZ7" s="107">
        <v>47</v>
      </c>
      <c r="IA7" s="107">
        <v>63</v>
      </c>
      <c r="IB7" s="107">
        <v>47</v>
      </c>
      <c r="IC7" s="107">
        <v>286</v>
      </c>
      <c r="ID7" s="107">
        <v>37</v>
      </c>
      <c r="IE7" s="107">
        <v>21</v>
      </c>
      <c r="IF7" s="107">
        <v>38</v>
      </c>
      <c r="IG7" s="107">
        <v>52</v>
      </c>
      <c r="IH7" s="107">
        <v>67</v>
      </c>
      <c r="II7" s="107">
        <v>29</v>
      </c>
      <c r="IJ7" s="107">
        <v>97</v>
      </c>
      <c r="IK7" s="107">
        <v>295</v>
      </c>
      <c r="IL7" s="107">
        <v>54</v>
      </c>
      <c r="IM7" s="107">
        <v>8</v>
      </c>
      <c r="IN7" s="107">
        <v>5</v>
      </c>
      <c r="IO7" s="107">
        <v>101</v>
      </c>
      <c r="IP7" s="107">
        <v>59</v>
      </c>
      <c r="IQ7" s="107">
        <v>12</v>
      </c>
      <c r="IR7" s="107">
        <v>477</v>
      </c>
      <c r="IS7" s="107">
        <v>8</v>
      </c>
      <c r="IT7" s="107">
        <v>8</v>
      </c>
      <c r="IU7" s="160">
        <f t="shared" ref="IU7:IU23" si="15">SUM(HS7:IT7)</f>
        <v>2075</v>
      </c>
      <c r="IV7" s="161">
        <f t="shared" si="13"/>
        <v>5.4002706641682281E-2</v>
      </c>
    </row>
    <row r="8" spans="2:256" x14ac:dyDescent="0.25">
      <c r="B8" s="177" t="s">
        <v>123</v>
      </c>
      <c r="C8" s="20">
        <v>1</v>
      </c>
      <c r="D8" s="15"/>
      <c r="E8" s="15"/>
      <c r="F8" s="107"/>
      <c r="G8" s="107"/>
      <c r="H8" s="107"/>
      <c r="I8" s="107">
        <v>1</v>
      </c>
      <c r="J8" s="107"/>
      <c r="K8" s="107"/>
      <c r="L8" s="107"/>
      <c r="M8" s="107">
        <v>1</v>
      </c>
      <c r="N8" s="107"/>
      <c r="O8" s="107"/>
      <c r="P8" s="107">
        <v>1</v>
      </c>
      <c r="Q8" s="107">
        <v>1</v>
      </c>
      <c r="R8" s="107">
        <v>2</v>
      </c>
      <c r="S8" s="107"/>
      <c r="T8" s="107"/>
      <c r="U8" s="107"/>
      <c r="V8" s="107">
        <v>1</v>
      </c>
      <c r="W8" s="107"/>
      <c r="X8" s="107"/>
      <c r="Y8" s="107"/>
      <c r="Z8" s="107">
        <v>1</v>
      </c>
      <c r="AA8" s="107"/>
      <c r="AB8" s="107">
        <v>3</v>
      </c>
      <c r="AC8" s="107"/>
      <c r="AD8" s="107"/>
      <c r="AE8" s="160">
        <f t="shared" si="8"/>
        <v>12</v>
      </c>
      <c r="AF8" s="161">
        <f t="shared" si="0"/>
        <v>1.4312977099236641E-3</v>
      </c>
      <c r="AH8" s="177" t="s">
        <v>123</v>
      </c>
      <c r="AI8" s="20"/>
      <c r="AJ8" s="15"/>
      <c r="AK8" s="15">
        <v>4</v>
      </c>
      <c r="AL8" s="107"/>
      <c r="AM8" s="107">
        <v>3</v>
      </c>
      <c r="AN8" s="107"/>
      <c r="AO8" s="107"/>
      <c r="AP8" s="107"/>
      <c r="AQ8" s="107"/>
      <c r="AR8" s="107"/>
      <c r="AS8" s="107">
        <v>1</v>
      </c>
      <c r="AT8" s="107"/>
      <c r="AU8" s="107"/>
      <c r="AV8" s="107">
        <v>1</v>
      </c>
      <c r="AW8" s="107"/>
      <c r="AX8" s="107">
        <v>1</v>
      </c>
      <c r="AY8" s="107"/>
      <c r="AZ8" s="107"/>
      <c r="BA8" s="107">
        <v>1</v>
      </c>
      <c r="BB8" s="107"/>
      <c r="BC8" s="107"/>
      <c r="BD8" s="107"/>
      <c r="BE8" s="107"/>
      <c r="BF8" s="107">
        <v>2</v>
      </c>
      <c r="BG8" s="107"/>
      <c r="BH8" s="107">
        <v>8</v>
      </c>
      <c r="BI8" s="107"/>
      <c r="BJ8" s="107"/>
      <c r="BK8" s="160">
        <f t="shared" si="9"/>
        <v>21</v>
      </c>
      <c r="BL8" s="161">
        <f t="shared" si="1"/>
        <v>8.6267099371482565E-4</v>
      </c>
      <c r="BN8" s="177" t="s">
        <v>123</v>
      </c>
      <c r="BO8" s="20"/>
      <c r="BP8" s="15">
        <v>3</v>
      </c>
      <c r="BQ8" s="15">
        <v>1</v>
      </c>
      <c r="BR8" s="107"/>
      <c r="BS8" s="107">
        <v>2</v>
      </c>
      <c r="BT8" s="107">
        <v>2</v>
      </c>
      <c r="BU8" s="107">
        <v>1</v>
      </c>
      <c r="BV8" s="107">
        <v>1</v>
      </c>
      <c r="BW8" s="107">
        <v>4</v>
      </c>
      <c r="BX8" s="107">
        <v>1</v>
      </c>
      <c r="BY8" s="107">
        <v>5</v>
      </c>
      <c r="BZ8" s="107"/>
      <c r="CA8" s="107">
        <v>1</v>
      </c>
      <c r="CB8" s="107"/>
      <c r="CC8" s="107"/>
      <c r="CD8" s="107"/>
      <c r="CE8" s="107">
        <v>1</v>
      </c>
      <c r="CF8" s="107">
        <v>1</v>
      </c>
      <c r="CG8" s="107">
        <v>10</v>
      </c>
      <c r="CH8" s="107"/>
      <c r="CI8" s="107"/>
      <c r="CJ8" s="107"/>
      <c r="CK8" s="107"/>
      <c r="CL8" s="107">
        <v>3</v>
      </c>
      <c r="CM8" s="107">
        <v>2</v>
      </c>
      <c r="CN8" s="107">
        <v>5</v>
      </c>
      <c r="CO8" s="107">
        <v>1</v>
      </c>
      <c r="CP8" s="107"/>
      <c r="CQ8" s="160">
        <f t="shared" si="10"/>
        <v>44</v>
      </c>
      <c r="CR8" s="161">
        <f t="shared" si="2"/>
        <v>1.0859371143689225E-3</v>
      </c>
      <c r="CT8" s="177" t="s">
        <v>123</v>
      </c>
      <c r="CU8" s="20"/>
      <c r="CV8" s="15"/>
      <c r="CW8" s="15">
        <v>2</v>
      </c>
      <c r="CX8" s="107"/>
      <c r="CY8" s="107">
        <v>3</v>
      </c>
      <c r="CZ8" s="107"/>
      <c r="DA8" s="107"/>
      <c r="DB8" s="107"/>
      <c r="DC8" s="107">
        <v>1</v>
      </c>
      <c r="DD8" s="107">
        <v>2</v>
      </c>
      <c r="DE8" s="107">
        <v>4</v>
      </c>
      <c r="DF8" s="107"/>
      <c r="DG8" s="107"/>
      <c r="DH8" s="107">
        <v>3</v>
      </c>
      <c r="DI8" s="107"/>
      <c r="DJ8" s="107">
        <v>1</v>
      </c>
      <c r="DK8" s="107"/>
      <c r="DL8" s="107"/>
      <c r="DM8" s="107">
        <v>1</v>
      </c>
      <c r="DN8" s="107"/>
      <c r="DO8" s="107">
        <v>1</v>
      </c>
      <c r="DP8" s="107"/>
      <c r="DQ8" s="107"/>
      <c r="DR8" s="107"/>
      <c r="DS8" s="107"/>
      <c r="DT8" s="107">
        <v>9</v>
      </c>
      <c r="DU8" s="107"/>
      <c r="DV8" s="107"/>
      <c r="DW8" s="160">
        <f t="shared" si="11"/>
        <v>27</v>
      </c>
      <c r="DX8" s="161">
        <f t="shared" si="3"/>
        <v>9.6511295396053758E-4</v>
      </c>
      <c r="DZ8" s="177" t="s">
        <v>123</v>
      </c>
      <c r="EA8" s="20"/>
      <c r="EB8" s="15"/>
      <c r="EC8" s="15">
        <v>1</v>
      </c>
      <c r="ED8" s="107"/>
      <c r="EE8" s="107">
        <v>1</v>
      </c>
      <c r="EF8" s="107"/>
      <c r="EG8" s="107">
        <v>2</v>
      </c>
      <c r="EH8" s="107"/>
      <c r="EI8" s="107"/>
      <c r="EJ8" s="107"/>
      <c r="EK8" s="107">
        <v>3</v>
      </c>
      <c r="EL8" s="107"/>
      <c r="EM8" s="107">
        <v>1</v>
      </c>
      <c r="EN8" s="107">
        <v>2</v>
      </c>
      <c r="EO8" s="107">
        <v>1</v>
      </c>
      <c r="EP8" s="107">
        <v>2</v>
      </c>
      <c r="EQ8" s="107">
        <v>1</v>
      </c>
      <c r="ER8" s="107"/>
      <c r="ES8" s="107">
        <v>2</v>
      </c>
      <c r="ET8" s="107"/>
      <c r="EU8" s="107"/>
      <c r="EV8" s="107"/>
      <c r="EW8" s="107">
        <v>3</v>
      </c>
      <c r="EX8" s="107"/>
      <c r="EY8" s="107"/>
      <c r="EZ8" s="107">
        <v>7</v>
      </c>
      <c r="FA8" s="107"/>
      <c r="FB8" s="107"/>
      <c r="FC8" s="160">
        <f t="shared" si="12"/>
        <v>26</v>
      </c>
      <c r="FD8" s="161">
        <f t="shared" si="4"/>
        <v>7.8625861860408849E-4</v>
      </c>
      <c r="FE8" s="103"/>
      <c r="FF8" s="177" t="s">
        <v>123</v>
      </c>
      <c r="FG8" s="20"/>
      <c r="FH8" s="15"/>
      <c r="FI8" s="15"/>
      <c r="FJ8" s="107"/>
      <c r="FK8" s="107">
        <v>1</v>
      </c>
      <c r="FL8" s="107">
        <v>1</v>
      </c>
      <c r="FM8" s="107">
        <v>1</v>
      </c>
      <c r="FN8" s="107"/>
      <c r="FO8" s="107"/>
      <c r="FP8" s="107"/>
      <c r="FQ8" s="107">
        <v>1</v>
      </c>
      <c r="FR8" s="107">
        <v>1</v>
      </c>
      <c r="FS8" s="107"/>
      <c r="FT8" s="107">
        <v>1</v>
      </c>
      <c r="FU8" s="107">
        <v>1</v>
      </c>
      <c r="FV8" s="107"/>
      <c r="FW8" s="107">
        <v>1</v>
      </c>
      <c r="FX8" s="107"/>
      <c r="FY8" s="107">
        <v>2</v>
      </c>
      <c r="FZ8" s="107"/>
      <c r="GA8" s="107"/>
      <c r="GB8" s="107"/>
      <c r="GC8" s="107">
        <v>1</v>
      </c>
      <c r="GD8" s="107">
        <v>1</v>
      </c>
      <c r="GE8" s="107"/>
      <c r="GF8" s="107">
        <v>6</v>
      </c>
      <c r="GG8" s="107"/>
      <c r="GH8" s="107"/>
      <c r="GI8" s="160">
        <f t="shared" si="5"/>
        <v>18</v>
      </c>
      <c r="GJ8" s="161">
        <f t="shared" si="6"/>
        <v>5.3930968360498563E-4</v>
      </c>
      <c r="GL8" s="177" t="s">
        <v>123</v>
      </c>
      <c r="GM8" s="20"/>
      <c r="GN8" s="15"/>
      <c r="GO8" s="15">
        <v>4</v>
      </c>
      <c r="GP8" s="107"/>
      <c r="GQ8" s="107">
        <v>3</v>
      </c>
      <c r="GR8" s="107">
        <v>1</v>
      </c>
      <c r="GS8" s="107"/>
      <c r="GT8" s="107">
        <v>3</v>
      </c>
      <c r="GU8" s="107"/>
      <c r="GV8" s="107">
        <v>1</v>
      </c>
      <c r="GW8" s="107">
        <v>8</v>
      </c>
      <c r="GX8" s="107">
        <v>2</v>
      </c>
      <c r="GY8" s="107"/>
      <c r="GZ8" s="107"/>
      <c r="HA8" s="107"/>
      <c r="HB8" s="107">
        <v>1</v>
      </c>
      <c r="HC8" s="107">
        <v>1</v>
      </c>
      <c r="HD8" s="107">
        <v>1</v>
      </c>
      <c r="HE8" s="107">
        <v>6</v>
      </c>
      <c r="HF8" s="107"/>
      <c r="HG8" s="107"/>
      <c r="HH8" s="107"/>
      <c r="HI8" s="107">
        <v>1</v>
      </c>
      <c r="HJ8" s="107">
        <v>1</v>
      </c>
      <c r="HK8" s="107"/>
      <c r="HL8" s="107">
        <v>6</v>
      </c>
      <c r="HM8" s="107"/>
      <c r="HN8" s="107"/>
      <c r="HO8" s="160">
        <f t="shared" si="14"/>
        <v>39</v>
      </c>
      <c r="HP8" s="161">
        <f t="shared" si="7"/>
        <v>1.1423215488708591E-3</v>
      </c>
      <c r="HR8" s="177" t="s">
        <v>123</v>
      </c>
      <c r="HS8" s="20">
        <v>1</v>
      </c>
      <c r="HT8" s="15">
        <v>1</v>
      </c>
      <c r="HU8" s="15">
        <v>2</v>
      </c>
      <c r="HV8" s="107"/>
      <c r="HW8" s="107">
        <v>4</v>
      </c>
      <c r="HX8" s="107">
        <v>2</v>
      </c>
      <c r="HY8" s="107">
        <v>3</v>
      </c>
      <c r="HZ8" s="107">
        <v>1</v>
      </c>
      <c r="IA8" s="107">
        <v>2</v>
      </c>
      <c r="IB8" s="107">
        <v>1</v>
      </c>
      <c r="IC8" s="107">
        <v>3</v>
      </c>
      <c r="ID8" s="107"/>
      <c r="IE8" s="107"/>
      <c r="IF8" s="107"/>
      <c r="IG8" s="107"/>
      <c r="IH8" s="107">
        <v>3</v>
      </c>
      <c r="II8" s="107">
        <v>1</v>
      </c>
      <c r="IJ8" s="107">
        <v>4</v>
      </c>
      <c r="IK8" s="107">
        <v>8</v>
      </c>
      <c r="IL8" s="107">
        <v>1</v>
      </c>
      <c r="IM8" s="107"/>
      <c r="IN8" s="107"/>
      <c r="IO8" s="107">
        <v>1</v>
      </c>
      <c r="IP8" s="107"/>
      <c r="IQ8" s="107"/>
      <c r="IR8" s="107">
        <v>14</v>
      </c>
      <c r="IS8" s="107"/>
      <c r="IT8" s="107"/>
      <c r="IU8" s="160">
        <f t="shared" si="15"/>
        <v>52</v>
      </c>
      <c r="IV8" s="161">
        <f t="shared" si="13"/>
        <v>1.3533208411409536E-3</v>
      </c>
    </row>
    <row r="9" spans="2:256" x14ac:dyDescent="0.25">
      <c r="B9" s="177" t="s">
        <v>128</v>
      </c>
      <c r="C9" s="20"/>
      <c r="D9" s="15"/>
      <c r="E9" s="1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>
        <v>1</v>
      </c>
      <c r="V9" s="107"/>
      <c r="W9" s="107"/>
      <c r="X9" s="107"/>
      <c r="Y9" s="107"/>
      <c r="Z9" s="107"/>
      <c r="AA9" s="107"/>
      <c r="AB9" s="107"/>
      <c r="AC9" s="107"/>
      <c r="AD9" s="107"/>
      <c r="AE9" s="160">
        <f t="shared" si="8"/>
        <v>1</v>
      </c>
      <c r="AF9" s="161">
        <f t="shared" si="0"/>
        <v>1.1927480916030534E-4</v>
      </c>
      <c r="AH9" s="177" t="s">
        <v>128</v>
      </c>
      <c r="AI9" s="20"/>
      <c r="AJ9" s="15"/>
      <c r="AK9" s="15"/>
      <c r="AL9" s="107"/>
      <c r="AM9" s="107"/>
      <c r="AN9" s="107"/>
      <c r="AO9" s="107"/>
      <c r="AP9" s="107"/>
      <c r="AQ9" s="107"/>
      <c r="AR9" s="107">
        <v>1</v>
      </c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60">
        <f t="shared" si="9"/>
        <v>1</v>
      </c>
      <c r="BL9" s="161">
        <f t="shared" si="1"/>
        <v>4.1079571129277407E-5</v>
      </c>
      <c r="BN9" s="177" t="s">
        <v>128</v>
      </c>
      <c r="BO9" s="20"/>
      <c r="BP9" s="15"/>
      <c r="BQ9" s="15"/>
      <c r="BR9" s="107">
        <v>1</v>
      </c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>
        <v>1</v>
      </c>
      <c r="CF9" s="107">
        <v>1</v>
      </c>
      <c r="CG9" s="107">
        <v>1</v>
      </c>
      <c r="CH9" s="107"/>
      <c r="CI9" s="107"/>
      <c r="CJ9" s="107"/>
      <c r="CK9" s="107">
        <v>1</v>
      </c>
      <c r="CL9" s="107"/>
      <c r="CM9" s="107"/>
      <c r="CN9" s="107"/>
      <c r="CO9" s="107"/>
      <c r="CP9" s="107"/>
      <c r="CQ9" s="160">
        <f t="shared" si="10"/>
        <v>5</v>
      </c>
      <c r="CR9" s="161">
        <f t="shared" si="2"/>
        <v>1.2340194481465027E-4</v>
      </c>
      <c r="CT9" s="177" t="s">
        <v>128</v>
      </c>
      <c r="CU9" s="20"/>
      <c r="CV9" s="15"/>
      <c r="CW9" s="15"/>
      <c r="CX9" s="107"/>
      <c r="CY9" s="107">
        <v>1</v>
      </c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60">
        <f t="shared" si="11"/>
        <v>1</v>
      </c>
      <c r="DX9" s="161">
        <f t="shared" si="3"/>
        <v>3.5744924220760655E-5</v>
      </c>
      <c r="DZ9" s="177" t="s">
        <v>128</v>
      </c>
      <c r="EA9" s="20"/>
      <c r="EB9" s="15"/>
      <c r="EC9" s="15"/>
      <c r="ED9" s="107"/>
      <c r="EE9" s="107"/>
      <c r="EF9" s="107"/>
      <c r="EG9" s="107">
        <v>1</v>
      </c>
      <c r="EH9" s="107"/>
      <c r="EI9" s="107">
        <v>1</v>
      </c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>
        <v>1</v>
      </c>
      <c r="EX9" s="107">
        <v>1</v>
      </c>
      <c r="EY9" s="107"/>
      <c r="EZ9" s="107">
        <v>1</v>
      </c>
      <c r="FA9" s="107"/>
      <c r="FB9" s="107"/>
      <c r="FC9" s="160">
        <f t="shared" si="12"/>
        <v>5</v>
      </c>
      <c r="FD9" s="161">
        <f t="shared" si="4"/>
        <v>1.5120358050078626E-4</v>
      </c>
      <c r="FE9" s="103"/>
      <c r="FF9" s="177" t="s">
        <v>128</v>
      </c>
      <c r="FG9" s="20"/>
      <c r="FH9" s="15"/>
      <c r="FI9" s="15"/>
      <c r="FJ9" s="107"/>
      <c r="FK9" s="107"/>
      <c r="FL9" s="107"/>
      <c r="FM9" s="107"/>
      <c r="FN9" s="107">
        <v>1</v>
      </c>
      <c r="FO9" s="107"/>
      <c r="FP9" s="107"/>
      <c r="FQ9" s="107"/>
      <c r="FR9" s="107">
        <v>1</v>
      </c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60">
        <f t="shared" si="5"/>
        <v>2</v>
      </c>
      <c r="GJ9" s="161">
        <f t="shared" si="6"/>
        <v>5.9923298178331732E-5</v>
      </c>
      <c r="GL9" s="177" t="s">
        <v>128</v>
      </c>
      <c r="GM9" s="20"/>
      <c r="GN9" s="15"/>
      <c r="GO9" s="15">
        <v>1</v>
      </c>
      <c r="GP9" s="107"/>
      <c r="GQ9" s="107"/>
      <c r="GR9" s="107"/>
      <c r="GS9" s="107"/>
      <c r="GT9" s="107"/>
      <c r="GU9" s="107"/>
      <c r="GV9" s="107"/>
      <c r="GW9" s="107">
        <v>1</v>
      </c>
      <c r="GX9" s="107"/>
      <c r="GY9" s="107"/>
      <c r="GZ9" s="107"/>
      <c r="HA9" s="107"/>
      <c r="HB9" s="107"/>
      <c r="HC9" s="107"/>
      <c r="HD9" s="107"/>
      <c r="HE9" s="107">
        <v>1</v>
      </c>
      <c r="HF9" s="107"/>
      <c r="HG9" s="107"/>
      <c r="HH9" s="107"/>
      <c r="HI9" s="107"/>
      <c r="HJ9" s="107"/>
      <c r="HK9" s="107"/>
      <c r="HL9" s="107"/>
      <c r="HM9" s="107"/>
      <c r="HN9" s="107"/>
      <c r="HO9" s="160">
        <f t="shared" si="14"/>
        <v>3</v>
      </c>
      <c r="HP9" s="161">
        <f t="shared" si="7"/>
        <v>8.7870888374681473E-5</v>
      </c>
      <c r="HR9" s="177" t="s">
        <v>128</v>
      </c>
      <c r="HS9" s="20"/>
      <c r="HT9" s="15"/>
      <c r="HU9" s="15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>
        <v>1</v>
      </c>
      <c r="IS9" s="107"/>
      <c r="IT9" s="107"/>
      <c r="IU9" s="160">
        <f t="shared" si="15"/>
        <v>1</v>
      </c>
      <c r="IV9" s="161">
        <f t="shared" si="13"/>
        <v>2.6025400791172185E-5</v>
      </c>
    </row>
    <row r="10" spans="2:256" x14ac:dyDescent="0.25">
      <c r="B10" s="177" t="s">
        <v>116</v>
      </c>
      <c r="C10" s="20"/>
      <c r="D10" s="15"/>
      <c r="E10" s="15"/>
      <c r="F10" s="107"/>
      <c r="G10" s="107"/>
      <c r="H10" s="107"/>
      <c r="I10" s="107"/>
      <c r="J10" s="107"/>
      <c r="K10" s="107"/>
      <c r="L10" s="107"/>
      <c r="M10" s="107">
        <v>1</v>
      </c>
      <c r="N10" s="107"/>
      <c r="O10" s="107">
        <v>1</v>
      </c>
      <c r="P10" s="107"/>
      <c r="Q10" s="107"/>
      <c r="R10" s="107"/>
      <c r="S10" s="107"/>
      <c r="T10" s="107"/>
      <c r="U10" s="107">
        <v>1</v>
      </c>
      <c r="V10" s="107"/>
      <c r="W10" s="107"/>
      <c r="X10" s="107"/>
      <c r="Y10" s="107"/>
      <c r="Z10" s="107">
        <v>1</v>
      </c>
      <c r="AA10" s="107"/>
      <c r="AB10" s="107">
        <v>2</v>
      </c>
      <c r="AC10" s="107"/>
      <c r="AD10" s="107"/>
      <c r="AE10" s="160">
        <f t="shared" si="8"/>
        <v>6</v>
      </c>
      <c r="AF10" s="161">
        <f t="shared" si="0"/>
        <v>7.1564885496183206E-4</v>
      </c>
      <c r="AH10" s="177" t="s">
        <v>116</v>
      </c>
      <c r="AI10" s="20"/>
      <c r="AJ10" s="15"/>
      <c r="AK10" s="15">
        <v>1</v>
      </c>
      <c r="AL10" s="107"/>
      <c r="AM10" s="107"/>
      <c r="AN10" s="107"/>
      <c r="AO10" s="107"/>
      <c r="AP10" s="107"/>
      <c r="AQ10" s="107">
        <v>1</v>
      </c>
      <c r="AR10" s="107"/>
      <c r="AS10" s="107"/>
      <c r="AT10" s="107"/>
      <c r="AU10" s="107"/>
      <c r="AV10" s="107"/>
      <c r="AW10" s="107"/>
      <c r="AX10" s="107">
        <v>2</v>
      </c>
      <c r="AY10" s="107"/>
      <c r="AZ10" s="107">
        <v>1</v>
      </c>
      <c r="BA10" s="107">
        <v>3</v>
      </c>
      <c r="BB10" s="107">
        <v>1</v>
      </c>
      <c r="BC10" s="107"/>
      <c r="BD10" s="107"/>
      <c r="BE10" s="107"/>
      <c r="BF10" s="107">
        <v>1</v>
      </c>
      <c r="BG10" s="107"/>
      <c r="BH10" s="107">
        <v>2</v>
      </c>
      <c r="BI10" s="107"/>
      <c r="BJ10" s="107"/>
      <c r="BK10" s="160">
        <f t="shared" si="9"/>
        <v>12</v>
      </c>
      <c r="BL10" s="161">
        <f t="shared" si="1"/>
        <v>4.9295485355132888E-4</v>
      </c>
      <c r="BN10" s="177" t="s">
        <v>116</v>
      </c>
      <c r="BO10" s="20"/>
      <c r="BP10" s="15"/>
      <c r="BQ10" s="15"/>
      <c r="BR10" s="107"/>
      <c r="BS10" s="107">
        <v>2</v>
      </c>
      <c r="BT10" s="107">
        <v>2</v>
      </c>
      <c r="BU10" s="107">
        <v>2</v>
      </c>
      <c r="BV10" s="107">
        <v>1</v>
      </c>
      <c r="BW10" s="107">
        <v>2</v>
      </c>
      <c r="BX10" s="107"/>
      <c r="BY10" s="107"/>
      <c r="BZ10" s="107"/>
      <c r="CA10" s="107">
        <v>2</v>
      </c>
      <c r="CB10" s="107"/>
      <c r="CC10" s="107"/>
      <c r="CD10" s="107"/>
      <c r="CE10" s="107"/>
      <c r="CF10" s="107">
        <v>2</v>
      </c>
      <c r="CG10" s="107">
        <v>4</v>
      </c>
      <c r="CH10" s="107">
        <v>1</v>
      </c>
      <c r="CI10" s="107"/>
      <c r="CJ10" s="107"/>
      <c r="CK10" s="107">
        <v>2</v>
      </c>
      <c r="CL10" s="107">
        <v>1</v>
      </c>
      <c r="CM10" s="107"/>
      <c r="CN10" s="107">
        <v>4</v>
      </c>
      <c r="CO10" s="107"/>
      <c r="CP10" s="107"/>
      <c r="CQ10" s="160">
        <f t="shared" si="10"/>
        <v>25</v>
      </c>
      <c r="CR10" s="161">
        <f t="shared" si="2"/>
        <v>6.170097240732514E-4</v>
      </c>
      <c r="CT10" s="177" t="s">
        <v>116</v>
      </c>
      <c r="CU10" s="20"/>
      <c r="CV10" s="15"/>
      <c r="CW10" s="15"/>
      <c r="CX10" s="107"/>
      <c r="CY10" s="107">
        <v>1</v>
      </c>
      <c r="CZ10" s="107"/>
      <c r="DA10" s="107"/>
      <c r="DB10" s="107"/>
      <c r="DC10" s="107">
        <v>2</v>
      </c>
      <c r="DD10" s="107"/>
      <c r="DE10" s="107">
        <v>2</v>
      </c>
      <c r="DF10" s="107"/>
      <c r="DG10" s="107">
        <v>1</v>
      </c>
      <c r="DH10" s="107"/>
      <c r="DI10" s="107"/>
      <c r="DJ10" s="107">
        <v>1</v>
      </c>
      <c r="DK10" s="107"/>
      <c r="DL10" s="107">
        <v>1</v>
      </c>
      <c r="DM10" s="107">
        <v>4</v>
      </c>
      <c r="DN10" s="107"/>
      <c r="DO10" s="107">
        <v>1</v>
      </c>
      <c r="DP10" s="107"/>
      <c r="DQ10" s="107"/>
      <c r="DR10" s="107">
        <v>2</v>
      </c>
      <c r="DS10" s="107">
        <v>1</v>
      </c>
      <c r="DT10" s="107">
        <v>5</v>
      </c>
      <c r="DU10" s="107"/>
      <c r="DV10" s="107"/>
      <c r="DW10" s="160">
        <f t="shared" si="11"/>
        <v>21</v>
      </c>
      <c r="DX10" s="161">
        <f t="shared" si="3"/>
        <v>7.5064340863597364E-4</v>
      </c>
      <c r="DZ10" s="177" t="s">
        <v>116</v>
      </c>
      <c r="EA10" s="20"/>
      <c r="EB10" s="15"/>
      <c r="EC10" s="15"/>
      <c r="ED10" s="107"/>
      <c r="EE10" s="107"/>
      <c r="EF10" s="107"/>
      <c r="EG10" s="107"/>
      <c r="EH10" s="107">
        <v>1</v>
      </c>
      <c r="EI10" s="107">
        <v>2</v>
      </c>
      <c r="EJ10" s="107"/>
      <c r="EK10" s="107">
        <v>1</v>
      </c>
      <c r="EL10" s="107"/>
      <c r="EM10" s="107"/>
      <c r="EN10" s="107"/>
      <c r="EO10" s="107"/>
      <c r="EP10" s="107">
        <v>2</v>
      </c>
      <c r="EQ10" s="107"/>
      <c r="ER10" s="107">
        <v>1</v>
      </c>
      <c r="ES10" s="107">
        <v>5</v>
      </c>
      <c r="ET10" s="107"/>
      <c r="EU10" s="107"/>
      <c r="EV10" s="107"/>
      <c r="EW10" s="107"/>
      <c r="EX10" s="107"/>
      <c r="EY10" s="107"/>
      <c r="EZ10" s="107">
        <v>2</v>
      </c>
      <c r="FA10" s="107"/>
      <c r="FB10" s="107"/>
      <c r="FC10" s="160">
        <f t="shared" si="12"/>
        <v>14</v>
      </c>
      <c r="FD10" s="161">
        <f t="shared" si="4"/>
        <v>4.2337002540220151E-4</v>
      </c>
      <c r="FE10" s="103"/>
      <c r="FF10" s="177" t="s">
        <v>116</v>
      </c>
      <c r="FG10" s="20"/>
      <c r="FH10" s="15"/>
      <c r="FI10" s="15"/>
      <c r="FJ10" s="107"/>
      <c r="FK10" s="107"/>
      <c r="FL10" s="107"/>
      <c r="FM10" s="107"/>
      <c r="FN10" s="107">
        <v>1</v>
      </c>
      <c r="FO10" s="107"/>
      <c r="FP10" s="107"/>
      <c r="FQ10" s="107">
        <v>2</v>
      </c>
      <c r="FR10" s="107"/>
      <c r="FS10" s="107"/>
      <c r="FT10" s="107"/>
      <c r="FU10" s="107"/>
      <c r="FV10" s="107"/>
      <c r="FW10" s="107">
        <v>1</v>
      </c>
      <c r="FX10" s="107">
        <v>1</v>
      </c>
      <c r="FY10" s="107">
        <v>3</v>
      </c>
      <c r="FZ10" s="107"/>
      <c r="GA10" s="107"/>
      <c r="GB10" s="107"/>
      <c r="GC10" s="107">
        <v>2</v>
      </c>
      <c r="GD10" s="107"/>
      <c r="GE10" s="107"/>
      <c r="GF10" s="107">
        <v>6</v>
      </c>
      <c r="GG10" s="107"/>
      <c r="GH10" s="107"/>
      <c r="GI10" s="160">
        <f t="shared" ref="GI10:GI28" si="16">SUM(FG10:GH10)</f>
        <v>16</v>
      </c>
      <c r="GJ10" s="161">
        <f t="shared" si="6"/>
        <v>4.7938638542665386E-4</v>
      </c>
      <c r="GL10" s="177" t="s">
        <v>116</v>
      </c>
      <c r="GM10" s="20"/>
      <c r="GN10" s="15"/>
      <c r="GO10" s="15"/>
      <c r="GP10" s="107"/>
      <c r="GQ10" s="107"/>
      <c r="GR10" s="107">
        <v>1</v>
      </c>
      <c r="GS10" s="107"/>
      <c r="GT10" s="107"/>
      <c r="GU10" s="107"/>
      <c r="GV10" s="107"/>
      <c r="GW10" s="107">
        <v>1</v>
      </c>
      <c r="GX10" s="107">
        <v>1</v>
      </c>
      <c r="GY10" s="107"/>
      <c r="GZ10" s="107"/>
      <c r="HA10" s="107"/>
      <c r="HB10" s="107"/>
      <c r="HC10" s="107"/>
      <c r="HD10" s="107"/>
      <c r="HE10" s="107">
        <v>4</v>
      </c>
      <c r="HF10" s="107"/>
      <c r="HG10" s="107"/>
      <c r="HH10" s="107"/>
      <c r="HI10" s="107">
        <v>1</v>
      </c>
      <c r="HJ10" s="107"/>
      <c r="HK10" s="107">
        <v>1</v>
      </c>
      <c r="HL10" s="107">
        <v>2</v>
      </c>
      <c r="HM10" s="107"/>
      <c r="HN10" s="107"/>
      <c r="HO10" s="160">
        <f t="shared" si="14"/>
        <v>11</v>
      </c>
      <c r="HP10" s="161">
        <f t="shared" si="7"/>
        <v>3.2219325737383207E-4</v>
      </c>
      <c r="HR10" s="177" t="s">
        <v>116</v>
      </c>
      <c r="HS10" s="20"/>
      <c r="HT10" s="15"/>
      <c r="HU10" s="15"/>
      <c r="HV10" s="107"/>
      <c r="HW10" s="107">
        <v>1</v>
      </c>
      <c r="HX10" s="107">
        <v>4</v>
      </c>
      <c r="HY10" s="107">
        <v>2</v>
      </c>
      <c r="HZ10" s="107"/>
      <c r="IA10" s="107"/>
      <c r="IB10" s="107"/>
      <c r="IC10" s="107">
        <v>4</v>
      </c>
      <c r="ID10" s="107"/>
      <c r="IE10" s="107"/>
      <c r="IF10" s="107">
        <v>1</v>
      </c>
      <c r="IG10" s="107"/>
      <c r="IH10" s="107"/>
      <c r="II10" s="107"/>
      <c r="IJ10" s="107">
        <v>3</v>
      </c>
      <c r="IK10" s="107">
        <v>1</v>
      </c>
      <c r="IL10" s="107"/>
      <c r="IM10" s="107"/>
      <c r="IN10" s="107"/>
      <c r="IO10" s="107"/>
      <c r="IP10" s="107"/>
      <c r="IQ10" s="107"/>
      <c r="IR10" s="107"/>
      <c r="IS10" s="107"/>
      <c r="IT10" s="107"/>
      <c r="IU10" s="160">
        <f t="shared" si="15"/>
        <v>16</v>
      </c>
      <c r="IV10" s="161">
        <f t="shared" si="13"/>
        <v>4.1640641265875496E-4</v>
      </c>
    </row>
    <row r="11" spans="2:256" x14ac:dyDescent="0.25">
      <c r="B11" s="177" t="s">
        <v>117</v>
      </c>
      <c r="C11" s="20"/>
      <c r="D11" s="15"/>
      <c r="E11" s="15">
        <v>1</v>
      </c>
      <c r="F11" s="107"/>
      <c r="G11" s="107">
        <v>2</v>
      </c>
      <c r="H11" s="107">
        <v>2</v>
      </c>
      <c r="I11" s="107">
        <v>7</v>
      </c>
      <c r="J11" s="107">
        <v>3</v>
      </c>
      <c r="K11" s="107">
        <v>3</v>
      </c>
      <c r="L11" s="107">
        <v>3</v>
      </c>
      <c r="M11" s="107">
        <v>2</v>
      </c>
      <c r="N11" s="107">
        <v>1</v>
      </c>
      <c r="O11" s="107">
        <v>2</v>
      </c>
      <c r="P11" s="107"/>
      <c r="Q11" s="107">
        <v>1</v>
      </c>
      <c r="R11" s="107">
        <v>1</v>
      </c>
      <c r="S11" s="107"/>
      <c r="T11" s="107">
        <v>3</v>
      </c>
      <c r="U11" s="107">
        <v>7</v>
      </c>
      <c r="V11" s="107">
        <v>1</v>
      </c>
      <c r="W11" s="107"/>
      <c r="X11" s="107"/>
      <c r="Y11" s="107">
        <v>4</v>
      </c>
      <c r="Z11" s="107">
        <v>1</v>
      </c>
      <c r="AA11" s="107">
        <v>1</v>
      </c>
      <c r="AB11" s="107">
        <v>10</v>
      </c>
      <c r="AC11" s="107">
        <v>1</v>
      </c>
      <c r="AD11" s="107"/>
      <c r="AE11" s="160">
        <f t="shared" si="8"/>
        <v>56</v>
      </c>
      <c r="AF11" s="161">
        <f t="shared" si="0"/>
        <v>6.6793893129770991E-3</v>
      </c>
      <c r="AH11" s="177" t="s">
        <v>117</v>
      </c>
      <c r="AI11" s="20"/>
      <c r="AJ11" s="15"/>
      <c r="AK11" s="15">
        <v>5</v>
      </c>
      <c r="AL11" s="107"/>
      <c r="AM11" s="107">
        <v>10</v>
      </c>
      <c r="AN11" s="107">
        <v>5</v>
      </c>
      <c r="AO11" s="107">
        <v>15</v>
      </c>
      <c r="AP11" s="107">
        <v>5</v>
      </c>
      <c r="AQ11" s="107">
        <v>13</v>
      </c>
      <c r="AR11" s="107">
        <v>2</v>
      </c>
      <c r="AS11" s="107">
        <v>20</v>
      </c>
      <c r="AT11" s="107">
        <v>4</v>
      </c>
      <c r="AU11" s="107">
        <v>5</v>
      </c>
      <c r="AV11" s="107">
        <v>5</v>
      </c>
      <c r="AW11" s="107">
        <v>6</v>
      </c>
      <c r="AX11" s="107">
        <v>15</v>
      </c>
      <c r="AY11" s="107">
        <v>2</v>
      </c>
      <c r="AZ11" s="107">
        <v>12</v>
      </c>
      <c r="BA11" s="107">
        <v>57</v>
      </c>
      <c r="BB11" s="107">
        <v>5</v>
      </c>
      <c r="BC11" s="107">
        <v>2</v>
      </c>
      <c r="BD11" s="107"/>
      <c r="BE11" s="107">
        <v>19</v>
      </c>
      <c r="BF11" s="107">
        <v>6</v>
      </c>
      <c r="BG11" s="107">
        <v>4</v>
      </c>
      <c r="BH11" s="107">
        <v>45</v>
      </c>
      <c r="BI11" s="107"/>
      <c r="BJ11" s="107"/>
      <c r="BK11" s="160">
        <f t="shared" si="9"/>
        <v>262</v>
      </c>
      <c r="BL11" s="161">
        <f t="shared" si="1"/>
        <v>1.0762847635870681E-2</v>
      </c>
      <c r="BN11" s="177" t="s">
        <v>117</v>
      </c>
      <c r="BO11" s="20">
        <v>1</v>
      </c>
      <c r="BP11" s="15">
        <v>3</v>
      </c>
      <c r="BQ11" s="15">
        <v>7</v>
      </c>
      <c r="BR11" s="107"/>
      <c r="BS11" s="107">
        <v>33</v>
      </c>
      <c r="BT11" s="107">
        <v>15</v>
      </c>
      <c r="BU11" s="107">
        <v>23</v>
      </c>
      <c r="BV11" s="107">
        <v>8</v>
      </c>
      <c r="BW11" s="107">
        <v>14</v>
      </c>
      <c r="BX11" s="107">
        <v>7</v>
      </c>
      <c r="BY11" s="107">
        <v>51</v>
      </c>
      <c r="BZ11" s="107">
        <v>11</v>
      </c>
      <c r="CA11" s="107">
        <v>5</v>
      </c>
      <c r="CB11" s="107">
        <v>4</v>
      </c>
      <c r="CC11" s="107">
        <v>10</v>
      </c>
      <c r="CD11" s="107">
        <v>28</v>
      </c>
      <c r="CE11" s="107">
        <v>5</v>
      </c>
      <c r="CF11" s="107">
        <v>28</v>
      </c>
      <c r="CG11" s="107">
        <v>159</v>
      </c>
      <c r="CH11" s="107">
        <v>14</v>
      </c>
      <c r="CI11" s="107">
        <v>1</v>
      </c>
      <c r="CJ11" s="107"/>
      <c r="CK11" s="107">
        <v>54</v>
      </c>
      <c r="CL11" s="107">
        <v>14</v>
      </c>
      <c r="CM11" s="107">
        <v>3</v>
      </c>
      <c r="CN11" s="107">
        <v>104</v>
      </c>
      <c r="CO11" s="107">
        <v>1</v>
      </c>
      <c r="CP11" s="107"/>
      <c r="CQ11" s="160">
        <f t="shared" si="10"/>
        <v>603</v>
      </c>
      <c r="CR11" s="161">
        <f t="shared" si="2"/>
        <v>1.4882274544646823E-2</v>
      </c>
      <c r="CT11" s="177" t="s">
        <v>117</v>
      </c>
      <c r="CU11" s="20">
        <v>1</v>
      </c>
      <c r="CV11" s="15">
        <v>9</v>
      </c>
      <c r="CW11" s="15">
        <v>5</v>
      </c>
      <c r="CX11" s="107"/>
      <c r="CY11" s="107">
        <v>21</v>
      </c>
      <c r="CZ11" s="107">
        <v>12</v>
      </c>
      <c r="DA11" s="107">
        <v>11</v>
      </c>
      <c r="DB11" s="107">
        <v>10</v>
      </c>
      <c r="DC11" s="107">
        <v>8</v>
      </c>
      <c r="DD11" s="107">
        <v>9</v>
      </c>
      <c r="DE11" s="107">
        <v>35</v>
      </c>
      <c r="DF11" s="107">
        <v>4</v>
      </c>
      <c r="DG11" s="107">
        <v>4</v>
      </c>
      <c r="DH11" s="107">
        <v>6</v>
      </c>
      <c r="DI11" s="107">
        <v>12</v>
      </c>
      <c r="DJ11" s="107">
        <v>16</v>
      </c>
      <c r="DK11" s="107">
        <v>5</v>
      </c>
      <c r="DL11" s="107">
        <v>16</v>
      </c>
      <c r="DM11" s="107">
        <v>93</v>
      </c>
      <c r="DN11" s="107">
        <v>9</v>
      </c>
      <c r="DO11" s="107">
        <v>2</v>
      </c>
      <c r="DP11" s="107">
        <v>1</v>
      </c>
      <c r="DQ11" s="107">
        <v>24</v>
      </c>
      <c r="DR11" s="107">
        <v>16</v>
      </c>
      <c r="DS11" s="107">
        <v>2</v>
      </c>
      <c r="DT11" s="107">
        <v>74</v>
      </c>
      <c r="DU11" s="107">
        <v>1</v>
      </c>
      <c r="DV11" s="107"/>
      <c r="DW11" s="160">
        <f t="shared" si="11"/>
        <v>406</v>
      </c>
      <c r="DX11" s="161">
        <f t="shared" si="3"/>
        <v>1.4512439233628825E-2</v>
      </c>
      <c r="DZ11" s="177" t="s">
        <v>117</v>
      </c>
      <c r="EA11" s="20">
        <v>2</v>
      </c>
      <c r="EB11" s="15">
        <v>2</v>
      </c>
      <c r="EC11" s="15">
        <v>8</v>
      </c>
      <c r="ED11" s="107">
        <v>1</v>
      </c>
      <c r="EE11" s="107">
        <v>19</v>
      </c>
      <c r="EF11" s="107">
        <v>14</v>
      </c>
      <c r="EG11" s="107">
        <v>20</v>
      </c>
      <c r="EH11" s="107">
        <v>10</v>
      </c>
      <c r="EI11" s="107">
        <v>17</v>
      </c>
      <c r="EJ11" s="107">
        <v>4</v>
      </c>
      <c r="EK11" s="107">
        <v>27</v>
      </c>
      <c r="EL11" s="107">
        <v>5</v>
      </c>
      <c r="EM11" s="107">
        <v>1</v>
      </c>
      <c r="EN11" s="107">
        <v>5</v>
      </c>
      <c r="EO11" s="107">
        <v>5</v>
      </c>
      <c r="EP11" s="107">
        <v>8</v>
      </c>
      <c r="EQ11" s="107">
        <v>1</v>
      </c>
      <c r="ER11" s="107">
        <v>21</v>
      </c>
      <c r="ES11" s="107">
        <v>68</v>
      </c>
      <c r="ET11" s="107">
        <v>6</v>
      </c>
      <c r="EU11" s="107">
        <v>6</v>
      </c>
      <c r="EV11" s="107">
        <v>1</v>
      </c>
      <c r="EW11" s="107">
        <v>34</v>
      </c>
      <c r="EX11" s="107">
        <v>9</v>
      </c>
      <c r="EY11" s="107">
        <v>2</v>
      </c>
      <c r="EZ11" s="107">
        <v>76</v>
      </c>
      <c r="FA11" s="107">
        <v>1</v>
      </c>
      <c r="FB11" s="107"/>
      <c r="FC11" s="160">
        <f t="shared" si="12"/>
        <v>373</v>
      </c>
      <c r="FD11" s="161">
        <f t="shared" si="4"/>
        <v>1.1279787105358655E-2</v>
      </c>
      <c r="FE11" s="103"/>
      <c r="FF11" s="177" t="s">
        <v>117</v>
      </c>
      <c r="FG11" s="20">
        <v>1</v>
      </c>
      <c r="FH11" s="15">
        <v>3</v>
      </c>
      <c r="FI11" s="15">
        <v>10</v>
      </c>
      <c r="FJ11" s="107"/>
      <c r="FK11" s="107">
        <v>18</v>
      </c>
      <c r="FL11" s="107">
        <v>8</v>
      </c>
      <c r="FM11" s="107">
        <v>10</v>
      </c>
      <c r="FN11" s="107">
        <v>13</v>
      </c>
      <c r="FO11" s="107">
        <v>11</v>
      </c>
      <c r="FP11" s="107">
        <v>6</v>
      </c>
      <c r="FQ11" s="107">
        <v>41</v>
      </c>
      <c r="FR11" s="107">
        <v>7</v>
      </c>
      <c r="FS11" s="107">
        <v>4</v>
      </c>
      <c r="FT11" s="107">
        <v>9</v>
      </c>
      <c r="FU11" s="107">
        <v>7</v>
      </c>
      <c r="FV11" s="107">
        <v>19</v>
      </c>
      <c r="FW11" s="107">
        <v>7</v>
      </c>
      <c r="FX11" s="107">
        <v>12</v>
      </c>
      <c r="FY11" s="107">
        <v>76</v>
      </c>
      <c r="FZ11" s="107">
        <v>8</v>
      </c>
      <c r="GA11" s="107">
        <v>11</v>
      </c>
      <c r="GB11" s="107">
        <v>1</v>
      </c>
      <c r="GC11" s="107">
        <v>28</v>
      </c>
      <c r="GD11" s="107">
        <v>13</v>
      </c>
      <c r="GE11" s="107"/>
      <c r="GF11" s="107">
        <v>78</v>
      </c>
      <c r="GG11" s="107">
        <v>1</v>
      </c>
      <c r="GH11" s="107"/>
      <c r="GI11" s="160">
        <f t="shared" si="16"/>
        <v>402</v>
      </c>
      <c r="GJ11" s="161">
        <f t="shared" si="6"/>
        <v>1.2044582933844679E-2</v>
      </c>
      <c r="GL11" s="177" t="s">
        <v>117</v>
      </c>
      <c r="GM11" s="20">
        <v>2</v>
      </c>
      <c r="GN11" s="15">
        <v>3</v>
      </c>
      <c r="GO11" s="15">
        <v>6</v>
      </c>
      <c r="GP11" s="107"/>
      <c r="GQ11" s="107">
        <v>29</v>
      </c>
      <c r="GR11" s="107">
        <v>22</v>
      </c>
      <c r="GS11" s="107">
        <v>14</v>
      </c>
      <c r="GT11" s="107">
        <v>6</v>
      </c>
      <c r="GU11" s="107">
        <v>13</v>
      </c>
      <c r="GV11" s="107">
        <v>11</v>
      </c>
      <c r="GW11" s="107">
        <v>42</v>
      </c>
      <c r="GX11" s="107">
        <v>5</v>
      </c>
      <c r="GY11" s="107">
        <v>4</v>
      </c>
      <c r="GZ11" s="107">
        <v>10</v>
      </c>
      <c r="HA11" s="107">
        <v>7</v>
      </c>
      <c r="HB11" s="107">
        <v>12</v>
      </c>
      <c r="HC11" s="107">
        <v>1</v>
      </c>
      <c r="HD11" s="107">
        <v>19</v>
      </c>
      <c r="HE11" s="107">
        <v>55</v>
      </c>
      <c r="HF11" s="107">
        <v>8</v>
      </c>
      <c r="HG11" s="107"/>
      <c r="HH11" s="107"/>
      <c r="HI11" s="107">
        <v>26</v>
      </c>
      <c r="HJ11" s="107">
        <v>15</v>
      </c>
      <c r="HK11" s="107">
        <v>5</v>
      </c>
      <c r="HL11" s="107">
        <v>85</v>
      </c>
      <c r="HM11" s="107">
        <v>1</v>
      </c>
      <c r="HN11" s="107"/>
      <c r="HO11" s="160">
        <f t="shared" si="14"/>
        <v>401</v>
      </c>
      <c r="HP11" s="161">
        <f t="shared" si="7"/>
        <v>1.1745408746082422E-2</v>
      </c>
      <c r="HR11" s="177" t="s">
        <v>117</v>
      </c>
      <c r="HS11" s="20">
        <v>3</v>
      </c>
      <c r="HT11" s="15">
        <v>7</v>
      </c>
      <c r="HU11" s="15">
        <v>7</v>
      </c>
      <c r="HV11" s="107">
        <v>1</v>
      </c>
      <c r="HW11" s="107">
        <v>20</v>
      </c>
      <c r="HX11" s="107">
        <v>17</v>
      </c>
      <c r="HY11" s="107">
        <v>17</v>
      </c>
      <c r="HZ11" s="107">
        <v>10</v>
      </c>
      <c r="IA11" s="107">
        <v>12</v>
      </c>
      <c r="IB11" s="107">
        <v>9</v>
      </c>
      <c r="IC11" s="107">
        <v>60</v>
      </c>
      <c r="ID11" s="107">
        <v>11</v>
      </c>
      <c r="IE11" s="107"/>
      <c r="IF11" s="107">
        <v>13</v>
      </c>
      <c r="IG11" s="107">
        <v>10</v>
      </c>
      <c r="IH11" s="107">
        <v>22</v>
      </c>
      <c r="II11" s="107">
        <v>4</v>
      </c>
      <c r="IJ11" s="107">
        <v>13</v>
      </c>
      <c r="IK11" s="107">
        <v>94</v>
      </c>
      <c r="IL11" s="107">
        <v>10</v>
      </c>
      <c r="IM11" s="107">
        <v>2</v>
      </c>
      <c r="IN11" s="107">
        <v>2</v>
      </c>
      <c r="IO11" s="107">
        <v>32</v>
      </c>
      <c r="IP11" s="107">
        <v>19</v>
      </c>
      <c r="IQ11" s="107">
        <v>6</v>
      </c>
      <c r="IR11" s="107">
        <v>122</v>
      </c>
      <c r="IS11" s="107">
        <v>5</v>
      </c>
      <c r="IT11" s="107"/>
      <c r="IU11" s="160">
        <f t="shared" si="15"/>
        <v>528</v>
      </c>
      <c r="IV11" s="161">
        <f t="shared" si="13"/>
        <v>1.3741411617738912E-2</v>
      </c>
    </row>
    <row r="12" spans="2:256" x14ac:dyDescent="0.25">
      <c r="B12" s="177" t="s">
        <v>126</v>
      </c>
      <c r="C12" s="20"/>
      <c r="D12" s="15"/>
      <c r="E12" s="15"/>
      <c r="F12" s="107"/>
      <c r="G12" s="107"/>
      <c r="H12" s="107"/>
      <c r="I12" s="107">
        <v>1</v>
      </c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>
        <v>2</v>
      </c>
      <c r="AC12" s="107"/>
      <c r="AD12" s="107"/>
      <c r="AE12" s="160">
        <f t="shared" si="8"/>
        <v>3</v>
      </c>
      <c r="AF12" s="161">
        <f t="shared" si="0"/>
        <v>3.5782442748091603E-4</v>
      </c>
      <c r="AH12" s="177" t="s">
        <v>126</v>
      </c>
      <c r="AI12" s="20"/>
      <c r="AJ12" s="15"/>
      <c r="AK12" s="15">
        <v>1</v>
      </c>
      <c r="AL12" s="107"/>
      <c r="AM12" s="107">
        <v>1</v>
      </c>
      <c r="AN12" s="107"/>
      <c r="AO12" s="107"/>
      <c r="AP12" s="107"/>
      <c r="AQ12" s="107"/>
      <c r="AR12" s="107"/>
      <c r="AS12" s="107">
        <v>5</v>
      </c>
      <c r="AT12" s="107"/>
      <c r="AU12" s="107"/>
      <c r="AV12" s="107"/>
      <c r="AW12" s="107"/>
      <c r="AX12" s="107"/>
      <c r="AY12" s="107"/>
      <c r="AZ12" s="107">
        <v>1</v>
      </c>
      <c r="BA12" s="107">
        <v>4</v>
      </c>
      <c r="BB12" s="107">
        <v>1</v>
      </c>
      <c r="BC12" s="107"/>
      <c r="BD12" s="107"/>
      <c r="BE12" s="107"/>
      <c r="BF12" s="107"/>
      <c r="BG12" s="107"/>
      <c r="BH12" s="107">
        <v>3</v>
      </c>
      <c r="BI12" s="107"/>
      <c r="BJ12" s="107"/>
      <c r="BK12" s="160">
        <f t="shared" si="9"/>
        <v>16</v>
      </c>
      <c r="BL12" s="161">
        <f t="shared" si="1"/>
        <v>6.5727313806843851E-4</v>
      </c>
      <c r="BN12" s="177" t="s">
        <v>126</v>
      </c>
      <c r="BO12" s="20"/>
      <c r="BP12" s="15"/>
      <c r="BQ12" s="15">
        <v>1</v>
      </c>
      <c r="BR12" s="107"/>
      <c r="BS12" s="107">
        <v>2</v>
      </c>
      <c r="BT12" s="107"/>
      <c r="BU12" s="107"/>
      <c r="BV12" s="107"/>
      <c r="BW12" s="107"/>
      <c r="BX12" s="107">
        <v>1</v>
      </c>
      <c r="BY12" s="107">
        <v>4</v>
      </c>
      <c r="BZ12" s="107">
        <v>2</v>
      </c>
      <c r="CA12" s="107"/>
      <c r="CB12" s="107"/>
      <c r="CC12" s="107"/>
      <c r="CD12" s="107">
        <v>2</v>
      </c>
      <c r="CE12" s="107"/>
      <c r="CF12" s="107">
        <v>3</v>
      </c>
      <c r="CG12" s="107">
        <v>7</v>
      </c>
      <c r="CH12" s="107">
        <v>1</v>
      </c>
      <c r="CI12" s="107"/>
      <c r="CJ12" s="107"/>
      <c r="CK12" s="107"/>
      <c r="CL12" s="107">
        <v>1</v>
      </c>
      <c r="CM12" s="107"/>
      <c r="CN12" s="107">
        <v>2</v>
      </c>
      <c r="CO12" s="107">
        <v>1</v>
      </c>
      <c r="CP12" s="107"/>
      <c r="CQ12" s="160">
        <f t="shared" si="10"/>
        <v>27</v>
      </c>
      <c r="CR12" s="161">
        <f t="shared" si="2"/>
        <v>6.6637050199911156E-4</v>
      </c>
      <c r="CT12" s="177" t="s">
        <v>126</v>
      </c>
      <c r="CU12" s="20"/>
      <c r="CV12" s="15"/>
      <c r="CW12" s="15"/>
      <c r="CX12" s="107"/>
      <c r="CY12" s="107">
        <v>2</v>
      </c>
      <c r="CZ12" s="107"/>
      <c r="DA12" s="107"/>
      <c r="DB12" s="107">
        <v>1</v>
      </c>
      <c r="DC12" s="107"/>
      <c r="DD12" s="107"/>
      <c r="DE12" s="107">
        <v>1</v>
      </c>
      <c r="DF12" s="107">
        <v>1</v>
      </c>
      <c r="DG12" s="107">
        <v>1</v>
      </c>
      <c r="DH12" s="107"/>
      <c r="DI12" s="107"/>
      <c r="DJ12" s="107"/>
      <c r="DK12" s="107"/>
      <c r="DL12" s="107"/>
      <c r="DM12" s="107">
        <v>1</v>
      </c>
      <c r="DN12" s="107"/>
      <c r="DO12" s="107"/>
      <c r="DP12" s="107"/>
      <c r="DQ12" s="107"/>
      <c r="DR12" s="107">
        <v>2</v>
      </c>
      <c r="DS12" s="107"/>
      <c r="DT12" s="107">
        <v>3</v>
      </c>
      <c r="DU12" s="107"/>
      <c r="DV12" s="107"/>
      <c r="DW12" s="160">
        <f t="shared" si="11"/>
        <v>12</v>
      </c>
      <c r="DX12" s="161">
        <f t="shared" si="3"/>
        <v>4.2893909064912783E-4</v>
      </c>
      <c r="DZ12" s="177" t="s">
        <v>126</v>
      </c>
      <c r="EA12" s="20"/>
      <c r="EB12" s="15"/>
      <c r="EC12" s="15">
        <v>1</v>
      </c>
      <c r="ED12" s="107"/>
      <c r="EE12" s="107">
        <v>1</v>
      </c>
      <c r="EF12" s="107"/>
      <c r="EG12" s="107"/>
      <c r="EH12" s="107">
        <v>2</v>
      </c>
      <c r="EI12" s="107"/>
      <c r="EJ12" s="107"/>
      <c r="EK12" s="107">
        <v>4</v>
      </c>
      <c r="EL12" s="107"/>
      <c r="EM12" s="107"/>
      <c r="EN12" s="107"/>
      <c r="EO12" s="107"/>
      <c r="EP12" s="107">
        <v>1</v>
      </c>
      <c r="EQ12" s="107"/>
      <c r="ER12" s="107">
        <v>1</v>
      </c>
      <c r="ES12" s="107">
        <v>1</v>
      </c>
      <c r="ET12" s="107"/>
      <c r="EU12" s="107"/>
      <c r="EV12" s="107"/>
      <c r="EW12" s="107">
        <v>1</v>
      </c>
      <c r="EX12" s="107"/>
      <c r="EY12" s="107"/>
      <c r="EZ12" s="107">
        <v>4</v>
      </c>
      <c r="FA12" s="107"/>
      <c r="FB12" s="107"/>
      <c r="FC12" s="160">
        <f t="shared" si="12"/>
        <v>16</v>
      </c>
      <c r="FD12" s="161">
        <f t="shared" si="4"/>
        <v>4.8385145760251603E-4</v>
      </c>
      <c r="FE12" s="103"/>
      <c r="FF12" s="177" t="s">
        <v>126</v>
      </c>
      <c r="FG12" s="20"/>
      <c r="FH12" s="15"/>
      <c r="FI12" s="15"/>
      <c r="FJ12" s="107"/>
      <c r="FK12" s="107">
        <v>3</v>
      </c>
      <c r="FL12" s="107"/>
      <c r="FM12" s="107"/>
      <c r="FN12" s="107">
        <v>1</v>
      </c>
      <c r="FO12" s="107"/>
      <c r="FP12" s="107"/>
      <c r="FQ12" s="107">
        <v>3</v>
      </c>
      <c r="FR12" s="107"/>
      <c r="FS12" s="107"/>
      <c r="FT12" s="107"/>
      <c r="FU12" s="107">
        <v>1</v>
      </c>
      <c r="FV12" s="107"/>
      <c r="FW12" s="107"/>
      <c r="FX12" s="107"/>
      <c r="FY12" s="107">
        <v>3</v>
      </c>
      <c r="FZ12" s="107"/>
      <c r="GA12" s="107"/>
      <c r="GB12" s="107"/>
      <c r="GC12" s="107">
        <v>1</v>
      </c>
      <c r="GD12" s="107"/>
      <c r="GE12" s="107"/>
      <c r="GF12" s="107">
        <v>10</v>
      </c>
      <c r="GG12" s="107"/>
      <c r="GH12" s="107"/>
      <c r="GI12" s="160">
        <f t="shared" si="16"/>
        <v>22</v>
      </c>
      <c r="GJ12" s="161">
        <f t="shared" si="6"/>
        <v>6.5915627996164907E-4</v>
      </c>
      <c r="GL12" s="177" t="s">
        <v>126</v>
      </c>
      <c r="GM12" s="231"/>
      <c r="GN12" s="229"/>
      <c r="GO12" s="229">
        <v>1</v>
      </c>
      <c r="GP12" s="232"/>
      <c r="GQ12" s="232">
        <v>1</v>
      </c>
      <c r="GR12" s="232"/>
      <c r="GS12" s="232"/>
      <c r="GT12" s="232">
        <v>1</v>
      </c>
      <c r="GU12" s="232"/>
      <c r="GV12" s="232"/>
      <c r="GW12" s="232">
        <v>4</v>
      </c>
      <c r="GX12" s="232"/>
      <c r="GY12" s="232"/>
      <c r="GZ12" s="232"/>
      <c r="HA12" s="232"/>
      <c r="HB12" s="232"/>
      <c r="HC12" s="232"/>
      <c r="HD12" s="232">
        <v>3</v>
      </c>
      <c r="HE12" s="232">
        <v>3</v>
      </c>
      <c r="HF12" s="232"/>
      <c r="HG12" s="232"/>
      <c r="HH12" s="232"/>
      <c r="HI12" s="232">
        <v>1</v>
      </c>
      <c r="HJ12" s="232">
        <v>1</v>
      </c>
      <c r="HK12" s="232"/>
      <c r="HL12" s="232">
        <v>6</v>
      </c>
      <c r="HM12" s="232"/>
      <c r="HN12" s="232"/>
      <c r="HO12" s="160">
        <f t="shared" si="14"/>
        <v>21</v>
      </c>
      <c r="HP12" s="161">
        <f t="shared" si="7"/>
        <v>6.1509621862277026E-4</v>
      </c>
      <c r="HR12" s="177" t="s">
        <v>126</v>
      </c>
      <c r="HS12" s="231"/>
      <c r="HT12" s="229"/>
      <c r="HU12" s="229"/>
      <c r="HV12" s="232"/>
      <c r="HW12" s="232">
        <v>1</v>
      </c>
      <c r="HX12" s="232"/>
      <c r="HY12" s="232"/>
      <c r="HZ12" s="232"/>
      <c r="IA12" s="232"/>
      <c r="IB12" s="232"/>
      <c r="IC12" s="232">
        <v>2</v>
      </c>
      <c r="ID12" s="232"/>
      <c r="IE12" s="232"/>
      <c r="IF12" s="232"/>
      <c r="IG12" s="232"/>
      <c r="IH12" s="232"/>
      <c r="II12" s="232"/>
      <c r="IJ12" s="232">
        <v>1</v>
      </c>
      <c r="IK12" s="232"/>
      <c r="IL12" s="232"/>
      <c r="IM12" s="232"/>
      <c r="IN12" s="232"/>
      <c r="IO12" s="232">
        <v>2</v>
      </c>
      <c r="IP12" s="232"/>
      <c r="IQ12" s="232"/>
      <c r="IR12" s="232">
        <v>3</v>
      </c>
      <c r="IS12" s="232"/>
      <c r="IT12" s="232"/>
      <c r="IU12" s="160">
        <f t="shared" si="15"/>
        <v>9</v>
      </c>
      <c r="IV12" s="161">
        <f t="shared" si="13"/>
        <v>2.3422860712054967E-4</v>
      </c>
    </row>
    <row r="13" spans="2:256" ht="15.75" customHeight="1" x14ac:dyDescent="0.25">
      <c r="B13" s="177" t="s">
        <v>125</v>
      </c>
      <c r="C13" s="20"/>
      <c r="D13" s="15"/>
      <c r="E13" s="15">
        <v>1</v>
      </c>
      <c r="F13" s="107"/>
      <c r="G13" s="107">
        <v>5</v>
      </c>
      <c r="H13" s="107">
        <v>1</v>
      </c>
      <c r="I13" s="107">
        <v>1</v>
      </c>
      <c r="J13" s="107">
        <v>5</v>
      </c>
      <c r="K13" s="107">
        <v>5</v>
      </c>
      <c r="L13" s="107">
        <v>1</v>
      </c>
      <c r="M13" s="107">
        <v>21</v>
      </c>
      <c r="N13" s="107"/>
      <c r="O13" s="107"/>
      <c r="P13" s="107">
        <v>2</v>
      </c>
      <c r="Q13" s="107">
        <v>1</v>
      </c>
      <c r="R13" s="107">
        <v>6</v>
      </c>
      <c r="S13" s="107"/>
      <c r="T13" s="107">
        <v>4</v>
      </c>
      <c r="U13" s="107">
        <v>26</v>
      </c>
      <c r="V13" s="107"/>
      <c r="W13" s="107"/>
      <c r="X13" s="107"/>
      <c r="Y13" s="107">
        <v>23</v>
      </c>
      <c r="Z13" s="107">
        <v>5</v>
      </c>
      <c r="AA13" s="107"/>
      <c r="AB13" s="107">
        <v>39</v>
      </c>
      <c r="AC13" s="107">
        <v>1</v>
      </c>
      <c r="AD13" s="107"/>
      <c r="AE13" s="160">
        <f t="shared" si="8"/>
        <v>147</v>
      </c>
      <c r="AF13" s="161">
        <f t="shared" si="0"/>
        <v>1.7533396946564885E-2</v>
      </c>
      <c r="AH13" s="177" t="s">
        <v>125</v>
      </c>
      <c r="AI13" s="20"/>
      <c r="AJ13" s="15"/>
      <c r="AK13" s="15">
        <v>1</v>
      </c>
      <c r="AL13" s="107"/>
      <c r="AM13" s="107">
        <v>16</v>
      </c>
      <c r="AN13" s="107">
        <v>7</v>
      </c>
      <c r="AO13" s="107">
        <v>1</v>
      </c>
      <c r="AP13" s="107">
        <v>6</v>
      </c>
      <c r="AQ13" s="107">
        <v>7</v>
      </c>
      <c r="AR13" s="107">
        <v>1</v>
      </c>
      <c r="AS13" s="107">
        <v>25</v>
      </c>
      <c r="AT13" s="107">
        <v>5</v>
      </c>
      <c r="AU13" s="107">
        <v>5</v>
      </c>
      <c r="AV13" s="107">
        <v>2</v>
      </c>
      <c r="AW13" s="107"/>
      <c r="AX13" s="107">
        <v>5</v>
      </c>
      <c r="AY13" s="107"/>
      <c r="AZ13" s="107">
        <v>16</v>
      </c>
      <c r="BA13" s="107">
        <v>49</v>
      </c>
      <c r="BB13" s="107">
        <v>7</v>
      </c>
      <c r="BC13" s="107">
        <v>1</v>
      </c>
      <c r="BD13" s="107"/>
      <c r="BE13" s="107">
        <v>56</v>
      </c>
      <c r="BF13" s="107">
        <v>10</v>
      </c>
      <c r="BG13" s="107"/>
      <c r="BH13" s="107">
        <v>59</v>
      </c>
      <c r="BI13" s="107">
        <v>1</v>
      </c>
      <c r="BJ13" s="107"/>
      <c r="BK13" s="160">
        <f t="shared" si="9"/>
        <v>280</v>
      </c>
      <c r="BL13" s="161">
        <f t="shared" si="1"/>
        <v>1.1502279916197676E-2</v>
      </c>
      <c r="BN13" s="177" t="s">
        <v>125</v>
      </c>
      <c r="BO13" s="20">
        <v>1</v>
      </c>
      <c r="BP13" s="15"/>
      <c r="BQ13" s="15">
        <v>3</v>
      </c>
      <c r="BR13" s="107">
        <v>1</v>
      </c>
      <c r="BS13" s="107">
        <v>20</v>
      </c>
      <c r="BT13" s="107">
        <v>9</v>
      </c>
      <c r="BU13" s="107">
        <v>3</v>
      </c>
      <c r="BV13" s="107">
        <v>16</v>
      </c>
      <c r="BW13" s="107">
        <v>23</v>
      </c>
      <c r="BX13" s="107">
        <v>1</v>
      </c>
      <c r="BY13" s="107">
        <v>63</v>
      </c>
      <c r="BZ13" s="107">
        <v>9</v>
      </c>
      <c r="CA13" s="107">
        <v>5</v>
      </c>
      <c r="CB13" s="107">
        <v>2</v>
      </c>
      <c r="CC13" s="107">
        <v>8</v>
      </c>
      <c r="CD13" s="107">
        <v>11</v>
      </c>
      <c r="CE13" s="107"/>
      <c r="CF13" s="107">
        <v>20</v>
      </c>
      <c r="CG13" s="107">
        <v>85</v>
      </c>
      <c r="CH13" s="107">
        <v>5</v>
      </c>
      <c r="CI13" s="107">
        <v>4</v>
      </c>
      <c r="CJ13" s="107"/>
      <c r="CK13" s="107">
        <v>87</v>
      </c>
      <c r="CL13" s="107">
        <v>27</v>
      </c>
      <c r="CM13" s="107">
        <v>1</v>
      </c>
      <c r="CN13" s="107">
        <v>132</v>
      </c>
      <c r="CO13" s="107">
        <v>1</v>
      </c>
      <c r="CP13" s="107"/>
      <c r="CQ13" s="160">
        <f t="shared" si="10"/>
        <v>537</v>
      </c>
      <c r="CR13" s="161">
        <f t="shared" si="2"/>
        <v>1.3253368873093439E-2</v>
      </c>
      <c r="CT13" s="177" t="s">
        <v>125</v>
      </c>
      <c r="CU13" s="20"/>
      <c r="CV13" s="15">
        <v>1</v>
      </c>
      <c r="CW13" s="15">
        <v>1</v>
      </c>
      <c r="CX13" s="107"/>
      <c r="CY13" s="107">
        <v>7</v>
      </c>
      <c r="CZ13" s="107">
        <v>3</v>
      </c>
      <c r="DA13" s="107">
        <v>10</v>
      </c>
      <c r="DB13" s="107">
        <v>4</v>
      </c>
      <c r="DC13" s="107">
        <v>18</v>
      </c>
      <c r="DD13" s="107"/>
      <c r="DE13" s="107">
        <v>51</v>
      </c>
      <c r="DF13" s="107">
        <v>5</v>
      </c>
      <c r="DG13" s="107">
        <v>5</v>
      </c>
      <c r="DH13" s="107">
        <v>3</v>
      </c>
      <c r="DI13" s="107">
        <v>7</v>
      </c>
      <c r="DJ13" s="107">
        <v>8</v>
      </c>
      <c r="DK13" s="107"/>
      <c r="DL13" s="107">
        <v>21</v>
      </c>
      <c r="DM13" s="107">
        <v>59</v>
      </c>
      <c r="DN13" s="107">
        <v>3</v>
      </c>
      <c r="DO13" s="107"/>
      <c r="DP13" s="107"/>
      <c r="DQ13" s="107">
        <v>77</v>
      </c>
      <c r="DR13" s="107">
        <v>21</v>
      </c>
      <c r="DS13" s="107">
        <v>2</v>
      </c>
      <c r="DT13" s="107">
        <v>117</v>
      </c>
      <c r="DU13" s="107">
        <v>1</v>
      </c>
      <c r="DV13" s="107"/>
      <c r="DW13" s="160">
        <f t="shared" si="11"/>
        <v>424</v>
      </c>
      <c r="DX13" s="161">
        <f t="shared" si="3"/>
        <v>1.5155847869602517E-2</v>
      </c>
      <c r="DZ13" s="177" t="s">
        <v>125</v>
      </c>
      <c r="EA13" s="20">
        <v>1</v>
      </c>
      <c r="EB13" s="15">
        <v>2</v>
      </c>
      <c r="EC13" s="15">
        <v>1</v>
      </c>
      <c r="ED13" s="107"/>
      <c r="EE13" s="107">
        <v>17</v>
      </c>
      <c r="EF13" s="107">
        <v>3</v>
      </c>
      <c r="EG13" s="107">
        <v>5</v>
      </c>
      <c r="EH13" s="107">
        <v>13</v>
      </c>
      <c r="EI13" s="107">
        <v>8</v>
      </c>
      <c r="EJ13" s="107">
        <v>1</v>
      </c>
      <c r="EK13" s="107">
        <v>46</v>
      </c>
      <c r="EL13" s="107">
        <v>2</v>
      </c>
      <c r="EM13" s="107"/>
      <c r="EN13" s="107">
        <v>1</v>
      </c>
      <c r="EO13" s="107">
        <v>4</v>
      </c>
      <c r="EP13" s="107">
        <v>9</v>
      </c>
      <c r="EQ13" s="107"/>
      <c r="ER13" s="107">
        <v>28</v>
      </c>
      <c r="ES13" s="107">
        <v>63</v>
      </c>
      <c r="ET13" s="107">
        <v>8</v>
      </c>
      <c r="EU13" s="107"/>
      <c r="EV13" s="107"/>
      <c r="EW13" s="107">
        <v>75</v>
      </c>
      <c r="EX13" s="107">
        <v>18</v>
      </c>
      <c r="EY13" s="107">
        <v>1</v>
      </c>
      <c r="EZ13" s="107">
        <v>137</v>
      </c>
      <c r="FA13" s="107"/>
      <c r="FB13" s="107"/>
      <c r="FC13" s="160">
        <f t="shared" si="12"/>
        <v>443</v>
      </c>
      <c r="FD13" s="161">
        <f t="shared" si="4"/>
        <v>1.3396637232369663E-2</v>
      </c>
      <c r="FE13" s="103"/>
      <c r="FF13" s="177" t="s">
        <v>125</v>
      </c>
      <c r="FG13" s="20"/>
      <c r="FH13" s="15"/>
      <c r="FI13" s="15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60">
        <f t="shared" si="16"/>
        <v>0</v>
      </c>
      <c r="GJ13" s="161">
        <f t="shared" si="6"/>
        <v>0</v>
      </c>
      <c r="GL13" s="177" t="s">
        <v>125</v>
      </c>
      <c r="GM13" s="231"/>
      <c r="GN13" s="229">
        <v>3</v>
      </c>
      <c r="GO13" s="229">
        <v>1</v>
      </c>
      <c r="GP13" s="232">
        <v>1</v>
      </c>
      <c r="GQ13" s="232">
        <v>26</v>
      </c>
      <c r="GR13" s="232">
        <v>10</v>
      </c>
      <c r="GS13" s="232">
        <v>6</v>
      </c>
      <c r="GT13" s="232">
        <v>14</v>
      </c>
      <c r="GU13" s="232">
        <v>26</v>
      </c>
      <c r="GV13" s="232">
        <v>1</v>
      </c>
      <c r="GW13" s="232">
        <v>86</v>
      </c>
      <c r="GX13" s="232">
        <v>9</v>
      </c>
      <c r="GY13" s="232">
        <v>3</v>
      </c>
      <c r="GZ13" s="232">
        <v>3</v>
      </c>
      <c r="HA13" s="232">
        <v>14</v>
      </c>
      <c r="HB13" s="232">
        <v>19</v>
      </c>
      <c r="HC13" s="232">
        <v>1</v>
      </c>
      <c r="HD13" s="232">
        <v>32</v>
      </c>
      <c r="HE13" s="232">
        <v>76</v>
      </c>
      <c r="HF13" s="232">
        <v>3</v>
      </c>
      <c r="HG13" s="232"/>
      <c r="HH13" s="232"/>
      <c r="HI13" s="232">
        <v>60</v>
      </c>
      <c r="HJ13" s="232">
        <v>23</v>
      </c>
      <c r="HK13" s="232">
        <v>5</v>
      </c>
      <c r="HL13" s="232">
        <v>258</v>
      </c>
      <c r="HM13" s="232"/>
      <c r="HN13" s="232"/>
      <c r="HO13" s="160">
        <f t="shared" si="14"/>
        <v>680</v>
      </c>
      <c r="HP13" s="161">
        <f t="shared" si="7"/>
        <v>1.9917401364927801E-2</v>
      </c>
      <c r="HR13" s="177" t="s">
        <v>125</v>
      </c>
      <c r="HS13" s="231">
        <v>1</v>
      </c>
      <c r="HT13" s="229">
        <v>3</v>
      </c>
      <c r="HU13" s="229"/>
      <c r="HV13" s="232"/>
      <c r="HW13" s="232">
        <v>20</v>
      </c>
      <c r="HX13" s="232">
        <v>18</v>
      </c>
      <c r="HY13" s="232">
        <v>3</v>
      </c>
      <c r="HZ13" s="232">
        <v>10</v>
      </c>
      <c r="IA13" s="232">
        <v>32</v>
      </c>
      <c r="IB13" s="232"/>
      <c r="IC13" s="232">
        <v>132</v>
      </c>
      <c r="ID13" s="232">
        <v>5</v>
      </c>
      <c r="IE13" s="232">
        <v>4</v>
      </c>
      <c r="IF13" s="232">
        <v>3</v>
      </c>
      <c r="IG13" s="232">
        <v>17</v>
      </c>
      <c r="IH13" s="232">
        <v>23</v>
      </c>
      <c r="II13" s="232">
        <v>2</v>
      </c>
      <c r="IJ13" s="232">
        <v>51</v>
      </c>
      <c r="IK13" s="232">
        <v>75</v>
      </c>
      <c r="IL13" s="232">
        <v>2</v>
      </c>
      <c r="IM13" s="232">
        <v>1</v>
      </c>
      <c r="IN13" s="232"/>
      <c r="IO13" s="232">
        <v>91</v>
      </c>
      <c r="IP13" s="232">
        <v>41</v>
      </c>
      <c r="IQ13" s="232">
        <v>1</v>
      </c>
      <c r="IR13" s="232">
        <v>315</v>
      </c>
      <c r="IS13" s="232">
        <v>1</v>
      </c>
      <c r="IT13" s="232">
        <v>2</v>
      </c>
      <c r="IU13" s="160">
        <f t="shared" si="15"/>
        <v>853</v>
      </c>
      <c r="IV13" s="161">
        <f t="shared" si="13"/>
        <v>2.2199666874869874E-2</v>
      </c>
    </row>
    <row r="14" spans="2:256" x14ac:dyDescent="0.25">
      <c r="B14" s="177" t="s">
        <v>121</v>
      </c>
      <c r="C14" s="20">
        <v>1</v>
      </c>
      <c r="D14" s="15">
        <v>2</v>
      </c>
      <c r="E14" s="15"/>
      <c r="F14" s="107"/>
      <c r="G14" s="107"/>
      <c r="H14" s="107">
        <v>1</v>
      </c>
      <c r="I14" s="107">
        <v>1</v>
      </c>
      <c r="J14" s="107"/>
      <c r="K14" s="107">
        <v>2</v>
      </c>
      <c r="L14" s="107">
        <v>2</v>
      </c>
      <c r="M14" s="107">
        <v>1</v>
      </c>
      <c r="N14" s="107">
        <v>1</v>
      </c>
      <c r="O14" s="107"/>
      <c r="P14" s="107">
        <v>1</v>
      </c>
      <c r="Q14" s="107"/>
      <c r="R14" s="107"/>
      <c r="S14" s="107"/>
      <c r="T14" s="107"/>
      <c r="U14" s="107">
        <v>1</v>
      </c>
      <c r="V14" s="107">
        <v>3</v>
      </c>
      <c r="W14" s="107">
        <v>3</v>
      </c>
      <c r="X14" s="107"/>
      <c r="Y14" s="107">
        <v>2</v>
      </c>
      <c r="Z14" s="107">
        <v>1</v>
      </c>
      <c r="AA14" s="107"/>
      <c r="AB14" s="107">
        <v>3</v>
      </c>
      <c r="AC14" s="107">
        <v>1</v>
      </c>
      <c r="AD14" s="107"/>
      <c r="AE14" s="160">
        <f t="shared" si="8"/>
        <v>26</v>
      </c>
      <c r="AF14" s="161">
        <f t="shared" si="0"/>
        <v>3.1011450381679389E-3</v>
      </c>
      <c r="AH14" s="177" t="s">
        <v>121</v>
      </c>
      <c r="AI14" s="20"/>
      <c r="AJ14" s="15">
        <v>1</v>
      </c>
      <c r="AK14" s="15">
        <v>1</v>
      </c>
      <c r="AL14" s="107"/>
      <c r="AM14" s="107">
        <v>2</v>
      </c>
      <c r="AN14" s="107">
        <v>1</v>
      </c>
      <c r="AO14" s="107">
        <v>4</v>
      </c>
      <c r="AP14" s="107">
        <v>3</v>
      </c>
      <c r="AQ14" s="107">
        <v>1</v>
      </c>
      <c r="AR14" s="107">
        <v>2</v>
      </c>
      <c r="AS14" s="107">
        <v>6</v>
      </c>
      <c r="AT14" s="107">
        <v>1</v>
      </c>
      <c r="AU14" s="107">
        <v>1</v>
      </c>
      <c r="AV14" s="107"/>
      <c r="AW14" s="107"/>
      <c r="AX14" s="107">
        <v>2</v>
      </c>
      <c r="AY14" s="107"/>
      <c r="AZ14" s="107">
        <v>3</v>
      </c>
      <c r="BA14" s="107">
        <v>10</v>
      </c>
      <c r="BB14" s="107">
        <v>1</v>
      </c>
      <c r="BC14" s="107"/>
      <c r="BD14" s="107"/>
      <c r="BE14" s="107">
        <v>4</v>
      </c>
      <c r="BF14" s="107"/>
      <c r="BG14" s="107"/>
      <c r="BH14" s="107">
        <v>6</v>
      </c>
      <c r="BI14" s="107">
        <v>2</v>
      </c>
      <c r="BJ14" s="107"/>
      <c r="BK14" s="160">
        <f t="shared" si="9"/>
        <v>51</v>
      </c>
      <c r="BL14" s="161">
        <f t="shared" si="1"/>
        <v>2.0950581275931478E-3</v>
      </c>
      <c r="BN14" s="177" t="s">
        <v>121</v>
      </c>
      <c r="BO14" s="20">
        <v>1</v>
      </c>
      <c r="BP14" s="15">
        <v>4</v>
      </c>
      <c r="BQ14" s="15">
        <v>2</v>
      </c>
      <c r="BR14" s="107"/>
      <c r="BS14" s="107">
        <v>7</v>
      </c>
      <c r="BT14" s="107">
        <v>2</v>
      </c>
      <c r="BU14" s="107">
        <v>2</v>
      </c>
      <c r="BV14" s="107">
        <v>1</v>
      </c>
      <c r="BW14" s="107">
        <v>4</v>
      </c>
      <c r="BX14" s="107"/>
      <c r="BY14" s="107">
        <v>9</v>
      </c>
      <c r="BZ14" s="107">
        <v>2</v>
      </c>
      <c r="CA14" s="107">
        <v>1</v>
      </c>
      <c r="CB14" s="107">
        <v>4</v>
      </c>
      <c r="CC14" s="107">
        <v>1</v>
      </c>
      <c r="CD14" s="107">
        <v>1</v>
      </c>
      <c r="CE14" s="107">
        <v>1</v>
      </c>
      <c r="CF14" s="107">
        <v>7</v>
      </c>
      <c r="CG14" s="107">
        <v>13</v>
      </c>
      <c r="CH14" s="107"/>
      <c r="CI14" s="107">
        <v>2</v>
      </c>
      <c r="CJ14" s="107"/>
      <c r="CK14" s="107">
        <v>3</v>
      </c>
      <c r="CL14" s="107">
        <v>7</v>
      </c>
      <c r="CM14" s="107"/>
      <c r="CN14" s="107">
        <v>16</v>
      </c>
      <c r="CO14" s="107">
        <v>2</v>
      </c>
      <c r="CP14" s="107"/>
      <c r="CQ14" s="160">
        <f t="shared" si="10"/>
        <v>92</v>
      </c>
      <c r="CR14" s="161">
        <f t="shared" si="2"/>
        <v>2.270595784589565E-3</v>
      </c>
      <c r="CT14" s="177" t="s">
        <v>121</v>
      </c>
      <c r="CU14" s="20"/>
      <c r="CV14" s="15"/>
      <c r="CW14" s="15">
        <v>1</v>
      </c>
      <c r="CX14" s="107">
        <v>1</v>
      </c>
      <c r="CY14" s="107">
        <v>1</v>
      </c>
      <c r="CZ14" s="107">
        <v>1</v>
      </c>
      <c r="DA14" s="107">
        <v>2</v>
      </c>
      <c r="DB14" s="107">
        <v>1</v>
      </c>
      <c r="DC14" s="107">
        <v>3</v>
      </c>
      <c r="DD14" s="107"/>
      <c r="DE14" s="107">
        <v>5</v>
      </c>
      <c r="DF14" s="107"/>
      <c r="DG14" s="107">
        <v>2</v>
      </c>
      <c r="DH14" s="107"/>
      <c r="DI14" s="107"/>
      <c r="DJ14" s="107">
        <v>3</v>
      </c>
      <c r="DK14" s="107"/>
      <c r="DL14" s="107">
        <v>1</v>
      </c>
      <c r="DM14" s="107">
        <v>6</v>
      </c>
      <c r="DN14" s="107"/>
      <c r="DO14" s="107"/>
      <c r="DP14" s="107"/>
      <c r="DQ14" s="107">
        <v>3</v>
      </c>
      <c r="DR14" s="107">
        <v>1</v>
      </c>
      <c r="DS14" s="107">
        <v>1</v>
      </c>
      <c r="DT14" s="107">
        <v>9</v>
      </c>
      <c r="DU14" s="107">
        <v>1</v>
      </c>
      <c r="DV14" s="107">
        <v>2</v>
      </c>
      <c r="DW14" s="160">
        <f t="shared" si="11"/>
        <v>44</v>
      </c>
      <c r="DX14" s="161">
        <f t="shared" si="3"/>
        <v>1.5727766657134686E-3</v>
      </c>
      <c r="DZ14" s="177" t="s">
        <v>121</v>
      </c>
      <c r="EA14" s="20">
        <v>2</v>
      </c>
      <c r="EB14" s="15"/>
      <c r="EC14" s="15"/>
      <c r="ED14" s="107"/>
      <c r="EE14" s="107">
        <v>5</v>
      </c>
      <c r="EF14" s="107">
        <v>4</v>
      </c>
      <c r="EG14" s="107">
        <v>3</v>
      </c>
      <c r="EH14" s="107"/>
      <c r="EI14" s="107">
        <v>3</v>
      </c>
      <c r="EJ14" s="107">
        <v>1</v>
      </c>
      <c r="EK14" s="107">
        <v>10</v>
      </c>
      <c r="EL14" s="107">
        <v>4</v>
      </c>
      <c r="EM14" s="107"/>
      <c r="EN14" s="107">
        <v>3</v>
      </c>
      <c r="EO14" s="107">
        <v>1</v>
      </c>
      <c r="EP14" s="107">
        <v>5</v>
      </c>
      <c r="EQ14" s="107"/>
      <c r="ER14" s="107">
        <v>4</v>
      </c>
      <c r="ES14" s="107">
        <v>10</v>
      </c>
      <c r="ET14" s="107"/>
      <c r="EU14" s="107">
        <v>1</v>
      </c>
      <c r="EV14" s="107"/>
      <c r="EW14" s="107">
        <v>5</v>
      </c>
      <c r="EX14" s="107">
        <v>3</v>
      </c>
      <c r="EY14" s="107"/>
      <c r="EZ14" s="107">
        <v>19</v>
      </c>
      <c r="FA14" s="107">
        <v>1</v>
      </c>
      <c r="FB14" s="107"/>
      <c r="FC14" s="160">
        <f t="shared" si="12"/>
        <v>84</v>
      </c>
      <c r="FD14" s="161">
        <f t="shared" si="4"/>
        <v>2.5402201524132089E-3</v>
      </c>
      <c r="FE14" s="103"/>
      <c r="FF14" s="177" t="s">
        <v>121</v>
      </c>
      <c r="FG14" s="20"/>
      <c r="FH14" s="15">
        <v>1</v>
      </c>
      <c r="FI14" s="15">
        <v>4</v>
      </c>
      <c r="FJ14" s="107">
        <v>2</v>
      </c>
      <c r="FK14" s="107">
        <v>5</v>
      </c>
      <c r="FL14" s="107">
        <v>4</v>
      </c>
      <c r="FM14" s="107">
        <v>5</v>
      </c>
      <c r="FN14" s="107">
        <v>1</v>
      </c>
      <c r="FO14" s="107">
        <v>5</v>
      </c>
      <c r="FP14" s="107">
        <v>2</v>
      </c>
      <c r="FQ14" s="107">
        <v>8</v>
      </c>
      <c r="FR14" s="107">
        <v>1</v>
      </c>
      <c r="FS14" s="107">
        <v>3</v>
      </c>
      <c r="FT14" s="107">
        <v>3</v>
      </c>
      <c r="FU14" s="107">
        <v>1</v>
      </c>
      <c r="FV14" s="107">
        <v>1</v>
      </c>
      <c r="FW14" s="107">
        <v>1</v>
      </c>
      <c r="FX14" s="107">
        <v>7</v>
      </c>
      <c r="FY14" s="107">
        <v>8</v>
      </c>
      <c r="FZ14" s="107"/>
      <c r="GA14" s="107">
        <v>1</v>
      </c>
      <c r="GB14" s="107"/>
      <c r="GC14" s="107">
        <v>6</v>
      </c>
      <c r="GD14" s="107">
        <v>1</v>
      </c>
      <c r="GE14" s="107"/>
      <c r="GF14" s="107">
        <v>20</v>
      </c>
      <c r="GG14" s="107"/>
      <c r="GH14" s="107"/>
      <c r="GI14" s="160">
        <f t="shared" si="16"/>
        <v>90</v>
      </c>
      <c r="GJ14" s="161">
        <f t="shared" si="6"/>
        <v>2.696548418024928E-3</v>
      </c>
      <c r="GL14" s="177" t="s">
        <v>121</v>
      </c>
      <c r="GM14" s="231"/>
      <c r="GN14" s="229"/>
      <c r="GO14" s="229">
        <v>3</v>
      </c>
      <c r="GP14" s="232">
        <v>1</v>
      </c>
      <c r="GQ14" s="232"/>
      <c r="GR14" s="232">
        <v>3</v>
      </c>
      <c r="GS14" s="232">
        <v>1</v>
      </c>
      <c r="GT14" s="232">
        <v>1</v>
      </c>
      <c r="GU14" s="232">
        <v>1</v>
      </c>
      <c r="GV14" s="232">
        <v>1</v>
      </c>
      <c r="GW14" s="232">
        <v>11</v>
      </c>
      <c r="GX14" s="232">
        <v>2</v>
      </c>
      <c r="GY14" s="232"/>
      <c r="GZ14" s="232">
        <v>2</v>
      </c>
      <c r="HA14" s="232">
        <v>2</v>
      </c>
      <c r="HB14" s="232">
        <v>4</v>
      </c>
      <c r="HC14" s="232"/>
      <c r="HD14" s="232">
        <v>4</v>
      </c>
      <c r="HE14" s="232">
        <v>9</v>
      </c>
      <c r="HF14" s="232"/>
      <c r="HG14" s="232"/>
      <c r="HH14" s="232"/>
      <c r="HI14" s="232">
        <v>3</v>
      </c>
      <c r="HJ14" s="232">
        <v>1</v>
      </c>
      <c r="HK14" s="232"/>
      <c r="HL14" s="232">
        <v>20</v>
      </c>
      <c r="HM14" s="232"/>
      <c r="HN14" s="232"/>
      <c r="HO14" s="160">
        <f t="shared" si="14"/>
        <v>69</v>
      </c>
      <c r="HP14" s="161">
        <f t="shared" si="7"/>
        <v>2.0210304326176739E-3</v>
      </c>
      <c r="HR14" s="177" t="s">
        <v>121</v>
      </c>
      <c r="HS14" s="231"/>
      <c r="HT14" s="229"/>
      <c r="HU14" s="229">
        <v>1</v>
      </c>
      <c r="HV14" s="232"/>
      <c r="HW14" s="232">
        <v>1</v>
      </c>
      <c r="HX14" s="232">
        <v>4</v>
      </c>
      <c r="HY14" s="232">
        <v>1</v>
      </c>
      <c r="HZ14" s="232"/>
      <c r="IA14" s="232">
        <v>1</v>
      </c>
      <c r="IB14" s="232"/>
      <c r="IC14" s="232">
        <v>1</v>
      </c>
      <c r="ID14" s="232">
        <v>1</v>
      </c>
      <c r="IE14" s="232"/>
      <c r="IF14" s="232">
        <v>1</v>
      </c>
      <c r="IG14" s="232"/>
      <c r="IH14" s="232">
        <v>2</v>
      </c>
      <c r="II14" s="232">
        <v>2</v>
      </c>
      <c r="IJ14" s="232">
        <v>2</v>
      </c>
      <c r="IK14" s="232">
        <v>4</v>
      </c>
      <c r="IL14" s="232"/>
      <c r="IM14" s="232">
        <v>3</v>
      </c>
      <c r="IN14" s="232"/>
      <c r="IO14" s="232">
        <v>3</v>
      </c>
      <c r="IP14" s="232">
        <v>2</v>
      </c>
      <c r="IQ14" s="232"/>
      <c r="IR14" s="232">
        <v>8</v>
      </c>
      <c r="IS14" s="232">
        <v>1</v>
      </c>
      <c r="IT14" s="232"/>
      <c r="IU14" s="160">
        <f t="shared" si="15"/>
        <v>38</v>
      </c>
      <c r="IV14" s="161">
        <f t="shared" si="13"/>
        <v>9.8896523006454301E-4</v>
      </c>
    </row>
    <row r="15" spans="2:256" x14ac:dyDescent="0.25">
      <c r="B15" s="177" t="s">
        <v>124</v>
      </c>
      <c r="C15" s="20"/>
      <c r="D15" s="15"/>
      <c r="E15" s="15"/>
      <c r="F15" s="107"/>
      <c r="G15" s="107"/>
      <c r="H15" s="107"/>
      <c r="I15" s="107"/>
      <c r="J15" s="107"/>
      <c r="K15" s="107"/>
      <c r="L15" s="107"/>
      <c r="M15" s="107">
        <v>1</v>
      </c>
      <c r="N15" s="107"/>
      <c r="O15" s="107"/>
      <c r="P15" s="107"/>
      <c r="Q15" s="107"/>
      <c r="R15" s="107">
        <v>1</v>
      </c>
      <c r="S15" s="107"/>
      <c r="T15" s="107"/>
      <c r="U15" s="107">
        <v>1</v>
      </c>
      <c r="V15" s="107"/>
      <c r="W15" s="107"/>
      <c r="X15" s="107"/>
      <c r="Y15" s="107"/>
      <c r="Z15" s="107"/>
      <c r="AA15" s="107"/>
      <c r="AB15" s="107">
        <v>1</v>
      </c>
      <c r="AC15" s="107"/>
      <c r="AD15" s="107"/>
      <c r="AE15" s="160">
        <f t="shared" si="8"/>
        <v>4</v>
      </c>
      <c r="AF15" s="161">
        <f t="shared" si="0"/>
        <v>4.7709923664122136E-4</v>
      </c>
      <c r="AH15" s="177" t="s">
        <v>124</v>
      </c>
      <c r="AI15" s="20"/>
      <c r="AJ15" s="15"/>
      <c r="AK15" s="15"/>
      <c r="AL15" s="107"/>
      <c r="AM15" s="107">
        <v>1</v>
      </c>
      <c r="AN15" s="107"/>
      <c r="AO15" s="107">
        <v>1</v>
      </c>
      <c r="AP15" s="107"/>
      <c r="AQ15" s="107">
        <v>1</v>
      </c>
      <c r="AR15" s="107"/>
      <c r="AS15" s="107">
        <v>3</v>
      </c>
      <c r="AT15" s="107"/>
      <c r="AU15" s="107">
        <v>2</v>
      </c>
      <c r="AV15" s="107"/>
      <c r="AW15" s="107"/>
      <c r="AX15" s="107">
        <v>3</v>
      </c>
      <c r="AY15" s="107"/>
      <c r="AZ15" s="107">
        <v>1</v>
      </c>
      <c r="BA15" s="107">
        <v>7</v>
      </c>
      <c r="BB15" s="107"/>
      <c r="BC15" s="107"/>
      <c r="BD15" s="107"/>
      <c r="BE15" s="107"/>
      <c r="BF15" s="107"/>
      <c r="BG15" s="107"/>
      <c r="BH15" s="107">
        <v>7</v>
      </c>
      <c r="BI15" s="107">
        <v>1</v>
      </c>
      <c r="BJ15" s="107"/>
      <c r="BK15" s="160">
        <f t="shared" si="9"/>
        <v>27</v>
      </c>
      <c r="BL15" s="161">
        <f t="shared" si="1"/>
        <v>1.10914842049049E-3</v>
      </c>
      <c r="BN15" s="177" t="s">
        <v>124</v>
      </c>
      <c r="BO15" s="20"/>
      <c r="BP15" s="15"/>
      <c r="BQ15" s="15"/>
      <c r="BR15" s="107"/>
      <c r="BS15" s="107">
        <v>3</v>
      </c>
      <c r="BT15" s="107">
        <v>1</v>
      </c>
      <c r="BU15" s="107"/>
      <c r="BV15" s="107">
        <v>1</v>
      </c>
      <c r="BW15" s="107"/>
      <c r="BX15" s="107">
        <v>1</v>
      </c>
      <c r="BY15" s="107">
        <v>4</v>
      </c>
      <c r="BZ15" s="107"/>
      <c r="CA15" s="107">
        <v>2</v>
      </c>
      <c r="CB15" s="107"/>
      <c r="CC15" s="107"/>
      <c r="CD15" s="107">
        <v>1</v>
      </c>
      <c r="CE15" s="107"/>
      <c r="CF15" s="107"/>
      <c r="CG15" s="107">
        <v>4</v>
      </c>
      <c r="CH15" s="107"/>
      <c r="CI15" s="107">
        <v>1</v>
      </c>
      <c r="CJ15" s="107"/>
      <c r="CK15" s="107">
        <v>4</v>
      </c>
      <c r="CL15" s="107"/>
      <c r="CM15" s="107"/>
      <c r="CN15" s="107">
        <v>8</v>
      </c>
      <c r="CO15" s="107"/>
      <c r="CP15" s="107"/>
      <c r="CQ15" s="160">
        <f t="shared" si="10"/>
        <v>30</v>
      </c>
      <c r="CR15" s="161">
        <f t="shared" si="2"/>
        <v>7.4041166888790162E-4</v>
      </c>
      <c r="CT15" s="177" t="s">
        <v>124</v>
      </c>
      <c r="CU15" s="20"/>
      <c r="CV15" s="15"/>
      <c r="CW15" s="15"/>
      <c r="CX15" s="107"/>
      <c r="CY15" s="107"/>
      <c r="CZ15" s="107"/>
      <c r="DA15" s="107"/>
      <c r="DB15" s="107"/>
      <c r="DC15" s="107"/>
      <c r="DD15" s="107"/>
      <c r="DE15" s="107"/>
      <c r="DF15" s="107">
        <v>1</v>
      </c>
      <c r="DG15" s="107">
        <v>1</v>
      </c>
      <c r="DH15" s="107"/>
      <c r="DI15" s="107">
        <v>1</v>
      </c>
      <c r="DJ15" s="107"/>
      <c r="DK15" s="107"/>
      <c r="DL15" s="107">
        <v>1</v>
      </c>
      <c r="DM15" s="107">
        <v>3</v>
      </c>
      <c r="DN15" s="107"/>
      <c r="DO15" s="107"/>
      <c r="DP15" s="107"/>
      <c r="DQ15" s="107"/>
      <c r="DR15" s="107"/>
      <c r="DS15" s="107"/>
      <c r="DT15" s="107">
        <v>6</v>
      </c>
      <c r="DU15" s="107"/>
      <c r="DV15" s="107"/>
      <c r="DW15" s="160">
        <f t="shared" si="11"/>
        <v>13</v>
      </c>
      <c r="DX15" s="161">
        <f t="shared" si="3"/>
        <v>4.6468401486988845E-4</v>
      </c>
      <c r="DZ15" s="177" t="s">
        <v>124</v>
      </c>
      <c r="EA15" s="20"/>
      <c r="EB15" s="15"/>
      <c r="EC15" s="15"/>
      <c r="ED15" s="107"/>
      <c r="EE15" s="107">
        <v>1</v>
      </c>
      <c r="EF15" s="107"/>
      <c r="EG15" s="107"/>
      <c r="EH15" s="107"/>
      <c r="EI15" s="107"/>
      <c r="EJ15" s="107"/>
      <c r="EK15" s="107">
        <v>3</v>
      </c>
      <c r="EL15" s="107"/>
      <c r="EM15" s="107"/>
      <c r="EN15" s="107"/>
      <c r="EO15" s="107"/>
      <c r="EP15" s="107"/>
      <c r="EQ15" s="107"/>
      <c r="ER15" s="107">
        <v>4</v>
      </c>
      <c r="ES15" s="107">
        <v>3</v>
      </c>
      <c r="ET15" s="107"/>
      <c r="EU15" s="107"/>
      <c r="EV15" s="107"/>
      <c r="EW15" s="107">
        <v>3</v>
      </c>
      <c r="EX15" s="107">
        <v>2</v>
      </c>
      <c r="EY15" s="107">
        <v>1</v>
      </c>
      <c r="EZ15" s="107">
        <v>7</v>
      </c>
      <c r="FA15" s="107"/>
      <c r="FB15" s="107"/>
      <c r="FC15" s="160">
        <f t="shared" si="12"/>
        <v>24</v>
      </c>
      <c r="FD15" s="161">
        <f t="shared" si="4"/>
        <v>7.2577718640377408E-4</v>
      </c>
      <c r="FE15" s="103"/>
      <c r="FF15" s="177" t="s">
        <v>124</v>
      </c>
      <c r="FG15" s="20"/>
      <c r="FH15" s="15"/>
      <c r="FI15" s="15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60">
        <f t="shared" si="16"/>
        <v>0</v>
      </c>
      <c r="GJ15" s="161">
        <f t="shared" si="6"/>
        <v>0</v>
      </c>
      <c r="GL15" s="177" t="s">
        <v>124</v>
      </c>
      <c r="GM15" s="231"/>
      <c r="GN15" s="229">
        <v>1</v>
      </c>
      <c r="GO15" s="229"/>
      <c r="GP15" s="232"/>
      <c r="GQ15" s="232">
        <v>2</v>
      </c>
      <c r="GR15" s="232"/>
      <c r="GS15" s="232"/>
      <c r="GT15" s="232"/>
      <c r="GU15" s="232"/>
      <c r="GV15" s="232"/>
      <c r="GW15" s="232">
        <v>4</v>
      </c>
      <c r="GX15" s="232">
        <v>1</v>
      </c>
      <c r="GY15" s="232"/>
      <c r="GZ15" s="232"/>
      <c r="HA15" s="232"/>
      <c r="HB15" s="232"/>
      <c r="HC15" s="232"/>
      <c r="HD15" s="232">
        <v>1</v>
      </c>
      <c r="HE15" s="232">
        <v>2</v>
      </c>
      <c r="HF15" s="232">
        <v>1</v>
      </c>
      <c r="HG15" s="232"/>
      <c r="HH15" s="232"/>
      <c r="HI15" s="232">
        <v>1</v>
      </c>
      <c r="HJ15" s="232"/>
      <c r="HK15" s="232"/>
      <c r="HL15" s="232">
        <v>1</v>
      </c>
      <c r="HM15" s="232"/>
      <c r="HN15" s="232"/>
      <c r="HO15" s="160">
        <f t="shared" si="14"/>
        <v>14</v>
      </c>
      <c r="HP15" s="161">
        <f t="shared" si="7"/>
        <v>4.1006414574851354E-4</v>
      </c>
      <c r="HR15" s="177" t="s">
        <v>124</v>
      </c>
      <c r="HS15" s="231"/>
      <c r="HT15" s="229"/>
      <c r="HU15" s="229"/>
      <c r="HV15" s="232"/>
      <c r="HW15" s="232"/>
      <c r="HX15" s="232"/>
      <c r="HY15" s="232"/>
      <c r="HZ15" s="232"/>
      <c r="IA15" s="232"/>
      <c r="IB15" s="232"/>
      <c r="IC15" s="232"/>
      <c r="ID15" s="232"/>
      <c r="IE15" s="232"/>
      <c r="IF15" s="232"/>
      <c r="IG15" s="232"/>
      <c r="IH15" s="232"/>
      <c r="II15" s="232"/>
      <c r="IJ15" s="232"/>
      <c r="IK15" s="232"/>
      <c r="IL15" s="232"/>
      <c r="IM15" s="232"/>
      <c r="IN15" s="232"/>
      <c r="IO15" s="232"/>
      <c r="IP15" s="232"/>
      <c r="IQ15" s="232"/>
      <c r="IR15" s="232"/>
      <c r="IS15" s="232"/>
      <c r="IT15" s="232"/>
      <c r="IU15" s="160">
        <f t="shared" si="15"/>
        <v>0</v>
      </c>
      <c r="IV15" s="161">
        <f t="shared" si="13"/>
        <v>0</v>
      </c>
    </row>
    <row r="16" spans="2:256" x14ac:dyDescent="0.25">
      <c r="B16" s="177" t="s">
        <v>288</v>
      </c>
      <c r="C16" s="20"/>
      <c r="D16" s="15"/>
      <c r="E16" s="15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60">
        <f t="shared" si="8"/>
        <v>0</v>
      </c>
      <c r="AF16" s="161">
        <f t="shared" si="0"/>
        <v>0</v>
      </c>
      <c r="AH16" s="177" t="s">
        <v>288</v>
      </c>
      <c r="AI16" s="20"/>
      <c r="AJ16" s="15"/>
      <c r="AK16" s="15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60">
        <f t="shared" si="9"/>
        <v>0</v>
      </c>
      <c r="BL16" s="161">
        <f t="shared" si="1"/>
        <v>0</v>
      </c>
      <c r="BN16" s="177" t="s">
        <v>288</v>
      </c>
      <c r="BO16" s="20"/>
      <c r="BP16" s="15">
        <v>1</v>
      </c>
      <c r="BQ16" s="15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60">
        <f t="shared" si="10"/>
        <v>1</v>
      </c>
      <c r="CR16" s="161">
        <f t="shared" si="2"/>
        <v>2.4680388962930055E-5</v>
      </c>
      <c r="CT16" s="177" t="s">
        <v>288</v>
      </c>
      <c r="CU16" s="20"/>
      <c r="CV16" s="15"/>
      <c r="CW16" s="15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60">
        <f t="shared" si="11"/>
        <v>0</v>
      </c>
      <c r="DX16" s="161">
        <f t="shared" si="3"/>
        <v>0</v>
      </c>
      <c r="DZ16" s="177" t="s">
        <v>288</v>
      </c>
      <c r="EA16" s="20"/>
      <c r="EB16" s="15"/>
      <c r="EC16" s="15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60">
        <f t="shared" si="12"/>
        <v>0</v>
      </c>
      <c r="FD16" s="161">
        <f t="shared" si="4"/>
        <v>0</v>
      </c>
      <c r="FE16" s="103"/>
      <c r="FF16" s="177" t="s">
        <v>288</v>
      </c>
      <c r="FG16" s="20"/>
      <c r="FH16" s="15"/>
      <c r="FI16" s="15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60">
        <f t="shared" si="16"/>
        <v>0</v>
      </c>
      <c r="GJ16" s="161">
        <f t="shared" si="6"/>
        <v>0</v>
      </c>
      <c r="GL16" s="177" t="s">
        <v>288</v>
      </c>
      <c r="GM16" s="231"/>
      <c r="GN16" s="229"/>
      <c r="GO16" s="229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160">
        <f t="shared" si="14"/>
        <v>0</v>
      </c>
      <c r="HP16" s="161">
        <f t="shared" si="7"/>
        <v>0</v>
      </c>
      <c r="HR16" s="177" t="s">
        <v>288</v>
      </c>
      <c r="HS16" s="231"/>
      <c r="HT16" s="229"/>
      <c r="HU16" s="229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  <c r="II16" s="232"/>
      <c r="IJ16" s="232"/>
      <c r="IK16" s="232"/>
      <c r="IL16" s="232"/>
      <c r="IM16" s="232"/>
      <c r="IN16" s="232"/>
      <c r="IO16" s="232"/>
      <c r="IP16" s="232"/>
      <c r="IQ16" s="232"/>
      <c r="IR16" s="232"/>
      <c r="IS16" s="232"/>
      <c r="IT16" s="232"/>
      <c r="IU16" s="160">
        <f t="shared" si="15"/>
        <v>0</v>
      </c>
      <c r="IV16" s="161">
        <f t="shared" si="13"/>
        <v>0</v>
      </c>
    </row>
    <row r="17" spans="2:256" x14ac:dyDescent="0.25">
      <c r="B17" s="177" t="s">
        <v>49</v>
      </c>
      <c r="C17" s="20"/>
      <c r="D17" s="15"/>
      <c r="E17" s="15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60">
        <f t="shared" si="8"/>
        <v>0</v>
      </c>
      <c r="AF17" s="161">
        <f t="shared" si="0"/>
        <v>0</v>
      </c>
      <c r="AH17" s="177" t="s">
        <v>49</v>
      </c>
      <c r="AI17" s="20"/>
      <c r="AJ17" s="15"/>
      <c r="AK17" s="15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60">
        <f t="shared" si="9"/>
        <v>0</v>
      </c>
      <c r="BL17" s="161">
        <f t="shared" si="1"/>
        <v>0</v>
      </c>
      <c r="BN17" s="177" t="s">
        <v>49</v>
      </c>
      <c r="BO17" s="20"/>
      <c r="BP17" s="15"/>
      <c r="BQ17" s="15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60">
        <f t="shared" si="10"/>
        <v>0</v>
      </c>
      <c r="CR17" s="161">
        <f t="shared" si="2"/>
        <v>0</v>
      </c>
      <c r="CT17" s="177" t="s">
        <v>49</v>
      </c>
      <c r="CU17" s="20"/>
      <c r="CV17" s="15"/>
      <c r="CW17" s="15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60">
        <f t="shared" si="11"/>
        <v>0</v>
      </c>
      <c r="DX17" s="161">
        <f t="shared" si="3"/>
        <v>0</v>
      </c>
      <c r="DZ17" s="177" t="s">
        <v>49</v>
      </c>
      <c r="EA17" s="20"/>
      <c r="EB17" s="15"/>
      <c r="EC17" s="15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60">
        <f t="shared" si="12"/>
        <v>0</v>
      </c>
      <c r="FD17" s="161">
        <f t="shared" si="4"/>
        <v>0</v>
      </c>
      <c r="FE17" s="103"/>
      <c r="FF17" s="177" t="s">
        <v>49</v>
      </c>
      <c r="FG17" s="20"/>
      <c r="FH17" s="15"/>
      <c r="FI17" s="15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60">
        <f t="shared" si="16"/>
        <v>0</v>
      </c>
      <c r="GJ17" s="161">
        <f t="shared" si="6"/>
        <v>0</v>
      </c>
      <c r="GL17" s="177" t="s">
        <v>49</v>
      </c>
      <c r="GM17" s="231"/>
      <c r="GN17" s="229"/>
      <c r="GO17" s="229"/>
      <c r="GP17" s="232"/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  <c r="HF17" s="232"/>
      <c r="HG17" s="232"/>
      <c r="HH17" s="232"/>
      <c r="HI17" s="232"/>
      <c r="HJ17" s="232"/>
      <c r="HK17" s="232"/>
      <c r="HL17" s="232"/>
      <c r="HM17" s="232"/>
      <c r="HN17" s="232"/>
      <c r="HO17" s="160">
        <f t="shared" si="14"/>
        <v>0</v>
      </c>
      <c r="HP17" s="161">
        <f t="shared" si="7"/>
        <v>0</v>
      </c>
      <c r="HR17" s="177" t="s">
        <v>49</v>
      </c>
      <c r="HS17" s="231"/>
      <c r="HT17" s="229"/>
      <c r="HU17" s="229"/>
      <c r="HV17" s="232"/>
      <c r="HW17" s="232">
        <v>2</v>
      </c>
      <c r="HX17" s="232">
        <v>2</v>
      </c>
      <c r="HY17" s="232"/>
      <c r="HZ17" s="232"/>
      <c r="IA17" s="232"/>
      <c r="IB17" s="232">
        <v>1</v>
      </c>
      <c r="IC17" s="232">
        <v>7</v>
      </c>
      <c r="ID17" s="232"/>
      <c r="IE17" s="232">
        <v>1</v>
      </c>
      <c r="IF17" s="232"/>
      <c r="IG17" s="232"/>
      <c r="IH17" s="232"/>
      <c r="II17" s="232"/>
      <c r="IJ17" s="232"/>
      <c r="IK17" s="232">
        <v>4</v>
      </c>
      <c r="IL17" s="232"/>
      <c r="IM17" s="232"/>
      <c r="IN17" s="232"/>
      <c r="IO17" s="232">
        <v>2</v>
      </c>
      <c r="IP17" s="232">
        <v>1</v>
      </c>
      <c r="IQ17" s="232"/>
      <c r="IR17" s="232">
        <v>6</v>
      </c>
      <c r="IS17" s="232"/>
      <c r="IT17" s="232"/>
      <c r="IU17" s="160">
        <f t="shared" si="15"/>
        <v>26</v>
      </c>
      <c r="IV17" s="161">
        <f t="shared" si="13"/>
        <v>6.7666042057047682E-4</v>
      </c>
    </row>
    <row r="18" spans="2:256" x14ac:dyDescent="0.25">
      <c r="B18" s="177" t="s">
        <v>127</v>
      </c>
      <c r="C18" s="20"/>
      <c r="D18" s="15">
        <v>1</v>
      </c>
      <c r="E18" s="15"/>
      <c r="F18" s="107"/>
      <c r="G18" s="107"/>
      <c r="H18" s="107"/>
      <c r="I18" s="107"/>
      <c r="J18" s="107"/>
      <c r="K18" s="107"/>
      <c r="L18" s="107">
        <v>1</v>
      </c>
      <c r="M18" s="107">
        <v>2</v>
      </c>
      <c r="N18" s="107">
        <v>1</v>
      </c>
      <c r="O18" s="107"/>
      <c r="P18" s="107">
        <v>1</v>
      </c>
      <c r="Q18" s="107"/>
      <c r="R18" s="107"/>
      <c r="S18" s="107"/>
      <c r="T18" s="107">
        <v>3</v>
      </c>
      <c r="U18" s="107">
        <v>4</v>
      </c>
      <c r="V18" s="107"/>
      <c r="W18" s="107"/>
      <c r="X18" s="107"/>
      <c r="Y18" s="107">
        <v>3</v>
      </c>
      <c r="Z18" s="107">
        <v>2</v>
      </c>
      <c r="AA18" s="107"/>
      <c r="AB18" s="107">
        <v>5</v>
      </c>
      <c r="AC18" s="107"/>
      <c r="AD18" s="107"/>
      <c r="AE18" s="160">
        <f t="shared" si="8"/>
        <v>23</v>
      </c>
      <c r="AF18" s="161">
        <f t="shared" si="0"/>
        <v>2.7433206106870227E-3</v>
      </c>
      <c r="AH18" s="177" t="s">
        <v>127</v>
      </c>
      <c r="AI18" s="20"/>
      <c r="AJ18" s="15"/>
      <c r="AK18" s="15">
        <v>1</v>
      </c>
      <c r="AL18" s="107">
        <v>1</v>
      </c>
      <c r="AM18" s="107">
        <v>2</v>
      </c>
      <c r="AN18" s="107"/>
      <c r="AO18" s="107"/>
      <c r="AP18" s="107">
        <v>2</v>
      </c>
      <c r="AQ18" s="107">
        <v>2</v>
      </c>
      <c r="AR18" s="107"/>
      <c r="AS18" s="107">
        <v>2</v>
      </c>
      <c r="AT18" s="107"/>
      <c r="AU18" s="107"/>
      <c r="AV18" s="107">
        <v>2</v>
      </c>
      <c r="AW18" s="107"/>
      <c r="AX18" s="107">
        <v>2</v>
      </c>
      <c r="AY18" s="107"/>
      <c r="AZ18" s="107">
        <v>1</v>
      </c>
      <c r="BA18" s="107">
        <v>9</v>
      </c>
      <c r="BB18" s="107"/>
      <c r="BC18" s="107"/>
      <c r="BD18" s="107"/>
      <c r="BE18" s="107">
        <v>2</v>
      </c>
      <c r="BF18" s="107"/>
      <c r="BG18" s="107"/>
      <c r="BH18" s="107">
        <v>4</v>
      </c>
      <c r="BI18" s="107"/>
      <c r="BJ18" s="107"/>
      <c r="BK18" s="160">
        <f t="shared" si="9"/>
        <v>30</v>
      </c>
      <c r="BL18" s="161">
        <f t="shared" si="1"/>
        <v>1.2323871338783222E-3</v>
      </c>
      <c r="BN18" s="177" t="s">
        <v>127</v>
      </c>
      <c r="BO18" s="20"/>
      <c r="BP18" s="15">
        <v>1</v>
      </c>
      <c r="BQ18" s="15"/>
      <c r="BR18" s="107"/>
      <c r="BS18" s="107">
        <v>4</v>
      </c>
      <c r="BT18" s="107">
        <v>2</v>
      </c>
      <c r="BU18" s="107">
        <v>4</v>
      </c>
      <c r="BV18" s="107"/>
      <c r="BW18" s="107">
        <v>1</v>
      </c>
      <c r="BX18" s="107">
        <v>2</v>
      </c>
      <c r="BY18" s="107">
        <v>2</v>
      </c>
      <c r="BZ18" s="107"/>
      <c r="CA18" s="107"/>
      <c r="CB18" s="107">
        <v>3</v>
      </c>
      <c r="CC18" s="107"/>
      <c r="CD18" s="107">
        <v>2</v>
      </c>
      <c r="CE18" s="107">
        <v>1</v>
      </c>
      <c r="CF18" s="107">
        <v>4</v>
      </c>
      <c r="CG18" s="107">
        <v>11</v>
      </c>
      <c r="CH18" s="107">
        <v>3</v>
      </c>
      <c r="CI18" s="107">
        <v>1</v>
      </c>
      <c r="CJ18" s="107"/>
      <c r="CK18" s="107">
        <v>8</v>
      </c>
      <c r="CL18" s="107">
        <v>2</v>
      </c>
      <c r="CM18" s="107"/>
      <c r="CN18" s="107">
        <v>9</v>
      </c>
      <c r="CO18" s="107"/>
      <c r="CP18" s="107">
        <v>1</v>
      </c>
      <c r="CQ18" s="160">
        <f t="shared" si="10"/>
        <v>61</v>
      </c>
      <c r="CR18" s="161">
        <f t="shared" si="2"/>
        <v>1.5055037267387335E-3</v>
      </c>
      <c r="CT18" s="177" t="s">
        <v>127</v>
      </c>
      <c r="CU18" s="20"/>
      <c r="CV18" s="15"/>
      <c r="CW18" s="15"/>
      <c r="CX18" s="107"/>
      <c r="CY18" s="107"/>
      <c r="CZ18" s="107">
        <v>1</v>
      </c>
      <c r="DA18" s="107">
        <v>2</v>
      </c>
      <c r="DB18" s="107"/>
      <c r="DC18" s="107"/>
      <c r="DD18" s="107">
        <v>1</v>
      </c>
      <c r="DE18" s="107">
        <v>5</v>
      </c>
      <c r="DF18" s="107"/>
      <c r="DG18" s="107"/>
      <c r="DH18" s="107">
        <v>4</v>
      </c>
      <c r="DI18" s="107"/>
      <c r="DJ18" s="107"/>
      <c r="DK18" s="107"/>
      <c r="DL18" s="107"/>
      <c r="DM18" s="107">
        <v>9</v>
      </c>
      <c r="DN18" s="107"/>
      <c r="DO18" s="107"/>
      <c r="DP18" s="107"/>
      <c r="DQ18" s="107">
        <v>3</v>
      </c>
      <c r="DR18" s="107"/>
      <c r="DS18" s="107"/>
      <c r="DT18" s="107">
        <v>9</v>
      </c>
      <c r="DU18" s="107"/>
      <c r="DV18" s="107"/>
      <c r="DW18" s="160">
        <f t="shared" si="11"/>
        <v>34</v>
      </c>
      <c r="DX18" s="161">
        <f t="shared" si="3"/>
        <v>1.2153274235058621E-3</v>
      </c>
      <c r="DZ18" s="177" t="s">
        <v>127</v>
      </c>
      <c r="EA18" s="20"/>
      <c r="EB18" s="15"/>
      <c r="EC18" s="15"/>
      <c r="ED18" s="107"/>
      <c r="EE18" s="107">
        <v>2</v>
      </c>
      <c r="EF18" s="107">
        <v>1</v>
      </c>
      <c r="EG18" s="107"/>
      <c r="EH18" s="107">
        <v>1</v>
      </c>
      <c r="EI18" s="107">
        <v>5</v>
      </c>
      <c r="EJ18" s="107"/>
      <c r="EK18" s="107">
        <v>4</v>
      </c>
      <c r="EL18" s="107">
        <v>2</v>
      </c>
      <c r="EM18" s="107"/>
      <c r="EN18" s="107">
        <v>2</v>
      </c>
      <c r="EO18" s="107">
        <v>1</v>
      </c>
      <c r="EP18" s="107">
        <v>2</v>
      </c>
      <c r="EQ18" s="107"/>
      <c r="ER18" s="107"/>
      <c r="ES18" s="107">
        <v>6</v>
      </c>
      <c r="ET18" s="107"/>
      <c r="EU18" s="107">
        <v>1</v>
      </c>
      <c r="EV18" s="107"/>
      <c r="EW18" s="107">
        <v>3</v>
      </c>
      <c r="EX18" s="107">
        <v>1</v>
      </c>
      <c r="EY18" s="107"/>
      <c r="EZ18" s="107">
        <v>9</v>
      </c>
      <c r="FA18" s="107">
        <v>1</v>
      </c>
      <c r="FB18" s="107"/>
      <c r="FC18" s="160">
        <f t="shared" si="12"/>
        <v>41</v>
      </c>
      <c r="FD18" s="161">
        <f t="shared" si="4"/>
        <v>1.2398693601064473E-3</v>
      </c>
      <c r="FE18" s="103"/>
      <c r="FF18" s="177" t="s">
        <v>127</v>
      </c>
      <c r="FG18" s="20"/>
      <c r="FH18" s="15">
        <v>2</v>
      </c>
      <c r="FI18" s="15"/>
      <c r="FJ18" s="107"/>
      <c r="FK18" s="107">
        <v>4</v>
      </c>
      <c r="FL18" s="107">
        <v>2</v>
      </c>
      <c r="FM18" s="107">
        <v>2</v>
      </c>
      <c r="FN18" s="107"/>
      <c r="FO18" s="107">
        <v>2</v>
      </c>
      <c r="FP18" s="107">
        <v>1</v>
      </c>
      <c r="FQ18" s="107">
        <v>3</v>
      </c>
      <c r="FR18" s="107"/>
      <c r="FS18" s="107">
        <v>1</v>
      </c>
      <c r="FT18" s="107"/>
      <c r="FU18" s="107"/>
      <c r="FV18" s="107">
        <v>4</v>
      </c>
      <c r="FW18" s="107"/>
      <c r="FX18" s="107"/>
      <c r="FY18" s="107">
        <v>12</v>
      </c>
      <c r="FZ18" s="107"/>
      <c r="GA18" s="107"/>
      <c r="GB18" s="107"/>
      <c r="GC18" s="107"/>
      <c r="GD18" s="107">
        <v>2</v>
      </c>
      <c r="GE18" s="107"/>
      <c r="GF18" s="107">
        <v>8</v>
      </c>
      <c r="GG18" s="107"/>
      <c r="GH18" s="107"/>
      <c r="GI18" s="160">
        <f t="shared" si="16"/>
        <v>43</v>
      </c>
      <c r="GJ18" s="161">
        <f t="shared" si="6"/>
        <v>1.2883509108341322E-3</v>
      </c>
      <c r="GL18" s="177" t="s">
        <v>127</v>
      </c>
      <c r="GM18" s="231"/>
      <c r="GN18" s="229"/>
      <c r="GO18" s="229"/>
      <c r="GP18" s="232"/>
      <c r="GQ18" s="232"/>
      <c r="GR18" s="232">
        <v>1</v>
      </c>
      <c r="GS18" s="232"/>
      <c r="GT18" s="232">
        <v>2</v>
      </c>
      <c r="GU18" s="232">
        <v>3</v>
      </c>
      <c r="GV18" s="232"/>
      <c r="GW18" s="232">
        <v>3</v>
      </c>
      <c r="GX18" s="232"/>
      <c r="GY18" s="232">
        <v>1</v>
      </c>
      <c r="GZ18" s="232">
        <v>1</v>
      </c>
      <c r="HA18" s="232">
        <v>1</v>
      </c>
      <c r="HB18" s="232"/>
      <c r="HC18" s="232">
        <v>1</v>
      </c>
      <c r="HD18" s="232"/>
      <c r="HE18" s="232">
        <v>3</v>
      </c>
      <c r="HF18" s="232"/>
      <c r="HG18" s="232">
        <v>1</v>
      </c>
      <c r="HH18" s="232"/>
      <c r="HI18" s="232"/>
      <c r="HJ18" s="232">
        <v>2</v>
      </c>
      <c r="HK18" s="232"/>
      <c r="HL18" s="232">
        <v>2</v>
      </c>
      <c r="HM18" s="232"/>
      <c r="HN18" s="232"/>
      <c r="HO18" s="160">
        <f t="shared" si="14"/>
        <v>21</v>
      </c>
      <c r="HP18" s="161">
        <f t="shared" si="7"/>
        <v>6.1509621862277026E-4</v>
      </c>
      <c r="HR18" s="177" t="s">
        <v>127</v>
      </c>
      <c r="HS18" s="231"/>
      <c r="HT18" s="229"/>
      <c r="HU18" s="229"/>
      <c r="HV18" s="232"/>
      <c r="HW18" s="232">
        <v>3</v>
      </c>
      <c r="HX18" s="232"/>
      <c r="HY18" s="232">
        <v>3</v>
      </c>
      <c r="HZ18" s="232"/>
      <c r="IA18" s="232"/>
      <c r="IB18" s="232"/>
      <c r="IC18" s="232">
        <v>1</v>
      </c>
      <c r="ID18" s="232">
        <v>1</v>
      </c>
      <c r="IE18" s="232"/>
      <c r="IF18" s="232"/>
      <c r="IG18" s="232"/>
      <c r="IH18" s="232">
        <v>4</v>
      </c>
      <c r="II18" s="232"/>
      <c r="IJ18" s="232">
        <v>1</v>
      </c>
      <c r="IK18" s="232">
        <v>4</v>
      </c>
      <c r="IL18" s="232">
        <v>2</v>
      </c>
      <c r="IM18" s="232"/>
      <c r="IN18" s="232"/>
      <c r="IO18" s="232">
        <v>5</v>
      </c>
      <c r="IP18" s="232"/>
      <c r="IQ18" s="232"/>
      <c r="IR18" s="232">
        <v>6</v>
      </c>
      <c r="IS18" s="232"/>
      <c r="IT18" s="232"/>
      <c r="IU18" s="160">
        <f t="shared" si="15"/>
        <v>30</v>
      </c>
      <c r="IV18" s="161">
        <f t="shared" si="13"/>
        <v>7.8076202373516547E-4</v>
      </c>
    </row>
    <row r="19" spans="2:256" x14ac:dyDescent="0.25">
      <c r="B19" s="177" t="s">
        <v>392</v>
      </c>
      <c r="C19" s="20"/>
      <c r="D19" s="15"/>
      <c r="E19" s="15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60">
        <f t="shared" si="8"/>
        <v>0</v>
      </c>
      <c r="AF19" s="161">
        <f t="shared" si="0"/>
        <v>0</v>
      </c>
      <c r="AH19" s="177" t="s">
        <v>392</v>
      </c>
      <c r="AI19" s="20"/>
      <c r="AJ19" s="15"/>
      <c r="AK19" s="15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60">
        <f t="shared" si="9"/>
        <v>0</v>
      </c>
      <c r="BL19" s="161">
        <f t="shared" si="1"/>
        <v>0</v>
      </c>
      <c r="BN19" s="177" t="s">
        <v>392</v>
      </c>
      <c r="BO19" s="20"/>
      <c r="BP19" s="15"/>
      <c r="BQ19" s="15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60">
        <f t="shared" si="10"/>
        <v>0</v>
      </c>
      <c r="CR19" s="161">
        <f t="shared" si="2"/>
        <v>0</v>
      </c>
      <c r="CT19" s="177" t="s">
        <v>392</v>
      </c>
      <c r="CU19" s="20"/>
      <c r="CV19" s="15"/>
      <c r="CW19" s="15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60">
        <f t="shared" si="11"/>
        <v>0</v>
      </c>
      <c r="DX19" s="161">
        <f t="shared" si="3"/>
        <v>0</v>
      </c>
      <c r="DZ19" s="177" t="s">
        <v>392</v>
      </c>
      <c r="EA19" s="20"/>
      <c r="EB19" s="15"/>
      <c r="EC19" s="15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60">
        <f t="shared" si="12"/>
        <v>0</v>
      </c>
      <c r="FD19" s="161">
        <f t="shared" si="4"/>
        <v>0</v>
      </c>
      <c r="FE19" s="103"/>
      <c r="FF19" s="177" t="s">
        <v>392</v>
      </c>
      <c r="FG19" s="20">
        <v>1</v>
      </c>
      <c r="FH19" s="15"/>
      <c r="FI19" s="15"/>
      <c r="FJ19" s="107"/>
      <c r="FK19" s="107">
        <v>1</v>
      </c>
      <c r="FL19" s="107"/>
      <c r="FM19" s="107"/>
      <c r="FN19" s="107">
        <v>1</v>
      </c>
      <c r="FO19" s="107"/>
      <c r="FP19" s="107"/>
      <c r="FQ19" s="107"/>
      <c r="FR19" s="107"/>
      <c r="FS19" s="107">
        <v>1</v>
      </c>
      <c r="FT19" s="107"/>
      <c r="FU19" s="107"/>
      <c r="FV19" s="107">
        <v>1</v>
      </c>
      <c r="FW19" s="107"/>
      <c r="FX19" s="107"/>
      <c r="FY19" s="107">
        <v>2</v>
      </c>
      <c r="FZ19" s="107"/>
      <c r="GA19" s="107"/>
      <c r="GB19" s="107"/>
      <c r="GC19" s="107"/>
      <c r="GD19" s="107"/>
      <c r="GE19" s="107"/>
      <c r="GF19" s="107">
        <v>1</v>
      </c>
      <c r="GG19" s="107"/>
      <c r="GH19" s="107"/>
      <c r="GI19" s="160">
        <f t="shared" si="16"/>
        <v>8</v>
      </c>
      <c r="GJ19" s="161">
        <f t="shared" si="6"/>
        <v>2.3969319271332693E-4</v>
      </c>
      <c r="GL19" s="177" t="s">
        <v>392</v>
      </c>
      <c r="GM19" s="231"/>
      <c r="GN19" s="229">
        <v>1</v>
      </c>
      <c r="GO19" s="229"/>
      <c r="GP19" s="232"/>
      <c r="GQ19" s="232">
        <v>1</v>
      </c>
      <c r="GR19" s="232"/>
      <c r="GS19" s="232">
        <v>1</v>
      </c>
      <c r="GT19" s="232"/>
      <c r="GU19" s="232">
        <v>1</v>
      </c>
      <c r="GV19" s="232"/>
      <c r="GW19" s="232">
        <v>3</v>
      </c>
      <c r="GX19" s="232"/>
      <c r="GY19" s="232"/>
      <c r="GZ19" s="232"/>
      <c r="HA19" s="232"/>
      <c r="HB19" s="232">
        <v>1</v>
      </c>
      <c r="HC19" s="232"/>
      <c r="HD19" s="232">
        <v>1</v>
      </c>
      <c r="HE19" s="232">
        <v>7</v>
      </c>
      <c r="HF19" s="232"/>
      <c r="HG19" s="232"/>
      <c r="HH19" s="232"/>
      <c r="HI19" s="232">
        <v>1</v>
      </c>
      <c r="HJ19" s="232"/>
      <c r="HK19" s="232"/>
      <c r="HL19" s="232">
        <v>3</v>
      </c>
      <c r="HM19" s="232"/>
      <c r="HN19" s="232"/>
      <c r="HO19" s="160">
        <f t="shared" si="14"/>
        <v>20</v>
      </c>
      <c r="HP19" s="161">
        <f t="shared" si="7"/>
        <v>5.8580592249787649E-4</v>
      </c>
      <c r="HR19" s="177" t="s">
        <v>392</v>
      </c>
      <c r="HS19" s="231"/>
      <c r="HT19" s="229"/>
      <c r="HU19" s="229"/>
      <c r="HV19" s="232"/>
      <c r="HW19" s="232">
        <v>1</v>
      </c>
      <c r="HX19" s="232"/>
      <c r="HY19" s="232">
        <v>2</v>
      </c>
      <c r="HZ19" s="232"/>
      <c r="IA19" s="232"/>
      <c r="IB19" s="232">
        <v>1</v>
      </c>
      <c r="IC19" s="232">
        <v>4</v>
      </c>
      <c r="ID19" s="232"/>
      <c r="IE19" s="232"/>
      <c r="IF19" s="232"/>
      <c r="IG19" s="232">
        <v>1</v>
      </c>
      <c r="IH19" s="232"/>
      <c r="II19" s="232"/>
      <c r="IJ19" s="232"/>
      <c r="IK19" s="232">
        <v>6</v>
      </c>
      <c r="IL19" s="232"/>
      <c r="IM19" s="232"/>
      <c r="IN19" s="232"/>
      <c r="IO19" s="232">
        <v>2</v>
      </c>
      <c r="IP19" s="232"/>
      <c r="IQ19" s="232"/>
      <c r="IR19" s="232">
        <v>2</v>
      </c>
      <c r="IS19" s="232"/>
      <c r="IT19" s="232"/>
      <c r="IU19" s="160">
        <f t="shared" si="15"/>
        <v>19</v>
      </c>
      <c r="IV19" s="161">
        <f t="shared" si="13"/>
        <v>4.944826150322715E-4</v>
      </c>
    </row>
    <row r="20" spans="2:256" x14ac:dyDescent="0.25">
      <c r="B20" s="177" t="s">
        <v>393</v>
      </c>
      <c r="C20" s="20"/>
      <c r="D20" s="15"/>
      <c r="E20" s="15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60">
        <f t="shared" si="8"/>
        <v>0</v>
      </c>
      <c r="AF20" s="161">
        <f t="shared" si="0"/>
        <v>0</v>
      </c>
      <c r="AH20" s="177" t="s">
        <v>393</v>
      </c>
      <c r="AI20" s="20"/>
      <c r="AJ20" s="15"/>
      <c r="AK20" s="15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60">
        <f t="shared" si="9"/>
        <v>0</v>
      </c>
      <c r="BL20" s="161">
        <f t="shared" si="1"/>
        <v>0</v>
      </c>
      <c r="BN20" s="177" t="s">
        <v>393</v>
      </c>
      <c r="BO20" s="20"/>
      <c r="BP20" s="15"/>
      <c r="BQ20" s="15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60">
        <f t="shared" si="10"/>
        <v>0</v>
      </c>
      <c r="CR20" s="161">
        <f t="shared" si="2"/>
        <v>0</v>
      </c>
      <c r="CT20" s="177" t="s">
        <v>393</v>
      </c>
      <c r="CU20" s="20"/>
      <c r="CV20" s="15"/>
      <c r="CW20" s="15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60">
        <f t="shared" si="11"/>
        <v>0</v>
      </c>
      <c r="DX20" s="161">
        <f t="shared" si="3"/>
        <v>0</v>
      </c>
      <c r="DZ20" s="177" t="s">
        <v>393</v>
      </c>
      <c r="EA20" s="20"/>
      <c r="EB20" s="15"/>
      <c r="EC20" s="15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60">
        <f t="shared" si="12"/>
        <v>0</v>
      </c>
      <c r="FD20" s="161">
        <f t="shared" si="4"/>
        <v>0</v>
      </c>
      <c r="FE20" s="103"/>
      <c r="FF20" s="177" t="s">
        <v>393</v>
      </c>
      <c r="FG20" s="20"/>
      <c r="FH20" s="15"/>
      <c r="FI20" s="15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>
        <v>1</v>
      </c>
      <c r="FU20" s="107">
        <v>1</v>
      </c>
      <c r="FV20" s="107"/>
      <c r="FW20" s="107"/>
      <c r="FX20" s="107"/>
      <c r="FY20" s="107"/>
      <c r="FZ20" s="107"/>
      <c r="GA20" s="107"/>
      <c r="GB20" s="107"/>
      <c r="GC20" s="107">
        <v>1</v>
      </c>
      <c r="GD20" s="107"/>
      <c r="GE20" s="107"/>
      <c r="GF20" s="107">
        <v>1</v>
      </c>
      <c r="GG20" s="107"/>
      <c r="GH20" s="107"/>
      <c r="GI20" s="160">
        <f t="shared" si="16"/>
        <v>4</v>
      </c>
      <c r="GJ20" s="161">
        <f t="shared" si="6"/>
        <v>1.1984659635666346E-4</v>
      </c>
      <c r="GL20" s="177" t="s">
        <v>393</v>
      </c>
      <c r="GM20" s="231"/>
      <c r="GN20" s="229"/>
      <c r="GO20" s="229"/>
      <c r="GP20" s="232"/>
      <c r="GQ20" s="232"/>
      <c r="GR20" s="232"/>
      <c r="GS20" s="232"/>
      <c r="GT20" s="232"/>
      <c r="GU20" s="232">
        <v>1</v>
      </c>
      <c r="GV20" s="232"/>
      <c r="GW20" s="232">
        <v>1</v>
      </c>
      <c r="GX20" s="232"/>
      <c r="GY20" s="232"/>
      <c r="GZ20" s="232">
        <v>1</v>
      </c>
      <c r="HA20" s="232"/>
      <c r="HB20" s="232">
        <v>1</v>
      </c>
      <c r="HC20" s="232"/>
      <c r="HD20" s="232">
        <v>2</v>
      </c>
      <c r="HE20" s="232">
        <v>5</v>
      </c>
      <c r="HF20" s="232"/>
      <c r="HG20" s="232"/>
      <c r="HH20" s="232"/>
      <c r="HI20" s="232"/>
      <c r="HJ20" s="232"/>
      <c r="HK20" s="232"/>
      <c r="HL20" s="232">
        <v>3</v>
      </c>
      <c r="HM20" s="232"/>
      <c r="HN20" s="232">
        <v>1</v>
      </c>
      <c r="HO20" s="160">
        <f t="shared" si="14"/>
        <v>15</v>
      </c>
      <c r="HP20" s="161">
        <f t="shared" si="7"/>
        <v>4.3935444187340737E-4</v>
      </c>
      <c r="HR20" s="177" t="s">
        <v>393</v>
      </c>
      <c r="HS20" s="231">
        <v>1</v>
      </c>
      <c r="HT20" s="229"/>
      <c r="HU20" s="229"/>
      <c r="HV20" s="232"/>
      <c r="HW20" s="232"/>
      <c r="HX20" s="232">
        <v>1</v>
      </c>
      <c r="HY20" s="232">
        <v>3</v>
      </c>
      <c r="HZ20" s="232"/>
      <c r="IA20" s="232">
        <v>1</v>
      </c>
      <c r="IB20" s="232"/>
      <c r="IC20" s="232">
        <v>5</v>
      </c>
      <c r="ID20" s="232">
        <v>1</v>
      </c>
      <c r="IE20" s="232"/>
      <c r="IF20" s="232"/>
      <c r="IG20" s="232"/>
      <c r="IH20" s="232"/>
      <c r="II20" s="232"/>
      <c r="IJ20" s="232">
        <v>1</v>
      </c>
      <c r="IK20" s="232">
        <v>4</v>
      </c>
      <c r="IL20" s="232">
        <v>1</v>
      </c>
      <c r="IM20" s="232"/>
      <c r="IN20" s="232"/>
      <c r="IO20" s="232">
        <v>2</v>
      </c>
      <c r="IP20" s="232"/>
      <c r="IQ20" s="232"/>
      <c r="IR20" s="232">
        <v>3</v>
      </c>
      <c r="IS20" s="232"/>
      <c r="IT20" s="232"/>
      <c r="IU20" s="160">
        <f t="shared" si="15"/>
        <v>23</v>
      </c>
      <c r="IV20" s="161">
        <f t="shared" si="13"/>
        <v>5.9858421819696027E-4</v>
      </c>
    </row>
    <row r="21" spans="2:256" x14ac:dyDescent="0.25">
      <c r="B21" s="177" t="s">
        <v>394</v>
      </c>
      <c r="C21" s="20"/>
      <c r="D21" s="15"/>
      <c r="E21" s="15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60">
        <f t="shared" si="8"/>
        <v>0</v>
      </c>
      <c r="AF21" s="161">
        <f t="shared" si="0"/>
        <v>0</v>
      </c>
      <c r="AH21" s="177" t="s">
        <v>394</v>
      </c>
      <c r="AI21" s="20"/>
      <c r="AJ21" s="15"/>
      <c r="AK21" s="15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60">
        <f t="shared" si="9"/>
        <v>0</v>
      </c>
      <c r="BL21" s="161">
        <f t="shared" si="1"/>
        <v>0</v>
      </c>
      <c r="BN21" s="177" t="s">
        <v>394</v>
      </c>
      <c r="BO21" s="20"/>
      <c r="BP21" s="15"/>
      <c r="BQ21" s="15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60">
        <f t="shared" si="10"/>
        <v>0</v>
      </c>
      <c r="CR21" s="161">
        <f t="shared" si="2"/>
        <v>0</v>
      </c>
      <c r="CT21" s="177" t="s">
        <v>394</v>
      </c>
      <c r="CU21" s="20"/>
      <c r="CV21" s="15"/>
      <c r="CW21" s="15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60">
        <f t="shared" si="11"/>
        <v>0</v>
      </c>
      <c r="DX21" s="161">
        <f t="shared" si="3"/>
        <v>0</v>
      </c>
      <c r="DZ21" s="177" t="s">
        <v>394</v>
      </c>
      <c r="EA21" s="20"/>
      <c r="EB21" s="15"/>
      <c r="EC21" s="15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60">
        <f t="shared" si="12"/>
        <v>0</v>
      </c>
      <c r="FD21" s="161">
        <f t="shared" si="4"/>
        <v>0</v>
      </c>
      <c r="FE21" s="103"/>
      <c r="FF21" s="177" t="s">
        <v>394</v>
      </c>
      <c r="FG21" s="20"/>
      <c r="FH21" s="15">
        <v>2</v>
      </c>
      <c r="FI21" s="15"/>
      <c r="FJ21" s="107"/>
      <c r="FK21" s="107">
        <v>2</v>
      </c>
      <c r="FL21" s="107">
        <v>1</v>
      </c>
      <c r="FM21" s="107">
        <v>1</v>
      </c>
      <c r="FN21" s="107"/>
      <c r="FO21" s="107">
        <v>3</v>
      </c>
      <c r="FP21" s="107"/>
      <c r="FQ21" s="107">
        <v>6</v>
      </c>
      <c r="FR21" s="107"/>
      <c r="FS21" s="107"/>
      <c r="FT21" s="107">
        <v>1</v>
      </c>
      <c r="FU21" s="107">
        <v>1</v>
      </c>
      <c r="FV21" s="107"/>
      <c r="FW21" s="107"/>
      <c r="FX21" s="107">
        <v>2</v>
      </c>
      <c r="FY21" s="107">
        <v>4</v>
      </c>
      <c r="FZ21" s="107"/>
      <c r="GA21" s="107"/>
      <c r="GB21" s="107"/>
      <c r="GC21" s="107">
        <v>1</v>
      </c>
      <c r="GD21" s="107"/>
      <c r="GE21" s="107"/>
      <c r="GF21" s="107">
        <v>5</v>
      </c>
      <c r="GG21" s="107">
        <v>1</v>
      </c>
      <c r="GH21" s="107"/>
      <c r="GI21" s="160">
        <f t="shared" si="16"/>
        <v>30</v>
      </c>
      <c r="GJ21" s="161">
        <f t="shared" si="6"/>
        <v>8.9884947267497605E-4</v>
      </c>
      <c r="GL21" s="177" t="s">
        <v>394</v>
      </c>
      <c r="GM21" s="231"/>
      <c r="GN21" s="229">
        <v>1</v>
      </c>
      <c r="GO21" s="229"/>
      <c r="GP21" s="232"/>
      <c r="GQ21" s="232">
        <v>2</v>
      </c>
      <c r="GR21" s="232">
        <v>6</v>
      </c>
      <c r="GS21" s="232"/>
      <c r="GT21" s="232">
        <v>3</v>
      </c>
      <c r="GU21" s="232"/>
      <c r="GV21" s="232">
        <v>4</v>
      </c>
      <c r="GW21" s="232">
        <v>14</v>
      </c>
      <c r="GX21" s="232"/>
      <c r="GY21" s="232">
        <v>1</v>
      </c>
      <c r="GZ21" s="232">
        <v>1</v>
      </c>
      <c r="HA21" s="232">
        <v>1</v>
      </c>
      <c r="HB21" s="232">
        <v>3</v>
      </c>
      <c r="HC21" s="232"/>
      <c r="HD21" s="232">
        <v>3</v>
      </c>
      <c r="HE21" s="232">
        <v>10</v>
      </c>
      <c r="HF21" s="232">
        <v>2</v>
      </c>
      <c r="HG21" s="232"/>
      <c r="HH21" s="232"/>
      <c r="HI21" s="232">
        <v>2</v>
      </c>
      <c r="HJ21" s="232">
        <v>2</v>
      </c>
      <c r="HK21" s="232"/>
      <c r="HL21" s="232">
        <v>12</v>
      </c>
      <c r="HM21" s="232"/>
      <c r="HN21" s="232"/>
      <c r="HO21" s="160">
        <f t="shared" si="14"/>
        <v>67</v>
      </c>
      <c r="HP21" s="161">
        <f t="shared" si="7"/>
        <v>1.9624498403678862E-3</v>
      </c>
      <c r="HR21" s="177" t="s">
        <v>394</v>
      </c>
      <c r="HS21" s="231"/>
      <c r="HT21" s="229"/>
      <c r="HU21" s="229"/>
      <c r="HV21" s="232"/>
      <c r="HW21" s="232">
        <v>2</v>
      </c>
      <c r="HX21" s="232">
        <v>4</v>
      </c>
      <c r="HY21" s="232">
        <v>1</v>
      </c>
      <c r="HZ21" s="232">
        <v>2</v>
      </c>
      <c r="IA21" s="232"/>
      <c r="IB21" s="232"/>
      <c r="IC21" s="232">
        <v>15</v>
      </c>
      <c r="ID21" s="232">
        <v>1</v>
      </c>
      <c r="IE21" s="232">
        <v>2</v>
      </c>
      <c r="IF21" s="232"/>
      <c r="IG21" s="232">
        <v>1</v>
      </c>
      <c r="IH21" s="232">
        <v>4</v>
      </c>
      <c r="II21" s="232">
        <v>1</v>
      </c>
      <c r="IJ21" s="232">
        <v>1</v>
      </c>
      <c r="IK21" s="232">
        <v>13</v>
      </c>
      <c r="IL21" s="232">
        <v>4</v>
      </c>
      <c r="IM21" s="232"/>
      <c r="IN21" s="232"/>
      <c r="IO21" s="232">
        <v>3</v>
      </c>
      <c r="IP21" s="232">
        <v>3</v>
      </c>
      <c r="IQ21" s="232"/>
      <c r="IR21" s="232">
        <v>24</v>
      </c>
      <c r="IS21" s="232"/>
      <c r="IT21" s="232"/>
      <c r="IU21" s="160">
        <f t="shared" si="15"/>
        <v>81</v>
      </c>
      <c r="IV21" s="161">
        <f t="shared" si="13"/>
        <v>2.1080574640849471E-3</v>
      </c>
    </row>
    <row r="22" spans="2:256" x14ac:dyDescent="0.25">
      <c r="B22" s="177" t="s">
        <v>43</v>
      </c>
      <c r="C22" s="20">
        <v>1</v>
      </c>
      <c r="D22" s="15">
        <v>7</v>
      </c>
      <c r="E22" s="15">
        <v>2</v>
      </c>
      <c r="F22" s="107"/>
      <c r="G22" s="107">
        <v>19</v>
      </c>
      <c r="H22" s="107">
        <v>12</v>
      </c>
      <c r="I22" s="107">
        <v>12</v>
      </c>
      <c r="J22" s="107">
        <v>7</v>
      </c>
      <c r="K22" s="107">
        <v>8</v>
      </c>
      <c r="L22" s="107">
        <v>6</v>
      </c>
      <c r="M22" s="107">
        <v>13</v>
      </c>
      <c r="N22" s="107">
        <v>9</v>
      </c>
      <c r="O22" s="107">
        <v>3</v>
      </c>
      <c r="P22" s="107">
        <v>7</v>
      </c>
      <c r="Q22" s="107">
        <v>6</v>
      </c>
      <c r="R22" s="107">
        <v>11</v>
      </c>
      <c r="S22" s="107">
        <v>5</v>
      </c>
      <c r="T22" s="107">
        <v>18</v>
      </c>
      <c r="U22" s="107">
        <v>48</v>
      </c>
      <c r="V22" s="107">
        <v>5</v>
      </c>
      <c r="W22" s="107">
        <v>1</v>
      </c>
      <c r="X22" s="107"/>
      <c r="Y22" s="107">
        <v>18</v>
      </c>
      <c r="Z22" s="107">
        <v>6</v>
      </c>
      <c r="AA22" s="107">
        <v>1</v>
      </c>
      <c r="AB22" s="107">
        <v>52</v>
      </c>
      <c r="AC22" s="107">
        <v>1</v>
      </c>
      <c r="AD22" s="107"/>
      <c r="AE22" s="160">
        <f t="shared" si="8"/>
        <v>278</v>
      </c>
      <c r="AF22" s="161">
        <f t="shared" si="0"/>
        <v>3.3158396946564889E-2</v>
      </c>
      <c r="AH22" s="177" t="s">
        <v>43</v>
      </c>
      <c r="AI22" s="20">
        <v>4</v>
      </c>
      <c r="AJ22" s="15">
        <v>12</v>
      </c>
      <c r="AK22" s="15">
        <v>20</v>
      </c>
      <c r="AL22" s="107">
        <v>2</v>
      </c>
      <c r="AM22" s="107">
        <v>47</v>
      </c>
      <c r="AN22" s="107">
        <v>38</v>
      </c>
      <c r="AO22" s="107">
        <v>27</v>
      </c>
      <c r="AP22" s="107">
        <v>10</v>
      </c>
      <c r="AQ22" s="107">
        <v>20</v>
      </c>
      <c r="AR22" s="107">
        <v>17</v>
      </c>
      <c r="AS22" s="107">
        <v>84</v>
      </c>
      <c r="AT22" s="107">
        <v>11</v>
      </c>
      <c r="AU22" s="107">
        <v>8</v>
      </c>
      <c r="AV22" s="107">
        <v>14</v>
      </c>
      <c r="AW22" s="107">
        <v>12</v>
      </c>
      <c r="AX22" s="107">
        <v>38</v>
      </c>
      <c r="AY22" s="107">
        <v>9</v>
      </c>
      <c r="AZ22" s="107">
        <v>45</v>
      </c>
      <c r="BA22" s="107">
        <v>128</v>
      </c>
      <c r="BB22" s="107">
        <v>26</v>
      </c>
      <c r="BC22" s="107">
        <v>4</v>
      </c>
      <c r="BD22" s="107">
        <v>1</v>
      </c>
      <c r="BE22" s="107">
        <v>59</v>
      </c>
      <c r="BF22" s="107">
        <v>25</v>
      </c>
      <c r="BG22" s="107">
        <v>6</v>
      </c>
      <c r="BH22" s="107">
        <v>106</v>
      </c>
      <c r="BI22" s="107">
        <v>6</v>
      </c>
      <c r="BJ22" s="107">
        <v>1</v>
      </c>
      <c r="BK22" s="160">
        <f t="shared" si="9"/>
        <v>780</v>
      </c>
      <c r="BL22" s="161">
        <f t="shared" si="1"/>
        <v>3.2042065480836379E-2</v>
      </c>
      <c r="BN22" s="177" t="s">
        <v>43</v>
      </c>
      <c r="BO22" s="20">
        <v>3</v>
      </c>
      <c r="BP22" s="15">
        <v>18</v>
      </c>
      <c r="BQ22" s="15">
        <v>22</v>
      </c>
      <c r="BR22" s="107"/>
      <c r="BS22" s="107">
        <v>63</v>
      </c>
      <c r="BT22" s="107">
        <v>43</v>
      </c>
      <c r="BU22" s="107">
        <v>31</v>
      </c>
      <c r="BV22" s="107">
        <v>31</v>
      </c>
      <c r="BW22" s="107">
        <v>35</v>
      </c>
      <c r="BX22" s="107">
        <v>19</v>
      </c>
      <c r="BY22" s="107">
        <v>89</v>
      </c>
      <c r="BZ22" s="107">
        <v>30</v>
      </c>
      <c r="CA22" s="107">
        <v>21</v>
      </c>
      <c r="CB22" s="107">
        <v>24</v>
      </c>
      <c r="CC22" s="107">
        <v>17</v>
      </c>
      <c r="CD22" s="107">
        <v>50</v>
      </c>
      <c r="CE22" s="107">
        <v>9</v>
      </c>
      <c r="CF22" s="107">
        <v>54</v>
      </c>
      <c r="CG22" s="107">
        <v>214</v>
      </c>
      <c r="CH22" s="107">
        <v>21</v>
      </c>
      <c r="CI22" s="107">
        <v>10</v>
      </c>
      <c r="CJ22" s="107">
        <v>1</v>
      </c>
      <c r="CK22" s="107">
        <v>78</v>
      </c>
      <c r="CL22" s="107">
        <v>37</v>
      </c>
      <c r="CM22" s="107">
        <v>7</v>
      </c>
      <c r="CN22" s="107">
        <v>234</v>
      </c>
      <c r="CO22" s="107">
        <v>4</v>
      </c>
      <c r="CP22" s="107">
        <v>5</v>
      </c>
      <c r="CQ22" s="160">
        <f t="shared" si="10"/>
        <v>1170</v>
      </c>
      <c r="CR22" s="161">
        <f t="shared" si="2"/>
        <v>2.8876055086628164E-2</v>
      </c>
      <c r="CT22" s="177" t="s">
        <v>43</v>
      </c>
      <c r="CU22" s="20">
        <v>2</v>
      </c>
      <c r="CV22" s="15">
        <v>6</v>
      </c>
      <c r="CW22" s="15">
        <v>13</v>
      </c>
      <c r="CX22" s="107">
        <v>1</v>
      </c>
      <c r="CY22" s="107">
        <v>36</v>
      </c>
      <c r="CZ22" s="107">
        <v>22</v>
      </c>
      <c r="DA22" s="107">
        <v>29</v>
      </c>
      <c r="DB22" s="107">
        <v>14</v>
      </c>
      <c r="DC22" s="107">
        <v>25</v>
      </c>
      <c r="DD22" s="107">
        <v>19</v>
      </c>
      <c r="DE22" s="107">
        <v>81</v>
      </c>
      <c r="DF22" s="107">
        <v>12</v>
      </c>
      <c r="DG22" s="107">
        <v>5</v>
      </c>
      <c r="DH22" s="107">
        <v>16</v>
      </c>
      <c r="DI22" s="107">
        <v>20</v>
      </c>
      <c r="DJ22" s="107">
        <v>31</v>
      </c>
      <c r="DK22" s="107">
        <v>10</v>
      </c>
      <c r="DL22" s="107">
        <v>22</v>
      </c>
      <c r="DM22" s="107">
        <v>138</v>
      </c>
      <c r="DN22" s="107">
        <v>7</v>
      </c>
      <c r="DO22" s="107">
        <v>4</v>
      </c>
      <c r="DP22" s="107">
        <v>1</v>
      </c>
      <c r="DQ22" s="107">
        <v>73</v>
      </c>
      <c r="DR22" s="107">
        <v>24</v>
      </c>
      <c r="DS22" s="107">
        <v>2</v>
      </c>
      <c r="DT22" s="107">
        <v>199</v>
      </c>
      <c r="DU22" s="107">
        <v>6</v>
      </c>
      <c r="DV22" s="107">
        <v>3</v>
      </c>
      <c r="DW22" s="160">
        <f t="shared" si="11"/>
        <v>821</v>
      </c>
      <c r="DX22" s="161">
        <f t="shared" si="3"/>
        <v>2.9346582785244494E-2</v>
      </c>
      <c r="DZ22" s="177" t="s">
        <v>43</v>
      </c>
      <c r="EA22" s="20">
        <v>0</v>
      </c>
      <c r="EB22" s="15">
        <v>11</v>
      </c>
      <c r="EC22" s="15">
        <v>23</v>
      </c>
      <c r="ED22" s="107">
        <v>0</v>
      </c>
      <c r="EE22" s="107">
        <v>37</v>
      </c>
      <c r="EF22" s="107">
        <v>31</v>
      </c>
      <c r="EG22" s="107">
        <v>19</v>
      </c>
      <c r="EH22" s="107">
        <v>14</v>
      </c>
      <c r="EI22" s="107">
        <v>33</v>
      </c>
      <c r="EJ22" s="107">
        <v>13</v>
      </c>
      <c r="EK22" s="107">
        <v>93</v>
      </c>
      <c r="EL22" s="107">
        <v>12</v>
      </c>
      <c r="EM22" s="107">
        <v>6</v>
      </c>
      <c r="EN22" s="107">
        <v>18</v>
      </c>
      <c r="EO22" s="107">
        <v>12</v>
      </c>
      <c r="EP22" s="107">
        <v>50</v>
      </c>
      <c r="EQ22" s="107">
        <v>12</v>
      </c>
      <c r="ER22" s="107">
        <v>40</v>
      </c>
      <c r="ES22" s="107">
        <v>115</v>
      </c>
      <c r="ET22" s="107">
        <v>16</v>
      </c>
      <c r="EU22" s="107">
        <v>4</v>
      </c>
      <c r="EV22" s="107">
        <v>2</v>
      </c>
      <c r="EW22" s="107">
        <v>68</v>
      </c>
      <c r="EX22" s="107">
        <v>45</v>
      </c>
      <c r="EY22" s="107">
        <v>6</v>
      </c>
      <c r="EZ22" s="107">
        <v>252</v>
      </c>
      <c r="FA22" s="107">
        <v>0</v>
      </c>
      <c r="FB22" s="107">
        <v>1</v>
      </c>
      <c r="FC22" s="160">
        <f t="shared" si="12"/>
        <v>933</v>
      </c>
      <c r="FD22" s="161">
        <f t="shared" si="4"/>
        <v>2.8214588121446716E-2</v>
      </c>
      <c r="FE22" s="103"/>
      <c r="FF22" s="177" t="s">
        <v>43</v>
      </c>
      <c r="FG22" s="20">
        <v>3</v>
      </c>
      <c r="FH22" s="15">
        <v>5</v>
      </c>
      <c r="FI22" s="15">
        <v>10</v>
      </c>
      <c r="FJ22" s="107">
        <v>1</v>
      </c>
      <c r="FK22" s="107">
        <v>71</v>
      </c>
      <c r="FL22" s="107">
        <v>37</v>
      </c>
      <c r="FM22" s="107">
        <v>30</v>
      </c>
      <c r="FN22" s="107">
        <v>26</v>
      </c>
      <c r="FO22" s="107">
        <v>37</v>
      </c>
      <c r="FP22" s="107">
        <v>17</v>
      </c>
      <c r="FQ22" s="107">
        <v>111</v>
      </c>
      <c r="FR22" s="107">
        <v>17</v>
      </c>
      <c r="FS22" s="107">
        <v>8</v>
      </c>
      <c r="FT22" s="107">
        <v>20</v>
      </c>
      <c r="FU22" s="107">
        <v>19</v>
      </c>
      <c r="FV22" s="107">
        <v>22</v>
      </c>
      <c r="FW22" s="107">
        <v>11</v>
      </c>
      <c r="FX22" s="107">
        <v>54</v>
      </c>
      <c r="FY22" s="107">
        <v>136</v>
      </c>
      <c r="FZ22" s="107">
        <v>22</v>
      </c>
      <c r="GA22" s="107">
        <v>6</v>
      </c>
      <c r="GB22" s="107">
        <v>2</v>
      </c>
      <c r="GC22" s="107">
        <v>64</v>
      </c>
      <c r="GD22" s="107">
        <v>41</v>
      </c>
      <c r="GE22" s="107">
        <v>8</v>
      </c>
      <c r="GF22" s="107">
        <v>235</v>
      </c>
      <c r="GG22" s="107">
        <v>6</v>
      </c>
      <c r="GH22" s="107"/>
      <c r="GI22" s="160">
        <f t="shared" si="16"/>
        <v>1019</v>
      </c>
      <c r="GJ22" s="161">
        <f t="shared" si="6"/>
        <v>3.0530920421860019E-2</v>
      </c>
      <c r="GL22" s="177" t="s">
        <v>43</v>
      </c>
      <c r="GM22" s="231">
        <v>1</v>
      </c>
      <c r="GN22" s="229">
        <v>7</v>
      </c>
      <c r="GO22" s="229">
        <v>14</v>
      </c>
      <c r="GP22" s="232">
        <v>3</v>
      </c>
      <c r="GQ22" s="232">
        <v>67</v>
      </c>
      <c r="GR22" s="232">
        <v>41</v>
      </c>
      <c r="GS22" s="232">
        <v>31</v>
      </c>
      <c r="GT22" s="232">
        <v>35</v>
      </c>
      <c r="GU22" s="232">
        <v>32</v>
      </c>
      <c r="GV22" s="232">
        <v>27</v>
      </c>
      <c r="GW22" s="232">
        <v>144</v>
      </c>
      <c r="GX22" s="232">
        <v>15</v>
      </c>
      <c r="GY22" s="232">
        <v>10</v>
      </c>
      <c r="GZ22" s="232">
        <v>11</v>
      </c>
      <c r="HA22" s="232">
        <v>22</v>
      </c>
      <c r="HB22" s="232">
        <v>46</v>
      </c>
      <c r="HC22" s="232">
        <v>14</v>
      </c>
      <c r="HD22" s="232">
        <v>64</v>
      </c>
      <c r="HE22" s="232">
        <v>165</v>
      </c>
      <c r="HF22" s="232">
        <v>12</v>
      </c>
      <c r="HG22" s="232">
        <v>14</v>
      </c>
      <c r="HH22" s="232">
        <v>2</v>
      </c>
      <c r="HI22" s="232">
        <v>63</v>
      </c>
      <c r="HJ22" s="232">
        <v>46</v>
      </c>
      <c r="HK22" s="232">
        <v>9</v>
      </c>
      <c r="HL22" s="232">
        <v>252</v>
      </c>
      <c r="HM22" s="232">
        <v>3</v>
      </c>
      <c r="HN22" s="232"/>
      <c r="HO22" s="160">
        <f t="shared" si="14"/>
        <v>1150</v>
      </c>
      <c r="HP22" s="161">
        <f t="shared" si="7"/>
        <v>3.3683840543627899E-2</v>
      </c>
      <c r="HR22" s="177" t="s">
        <v>43</v>
      </c>
      <c r="HS22" s="231">
        <v>2</v>
      </c>
      <c r="HT22" s="229">
        <v>14</v>
      </c>
      <c r="HU22" s="229">
        <v>15</v>
      </c>
      <c r="HV22" s="232"/>
      <c r="HW22" s="232">
        <v>48</v>
      </c>
      <c r="HX22" s="232">
        <v>47</v>
      </c>
      <c r="HY22" s="232">
        <v>22</v>
      </c>
      <c r="HZ22" s="232">
        <v>25</v>
      </c>
      <c r="IA22" s="232">
        <v>33</v>
      </c>
      <c r="IB22" s="232">
        <v>13</v>
      </c>
      <c r="IC22" s="232">
        <v>163</v>
      </c>
      <c r="ID22" s="232">
        <v>14</v>
      </c>
      <c r="IE22" s="232">
        <v>3</v>
      </c>
      <c r="IF22" s="232">
        <v>13</v>
      </c>
      <c r="IG22" s="232">
        <v>22</v>
      </c>
      <c r="IH22" s="232">
        <v>29</v>
      </c>
      <c r="II22" s="232">
        <v>10</v>
      </c>
      <c r="IJ22" s="232">
        <v>50</v>
      </c>
      <c r="IK22" s="232">
        <v>162</v>
      </c>
      <c r="IL22" s="232">
        <v>20</v>
      </c>
      <c r="IM22" s="232">
        <v>12</v>
      </c>
      <c r="IN22" s="232"/>
      <c r="IO22" s="232">
        <v>57</v>
      </c>
      <c r="IP22" s="232">
        <v>29</v>
      </c>
      <c r="IQ22" s="232">
        <v>6</v>
      </c>
      <c r="IR22" s="232">
        <v>277</v>
      </c>
      <c r="IS22" s="232">
        <v>5</v>
      </c>
      <c r="IT22" s="232">
        <v>4</v>
      </c>
      <c r="IU22" s="160">
        <f t="shared" si="15"/>
        <v>1095</v>
      </c>
      <c r="IV22" s="161">
        <f t="shared" si="13"/>
        <v>2.849781386633354E-2</v>
      </c>
    </row>
    <row r="23" spans="2:256" x14ac:dyDescent="0.25">
      <c r="B23" s="177" t="s">
        <v>115</v>
      </c>
      <c r="C23" s="20"/>
      <c r="D23" s="15">
        <v>2</v>
      </c>
      <c r="E23" s="15">
        <v>1</v>
      </c>
      <c r="F23" s="107"/>
      <c r="G23" s="107">
        <v>26</v>
      </c>
      <c r="H23" s="107">
        <v>11</v>
      </c>
      <c r="I23" s="107">
        <v>9</v>
      </c>
      <c r="J23" s="107">
        <v>7</v>
      </c>
      <c r="K23" s="107">
        <v>5</v>
      </c>
      <c r="L23" s="107">
        <v>8</v>
      </c>
      <c r="M23" s="107">
        <v>18</v>
      </c>
      <c r="N23" s="107">
        <v>4</v>
      </c>
      <c r="O23" s="107">
        <v>3</v>
      </c>
      <c r="P23" s="107">
        <v>4</v>
      </c>
      <c r="Q23" s="107">
        <v>7</v>
      </c>
      <c r="R23" s="107">
        <v>10</v>
      </c>
      <c r="S23" s="107">
        <v>4</v>
      </c>
      <c r="T23" s="107">
        <v>9</v>
      </c>
      <c r="U23" s="107">
        <v>35</v>
      </c>
      <c r="V23" s="107">
        <v>6</v>
      </c>
      <c r="W23" s="107">
        <v>1</v>
      </c>
      <c r="X23" s="107"/>
      <c r="Y23" s="107">
        <v>10</v>
      </c>
      <c r="Z23" s="107">
        <v>6</v>
      </c>
      <c r="AA23" s="107">
        <v>3</v>
      </c>
      <c r="AB23" s="107">
        <v>35</v>
      </c>
      <c r="AC23" s="107"/>
      <c r="AD23" s="107"/>
      <c r="AE23" s="160">
        <f t="shared" ref="AE23:AE29" si="17">SUM(C23:AD23)</f>
        <v>224</v>
      </c>
      <c r="AF23" s="161">
        <f t="shared" si="0"/>
        <v>2.6717557251908396E-2</v>
      </c>
      <c r="AH23" s="177" t="s">
        <v>115</v>
      </c>
      <c r="AI23" s="20">
        <v>4</v>
      </c>
      <c r="AJ23" s="15">
        <v>15</v>
      </c>
      <c r="AK23" s="15">
        <v>23</v>
      </c>
      <c r="AL23" s="107">
        <v>2</v>
      </c>
      <c r="AM23" s="107">
        <v>61</v>
      </c>
      <c r="AN23" s="107">
        <v>44</v>
      </c>
      <c r="AO23" s="107">
        <v>26</v>
      </c>
      <c r="AP23" s="107">
        <v>12</v>
      </c>
      <c r="AQ23" s="107">
        <v>21</v>
      </c>
      <c r="AR23" s="107">
        <v>24</v>
      </c>
      <c r="AS23" s="107">
        <v>58</v>
      </c>
      <c r="AT23" s="107">
        <v>9</v>
      </c>
      <c r="AU23" s="107">
        <v>6</v>
      </c>
      <c r="AV23" s="107">
        <v>27</v>
      </c>
      <c r="AW23" s="107">
        <v>14</v>
      </c>
      <c r="AX23" s="107">
        <v>49</v>
      </c>
      <c r="AY23" s="107">
        <v>9</v>
      </c>
      <c r="AZ23" s="107">
        <v>37</v>
      </c>
      <c r="BA23" s="107">
        <v>110</v>
      </c>
      <c r="BB23" s="107">
        <v>19</v>
      </c>
      <c r="BC23" s="107">
        <v>1</v>
      </c>
      <c r="BD23" s="107">
        <v>1</v>
      </c>
      <c r="BE23" s="107">
        <v>38</v>
      </c>
      <c r="BF23" s="107">
        <v>15</v>
      </c>
      <c r="BG23" s="107">
        <v>7</v>
      </c>
      <c r="BH23" s="107">
        <v>93</v>
      </c>
      <c r="BI23" s="107">
        <v>1</v>
      </c>
      <c r="BJ23" s="107"/>
      <c r="BK23" s="160">
        <f t="shared" si="9"/>
        <v>726</v>
      </c>
      <c r="BL23" s="161">
        <f t="shared" si="1"/>
        <v>2.9823768639855398E-2</v>
      </c>
      <c r="BM23" s="113"/>
      <c r="BN23" s="177" t="s">
        <v>115</v>
      </c>
      <c r="BO23" s="20">
        <v>1</v>
      </c>
      <c r="BP23" s="15">
        <v>11</v>
      </c>
      <c r="BQ23" s="15">
        <v>27</v>
      </c>
      <c r="BR23" s="107">
        <v>1</v>
      </c>
      <c r="BS23" s="107">
        <v>73</v>
      </c>
      <c r="BT23" s="107">
        <v>44</v>
      </c>
      <c r="BU23" s="107">
        <v>28</v>
      </c>
      <c r="BV23" s="107">
        <v>13</v>
      </c>
      <c r="BW23" s="107">
        <v>26</v>
      </c>
      <c r="BX23" s="107">
        <v>26</v>
      </c>
      <c r="BY23" s="107">
        <v>72</v>
      </c>
      <c r="BZ23" s="107">
        <v>16</v>
      </c>
      <c r="CA23" s="107">
        <v>8</v>
      </c>
      <c r="CB23" s="107">
        <v>23</v>
      </c>
      <c r="CC23" s="107">
        <v>24</v>
      </c>
      <c r="CD23" s="107">
        <v>40</v>
      </c>
      <c r="CE23" s="107">
        <v>16</v>
      </c>
      <c r="CF23" s="107">
        <v>42</v>
      </c>
      <c r="CG23" s="107">
        <v>167</v>
      </c>
      <c r="CH23" s="107">
        <v>29</v>
      </c>
      <c r="CI23" s="107">
        <v>4</v>
      </c>
      <c r="CJ23" s="107"/>
      <c r="CK23" s="107">
        <v>54</v>
      </c>
      <c r="CL23" s="107">
        <v>23</v>
      </c>
      <c r="CM23" s="107">
        <v>12</v>
      </c>
      <c r="CN23" s="107">
        <v>173</v>
      </c>
      <c r="CO23" s="107">
        <v>6</v>
      </c>
      <c r="CP23" s="107">
        <v>1</v>
      </c>
      <c r="CQ23" s="160">
        <f t="shared" si="10"/>
        <v>960</v>
      </c>
      <c r="CR23" s="161">
        <f t="shared" si="2"/>
        <v>2.3693173404412852E-2</v>
      </c>
      <c r="CS23" s="113"/>
      <c r="CT23" s="177" t="s">
        <v>115</v>
      </c>
      <c r="CU23" s="20">
        <v>2</v>
      </c>
      <c r="CV23" s="15">
        <v>7</v>
      </c>
      <c r="CW23" s="15">
        <v>20</v>
      </c>
      <c r="CX23" s="107"/>
      <c r="CY23" s="107">
        <v>62</v>
      </c>
      <c r="CZ23" s="107">
        <v>31</v>
      </c>
      <c r="DA23" s="107">
        <v>15</v>
      </c>
      <c r="DB23" s="107">
        <v>5</v>
      </c>
      <c r="DC23" s="107">
        <v>18</v>
      </c>
      <c r="DD23" s="107">
        <v>8</v>
      </c>
      <c r="DE23" s="107">
        <v>49</v>
      </c>
      <c r="DF23" s="107">
        <v>10</v>
      </c>
      <c r="DG23" s="107">
        <v>6</v>
      </c>
      <c r="DH23" s="107">
        <v>10</v>
      </c>
      <c r="DI23" s="107">
        <v>15</v>
      </c>
      <c r="DJ23" s="107">
        <v>24</v>
      </c>
      <c r="DK23" s="107">
        <v>11</v>
      </c>
      <c r="DL23" s="107">
        <v>31</v>
      </c>
      <c r="DM23" s="107">
        <v>102</v>
      </c>
      <c r="DN23" s="107">
        <v>10</v>
      </c>
      <c r="DO23" s="107">
        <v>1</v>
      </c>
      <c r="DP23" s="107"/>
      <c r="DQ23" s="107">
        <v>38</v>
      </c>
      <c r="DR23" s="107">
        <v>17</v>
      </c>
      <c r="DS23" s="107">
        <v>2</v>
      </c>
      <c r="DT23" s="107">
        <v>130</v>
      </c>
      <c r="DU23" s="107">
        <v>3</v>
      </c>
      <c r="DV23" s="107">
        <v>1</v>
      </c>
      <c r="DW23" s="160">
        <f t="shared" si="11"/>
        <v>628</v>
      </c>
      <c r="DX23" s="161">
        <f t="shared" si="3"/>
        <v>2.2447812410637688E-2</v>
      </c>
      <c r="DY23" s="113"/>
      <c r="DZ23" s="177" t="s">
        <v>115</v>
      </c>
      <c r="EA23" s="20"/>
      <c r="EB23" s="15">
        <v>9</v>
      </c>
      <c r="EC23" s="15">
        <v>22</v>
      </c>
      <c r="ED23" s="107">
        <v>1</v>
      </c>
      <c r="EE23" s="107">
        <v>52</v>
      </c>
      <c r="EF23" s="107">
        <v>25</v>
      </c>
      <c r="EG23" s="107">
        <v>31</v>
      </c>
      <c r="EH23" s="107">
        <v>10</v>
      </c>
      <c r="EI23" s="107">
        <v>20</v>
      </c>
      <c r="EJ23" s="107">
        <v>13</v>
      </c>
      <c r="EK23" s="107">
        <v>53</v>
      </c>
      <c r="EL23" s="107">
        <v>9</v>
      </c>
      <c r="EM23" s="107">
        <v>7</v>
      </c>
      <c r="EN23" s="107">
        <v>28</v>
      </c>
      <c r="EO23" s="107">
        <v>19</v>
      </c>
      <c r="EP23" s="107">
        <v>38</v>
      </c>
      <c r="EQ23" s="107">
        <v>12</v>
      </c>
      <c r="ER23" s="107">
        <v>28</v>
      </c>
      <c r="ES23" s="107">
        <v>127</v>
      </c>
      <c r="ET23" s="107">
        <v>12</v>
      </c>
      <c r="EU23" s="107">
        <v>1</v>
      </c>
      <c r="EV23" s="107"/>
      <c r="EW23" s="107">
        <v>47</v>
      </c>
      <c r="EX23" s="107">
        <v>19</v>
      </c>
      <c r="EY23" s="107">
        <v>9</v>
      </c>
      <c r="EZ23" s="107">
        <v>125</v>
      </c>
      <c r="FA23" s="107">
        <v>2</v>
      </c>
      <c r="FB23" s="107"/>
      <c r="FC23" s="160">
        <f t="shared" si="12"/>
        <v>719</v>
      </c>
      <c r="FD23" s="161">
        <f t="shared" si="4"/>
        <v>2.1743074876013065E-2</v>
      </c>
      <c r="FE23" s="103"/>
      <c r="FF23" s="177" t="s">
        <v>115</v>
      </c>
      <c r="FG23" s="20">
        <v>2</v>
      </c>
      <c r="FH23" s="15">
        <v>5</v>
      </c>
      <c r="FI23" s="15">
        <v>21</v>
      </c>
      <c r="FJ23" s="107"/>
      <c r="FK23" s="107">
        <v>54</v>
      </c>
      <c r="FL23" s="107">
        <v>52</v>
      </c>
      <c r="FM23" s="107">
        <v>18</v>
      </c>
      <c r="FN23" s="107">
        <v>16</v>
      </c>
      <c r="FO23" s="107">
        <v>24</v>
      </c>
      <c r="FP23" s="107">
        <v>9</v>
      </c>
      <c r="FQ23" s="107">
        <v>76</v>
      </c>
      <c r="FR23" s="107">
        <v>11</v>
      </c>
      <c r="FS23" s="107"/>
      <c r="FT23" s="107">
        <v>16</v>
      </c>
      <c r="FU23" s="107">
        <v>21</v>
      </c>
      <c r="FV23" s="107">
        <v>39</v>
      </c>
      <c r="FW23" s="107">
        <v>10</v>
      </c>
      <c r="FX23" s="107">
        <v>31</v>
      </c>
      <c r="FY23" s="107">
        <v>119</v>
      </c>
      <c r="FZ23" s="107">
        <v>20</v>
      </c>
      <c r="GA23" s="107">
        <v>7</v>
      </c>
      <c r="GB23" s="107"/>
      <c r="GC23" s="107">
        <v>32</v>
      </c>
      <c r="GD23" s="107">
        <v>24</v>
      </c>
      <c r="GE23" s="107">
        <v>9</v>
      </c>
      <c r="GF23" s="107">
        <v>169</v>
      </c>
      <c r="GG23" s="107">
        <v>2</v>
      </c>
      <c r="GH23" s="107"/>
      <c r="GI23" s="160">
        <f t="shared" si="16"/>
        <v>787</v>
      </c>
      <c r="GJ23" s="161">
        <f t="shared" si="6"/>
        <v>2.3579817833173537E-2</v>
      </c>
      <c r="GL23" s="177" t="s">
        <v>115</v>
      </c>
      <c r="GM23" s="231">
        <v>1</v>
      </c>
      <c r="GN23" s="229">
        <v>4</v>
      </c>
      <c r="GO23" s="229">
        <v>18</v>
      </c>
      <c r="GP23" s="232">
        <v>1</v>
      </c>
      <c r="GQ23" s="232">
        <v>53</v>
      </c>
      <c r="GR23" s="232">
        <v>39</v>
      </c>
      <c r="GS23" s="232">
        <v>17</v>
      </c>
      <c r="GT23" s="232">
        <v>17</v>
      </c>
      <c r="GU23" s="232">
        <v>23</v>
      </c>
      <c r="GV23" s="232">
        <v>23</v>
      </c>
      <c r="GW23" s="232">
        <v>75</v>
      </c>
      <c r="GX23" s="232">
        <v>12</v>
      </c>
      <c r="GY23" s="232">
        <v>2</v>
      </c>
      <c r="GZ23" s="232">
        <v>15</v>
      </c>
      <c r="HA23" s="232">
        <v>15</v>
      </c>
      <c r="HB23" s="232">
        <v>32</v>
      </c>
      <c r="HC23" s="232">
        <v>7</v>
      </c>
      <c r="HD23" s="232">
        <v>34</v>
      </c>
      <c r="HE23" s="232">
        <v>112</v>
      </c>
      <c r="HF23" s="232">
        <v>13</v>
      </c>
      <c r="HG23" s="232">
        <v>1</v>
      </c>
      <c r="HH23" s="232"/>
      <c r="HI23" s="232">
        <v>27</v>
      </c>
      <c r="HJ23" s="232">
        <v>19</v>
      </c>
      <c r="HK23" s="232">
        <v>5</v>
      </c>
      <c r="HL23" s="232">
        <v>122</v>
      </c>
      <c r="HM23" s="232">
        <v>3</v>
      </c>
      <c r="HN23" s="232"/>
      <c r="HO23" s="160">
        <f t="shared" si="14"/>
        <v>690</v>
      </c>
      <c r="HP23" s="161">
        <f t="shared" si="7"/>
        <v>2.0210304326176737E-2</v>
      </c>
      <c r="HR23" s="177" t="s">
        <v>115</v>
      </c>
      <c r="HS23" s="231">
        <v>1</v>
      </c>
      <c r="HT23" s="229">
        <v>7</v>
      </c>
      <c r="HU23" s="229">
        <v>12</v>
      </c>
      <c r="HV23" s="232"/>
      <c r="HW23" s="232">
        <v>34</v>
      </c>
      <c r="HX23" s="232">
        <v>29</v>
      </c>
      <c r="HY23" s="232">
        <v>12</v>
      </c>
      <c r="HZ23" s="232">
        <v>8</v>
      </c>
      <c r="IA23" s="232">
        <v>18</v>
      </c>
      <c r="IB23" s="232">
        <v>18</v>
      </c>
      <c r="IC23" s="232">
        <v>79</v>
      </c>
      <c r="ID23" s="232">
        <v>8</v>
      </c>
      <c r="IE23" s="232">
        <v>6</v>
      </c>
      <c r="IF23" s="232">
        <v>12</v>
      </c>
      <c r="IG23" s="232">
        <v>17</v>
      </c>
      <c r="IH23" s="232">
        <v>13</v>
      </c>
      <c r="II23" s="232">
        <v>12</v>
      </c>
      <c r="IJ23" s="232">
        <v>24</v>
      </c>
      <c r="IK23" s="232">
        <v>120</v>
      </c>
      <c r="IL23" s="232">
        <v>15</v>
      </c>
      <c r="IM23" s="232">
        <v>3</v>
      </c>
      <c r="IN23" s="232">
        <v>1</v>
      </c>
      <c r="IO23" s="232">
        <v>16</v>
      </c>
      <c r="IP23" s="232">
        <v>16</v>
      </c>
      <c r="IQ23" s="232">
        <v>7</v>
      </c>
      <c r="IR23" s="232">
        <v>135</v>
      </c>
      <c r="IS23" s="232">
        <v>3</v>
      </c>
      <c r="IT23" s="232">
        <v>4</v>
      </c>
      <c r="IU23" s="160">
        <f t="shared" si="15"/>
        <v>630</v>
      </c>
      <c r="IV23" s="161">
        <f t="shared" si="13"/>
        <v>1.6396002498438474E-2</v>
      </c>
    </row>
    <row r="24" spans="2:256" s="103" customFormat="1" x14ac:dyDescent="0.25">
      <c r="B24" s="177" t="s">
        <v>422</v>
      </c>
      <c r="C24" s="20"/>
      <c r="D24" s="15"/>
      <c r="E24" s="15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60">
        <f t="shared" si="17"/>
        <v>0</v>
      </c>
      <c r="AF24" s="161">
        <f t="shared" si="0"/>
        <v>0</v>
      </c>
      <c r="AG24" s="113"/>
      <c r="AH24" s="177" t="s">
        <v>422</v>
      </c>
      <c r="AI24" s="20"/>
      <c r="AJ24" s="15"/>
      <c r="AK24" s="15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60">
        <f>SUM(AI24:BJ24)</f>
        <v>0</v>
      </c>
      <c r="BL24" s="161">
        <f t="shared" si="1"/>
        <v>0</v>
      </c>
      <c r="BM24" s="113"/>
      <c r="BN24" s="177" t="s">
        <v>422</v>
      </c>
      <c r="BO24" s="20"/>
      <c r="BP24" s="15"/>
      <c r="BQ24" s="15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60">
        <f>SUM(BO24:CP24)</f>
        <v>0</v>
      </c>
      <c r="CR24" s="161">
        <f t="shared" si="2"/>
        <v>0</v>
      </c>
      <c r="CS24" s="113"/>
      <c r="CT24" s="177" t="s">
        <v>422</v>
      </c>
      <c r="CU24" s="20"/>
      <c r="CV24" s="15"/>
      <c r="CW24" s="15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60">
        <f>SUM(CU24:DV24)</f>
        <v>0</v>
      </c>
      <c r="DX24" s="161">
        <f t="shared" si="3"/>
        <v>0</v>
      </c>
      <c r="DY24" s="113"/>
      <c r="DZ24" s="177" t="s">
        <v>422</v>
      </c>
      <c r="EA24" s="20"/>
      <c r="EB24" s="15"/>
      <c r="EC24" s="15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60">
        <f>SUM(EA24:FB24)</f>
        <v>0</v>
      </c>
      <c r="FD24" s="161">
        <f t="shared" si="4"/>
        <v>0</v>
      </c>
      <c r="FF24" s="177" t="s">
        <v>422</v>
      </c>
      <c r="FG24" s="20"/>
      <c r="FH24" s="15"/>
      <c r="FI24" s="15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60">
        <f>SUM(FG24:GH24)</f>
        <v>0</v>
      </c>
      <c r="GJ24" s="161">
        <f t="shared" si="6"/>
        <v>0</v>
      </c>
      <c r="GL24" s="177" t="s">
        <v>422</v>
      </c>
      <c r="GM24" s="231"/>
      <c r="GN24" s="229"/>
      <c r="GO24" s="229"/>
      <c r="GP24" s="232"/>
      <c r="GQ24" s="232"/>
      <c r="GR24" s="232"/>
      <c r="GS24" s="232"/>
      <c r="GT24" s="232"/>
      <c r="GU24" s="232"/>
      <c r="GV24" s="232"/>
      <c r="GW24" s="232"/>
      <c r="GX24" s="232"/>
      <c r="GY24" s="232"/>
      <c r="GZ24" s="232"/>
      <c r="HA24" s="232"/>
      <c r="HB24" s="232"/>
      <c r="HC24" s="232"/>
      <c r="HD24" s="232"/>
      <c r="HE24" s="232"/>
      <c r="HF24" s="232"/>
      <c r="HG24" s="232"/>
      <c r="HH24" s="232"/>
      <c r="HI24" s="232"/>
      <c r="HJ24" s="232"/>
      <c r="HK24" s="232"/>
      <c r="HL24" s="232">
        <v>1</v>
      </c>
      <c r="HM24" s="232"/>
      <c r="HN24" s="232"/>
      <c r="HO24" s="160">
        <f>SUM(GM24:HN24)</f>
        <v>1</v>
      </c>
      <c r="HP24" s="161">
        <f t="shared" si="7"/>
        <v>2.9290296124893821E-5</v>
      </c>
      <c r="HQ24" s="113"/>
      <c r="HR24" s="177" t="s">
        <v>422</v>
      </c>
      <c r="HS24" s="231"/>
      <c r="HT24" s="229"/>
      <c r="HU24" s="229"/>
      <c r="HV24" s="232"/>
      <c r="HW24" s="232"/>
      <c r="HX24" s="232"/>
      <c r="HY24" s="232">
        <v>1</v>
      </c>
      <c r="HZ24" s="232"/>
      <c r="IA24" s="232"/>
      <c r="IB24" s="232"/>
      <c r="IC24" s="232"/>
      <c r="ID24" s="232"/>
      <c r="IE24" s="232"/>
      <c r="IF24" s="232"/>
      <c r="IG24" s="232"/>
      <c r="IH24" s="232"/>
      <c r="II24" s="232"/>
      <c r="IJ24" s="232"/>
      <c r="IK24" s="232"/>
      <c r="IL24" s="232"/>
      <c r="IM24" s="232"/>
      <c r="IN24" s="232"/>
      <c r="IO24" s="232"/>
      <c r="IP24" s="232"/>
      <c r="IQ24" s="232"/>
      <c r="IR24" s="232"/>
      <c r="IS24" s="232"/>
      <c r="IT24" s="232"/>
      <c r="IU24" s="160">
        <f>SUM(HS24:IT24)</f>
        <v>1</v>
      </c>
      <c r="IV24" s="161">
        <f t="shared" si="13"/>
        <v>2.6025400791172185E-5</v>
      </c>
    </row>
    <row r="25" spans="2:256" s="103" customFormat="1" x14ac:dyDescent="0.25">
      <c r="B25" s="177" t="s">
        <v>423</v>
      </c>
      <c r="C25" s="20"/>
      <c r="D25" s="15"/>
      <c r="E25" s="15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60">
        <f t="shared" si="17"/>
        <v>0</v>
      </c>
      <c r="AF25" s="161">
        <f t="shared" si="0"/>
        <v>0</v>
      </c>
      <c r="AG25" s="113"/>
      <c r="AH25" s="177" t="s">
        <v>423</v>
      </c>
      <c r="AI25" s="20"/>
      <c r="AJ25" s="15"/>
      <c r="AK25" s="15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60">
        <f>SUM(AI25:BJ25)</f>
        <v>0</v>
      </c>
      <c r="BL25" s="161">
        <f t="shared" si="1"/>
        <v>0</v>
      </c>
      <c r="BM25" s="113"/>
      <c r="BN25" s="177" t="s">
        <v>423</v>
      </c>
      <c r="BO25" s="20"/>
      <c r="BP25" s="15"/>
      <c r="BQ25" s="15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60">
        <f>SUM(BO25:CP25)</f>
        <v>0</v>
      </c>
      <c r="CR25" s="161">
        <f t="shared" si="2"/>
        <v>0</v>
      </c>
      <c r="CS25" s="113"/>
      <c r="CT25" s="177" t="s">
        <v>423</v>
      </c>
      <c r="CU25" s="20"/>
      <c r="CV25" s="15"/>
      <c r="CW25" s="15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60">
        <f>SUM(CU25:DV25)</f>
        <v>0</v>
      </c>
      <c r="DX25" s="161">
        <f t="shared" si="3"/>
        <v>0</v>
      </c>
      <c r="DY25" s="113"/>
      <c r="DZ25" s="177" t="s">
        <v>423</v>
      </c>
      <c r="EA25" s="20"/>
      <c r="EB25" s="15"/>
      <c r="EC25" s="15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60">
        <f>SUM(EA25:FB25)</f>
        <v>0</v>
      </c>
      <c r="FD25" s="161">
        <f t="shared" si="4"/>
        <v>0</v>
      </c>
      <c r="FF25" s="177" t="s">
        <v>423</v>
      </c>
      <c r="FG25" s="20"/>
      <c r="FH25" s="15"/>
      <c r="FI25" s="15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60">
        <f>SUM(FG25:GH25)</f>
        <v>0</v>
      </c>
      <c r="GJ25" s="161">
        <f t="shared" si="6"/>
        <v>0</v>
      </c>
      <c r="GL25" s="177" t="s">
        <v>423</v>
      </c>
      <c r="GM25" s="231"/>
      <c r="GN25" s="229"/>
      <c r="GO25" s="229"/>
      <c r="GP25" s="232"/>
      <c r="GQ25" s="232"/>
      <c r="GR25" s="232"/>
      <c r="GS25" s="232"/>
      <c r="GT25" s="232"/>
      <c r="GU25" s="232"/>
      <c r="GV25" s="232"/>
      <c r="GW25" s="232"/>
      <c r="GX25" s="232"/>
      <c r="GY25" s="232"/>
      <c r="GZ25" s="232">
        <v>1</v>
      </c>
      <c r="HA25" s="232"/>
      <c r="HB25" s="232"/>
      <c r="HC25" s="232"/>
      <c r="HD25" s="232"/>
      <c r="HE25" s="232"/>
      <c r="HF25" s="232"/>
      <c r="HG25" s="232"/>
      <c r="HH25" s="232"/>
      <c r="HI25" s="232">
        <v>1</v>
      </c>
      <c r="HJ25" s="232"/>
      <c r="HK25" s="232"/>
      <c r="HL25" s="232"/>
      <c r="HM25" s="232"/>
      <c r="HN25" s="232"/>
      <c r="HO25" s="160">
        <f>SUM(GM25:HN25)</f>
        <v>2</v>
      </c>
      <c r="HP25" s="161">
        <f t="shared" si="7"/>
        <v>5.8580592249787642E-5</v>
      </c>
      <c r="HQ25" s="113"/>
      <c r="HR25" s="177" t="s">
        <v>423</v>
      </c>
      <c r="HS25" s="231"/>
      <c r="HT25" s="229"/>
      <c r="HU25" s="229"/>
      <c r="HV25" s="232"/>
      <c r="HW25" s="232"/>
      <c r="HX25" s="232"/>
      <c r="HY25" s="232"/>
      <c r="HZ25" s="232"/>
      <c r="IA25" s="232"/>
      <c r="IB25" s="232"/>
      <c r="IC25" s="232"/>
      <c r="ID25" s="232"/>
      <c r="IE25" s="232"/>
      <c r="IF25" s="232"/>
      <c r="IG25" s="232"/>
      <c r="IH25" s="232"/>
      <c r="II25" s="232"/>
      <c r="IJ25" s="232"/>
      <c r="IK25" s="232"/>
      <c r="IL25" s="232"/>
      <c r="IM25" s="232"/>
      <c r="IN25" s="232"/>
      <c r="IO25" s="232"/>
      <c r="IP25" s="232"/>
      <c r="IQ25" s="232"/>
      <c r="IR25" s="232">
        <v>1</v>
      </c>
      <c r="IS25" s="232"/>
      <c r="IT25" s="232"/>
      <c r="IU25" s="160">
        <f>SUM(HS25:IT25)</f>
        <v>1</v>
      </c>
      <c r="IV25" s="161">
        <f t="shared" si="13"/>
        <v>2.6025400791172185E-5</v>
      </c>
    </row>
    <row r="26" spans="2:256" x14ac:dyDescent="0.25">
      <c r="B26" s="177" t="s">
        <v>395</v>
      </c>
      <c r="C26" s="20"/>
      <c r="D26" s="15"/>
      <c r="E26" s="15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60">
        <f t="shared" si="17"/>
        <v>0</v>
      </c>
      <c r="AF26" s="161">
        <f t="shared" si="0"/>
        <v>0</v>
      </c>
      <c r="AH26" s="177" t="s">
        <v>395</v>
      </c>
      <c r="AI26" s="20"/>
      <c r="AJ26" s="15"/>
      <c r="AK26" s="15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60">
        <f t="shared" si="9"/>
        <v>0</v>
      </c>
      <c r="BL26" s="161">
        <f t="shared" si="1"/>
        <v>0</v>
      </c>
      <c r="BN26" s="177" t="s">
        <v>395</v>
      </c>
      <c r="BO26" s="20"/>
      <c r="BP26" s="15"/>
      <c r="BQ26" s="15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60">
        <f t="shared" si="10"/>
        <v>0</v>
      </c>
      <c r="CR26" s="161">
        <f t="shared" si="2"/>
        <v>0</v>
      </c>
      <c r="CT26" s="177" t="s">
        <v>395</v>
      </c>
      <c r="CU26" s="20"/>
      <c r="CV26" s="15"/>
      <c r="CW26" s="15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60">
        <f>SUM(CU26:DV26)</f>
        <v>0</v>
      </c>
      <c r="DX26" s="161">
        <f t="shared" si="3"/>
        <v>0</v>
      </c>
      <c r="DZ26" s="177" t="s">
        <v>395</v>
      </c>
      <c r="EA26" s="20"/>
      <c r="EB26" s="15"/>
      <c r="EC26" s="15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60">
        <f>SUM(EA26:FB26)</f>
        <v>0</v>
      </c>
      <c r="FD26" s="161">
        <f t="shared" si="4"/>
        <v>0</v>
      </c>
      <c r="FE26" s="103"/>
      <c r="FF26" s="177" t="s">
        <v>395</v>
      </c>
      <c r="FG26" s="20"/>
      <c r="FH26" s="15"/>
      <c r="FI26" s="15"/>
      <c r="FJ26" s="107"/>
      <c r="FK26" s="107">
        <v>2</v>
      </c>
      <c r="FL26" s="107"/>
      <c r="FM26" s="107">
        <v>1</v>
      </c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>
        <v>2</v>
      </c>
      <c r="FZ26" s="107"/>
      <c r="GA26" s="107"/>
      <c r="GB26" s="107"/>
      <c r="GC26" s="107">
        <v>1</v>
      </c>
      <c r="GD26" s="107"/>
      <c r="GE26" s="107"/>
      <c r="GF26" s="107">
        <v>4</v>
      </c>
      <c r="GG26" s="107"/>
      <c r="GH26" s="107"/>
      <c r="GI26" s="160">
        <f>SUM(FG26:GH26)</f>
        <v>10</v>
      </c>
      <c r="GJ26" s="161">
        <f t="shared" si="6"/>
        <v>2.996164908916587E-4</v>
      </c>
      <c r="GL26" s="177" t="s">
        <v>395</v>
      </c>
      <c r="GM26" s="231"/>
      <c r="GN26" s="229"/>
      <c r="GO26" s="229"/>
      <c r="GP26" s="232"/>
      <c r="GQ26" s="232">
        <v>1</v>
      </c>
      <c r="GR26" s="232"/>
      <c r="GS26" s="232"/>
      <c r="GT26" s="232">
        <v>1</v>
      </c>
      <c r="GU26" s="232"/>
      <c r="GV26" s="232"/>
      <c r="GW26" s="232">
        <v>2</v>
      </c>
      <c r="GX26" s="232"/>
      <c r="GY26" s="232"/>
      <c r="GZ26" s="232"/>
      <c r="HA26" s="232"/>
      <c r="HB26" s="232"/>
      <c r="HC26" s="232"/>
      <c r="HD26" s="232"/>
      <c r="HE26" s="232">
        <v>4</v>
      </c>
      <c r="HF26" s="232"/>
      <c r="HG26" s="232"/>
      <c r="HH26" s="232"/>
      <c r="HI26" s="232"/>
      <c r="HJ26" s="232"/>
      <c r="HK26" s="232"/>
      <c r="HL26" s="232">
        <v>3</v>
      </c>
      <c r="HM26" s="232"/>
      <c r="HN26" s="232"/>
      <c r="HO26" s="160">
        <f t="shared" si="14"/>
        <v>11</v>
      </c>
      <c r="HP26" s="161">
        <f t="shared" si="7"/>
        <v>3.2219325737383207E-4</v>
      </c>
      <c r="HR26" s="177" t="s">
        <v>395</v>
      </c>
      <c r="HS26" s="231"/>
      <c r="HT26" s="229"/>
      <c r="HU26" s="229"/>
      <c r="HV26" s="232"/>
      <c r="HW26" s="232"/>
      <c r="HX26" s="232"/>
      <c r="HY26" s="232">
        <v>2</v>
      </c>
      <c r="HZ26" s="232"/>
      <c r="IA26" s="232">
        <v>1</v>
      </c>
      <c r="IB26" s="232"/>
      <c r="IC26" s="232">
        <v>3</v>
      </c>
      <c r="ID26" s="232"/>
      <c r="IE26" s="232"/>
      <c r="IF26" s="232"/>
      <c r="IG26" s="232"/>
      <c r="IH26" s="232"/>
      <c r="II26" s="232">
        <v>1</v>
      </c>
      <c r="IJ26" s="232"/>
      <c r="IK26" s="232">
        <v>2</v>
      </c>
      <c r="IL26" s="232"/>
      <c r="IM26" s="232"/>
      <c r="IN26" s="232"/>
      <c r="IO26" s="232"/>
      <c r="IP26" s="232"/>
      <c r="IQ26" s="232"/>
      <c r="IR26" s="232">
        <v>4</v>
      </c>
      <c r="IS26" s="232"/>
      <c r="IT26" s="232"/>
      <c r="IU26" s="160">
        <f t="shared" ref="IU26:IU27" si="18">SUM(HS26:IT26)</f>
        <v>13</v>
      </c>
      <c r="IV26" s="161">
        <f t="shared" si="13"/>
        <v>3.3833021028523841E-4</v>
      </c>
    </row>
    <row r="27" spans="2:256" x14ac:dyDescent="0.25">
      <c r="B27" s="177" t="s">
        <v>119</v>
      </c>
      <c r="C27" s="20"/>
      <c r="D27" s="15"/>
      <c r="E27" s="15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60">
        <f t="shared" si="17"/>
        <v>0</v>
      </c>
      <c r="AF27" s="161">
        <f t="shared" si="0"/>
        <v>0</v>
      </c>
      <c r="AH27" s="177" t="s">
        <v>119</v>
      </c>
      <c r="AI27" s="20"/>
      <c r="AJ27" s="15"/>
      <c r="AK27" s="15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>
        <v>1</v>
      </c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60">
        <f t="shared" si="9"/>
        <v>1</v>
      </c>
      <c r="BL27" s="161">
        <f t="shared" si="1"/>
        <v>4.1079571129277407E-5</v>
      </c>
      <c r="BN27" s="177" t="s">
        <v>119</v>
      </c>
      <c r="BO27" s="20"/>
      <c r="BP27" s="15"/>
      <c r="BQ27" s="15"/>
      <c r="BR27" s="107"/>
      <c r="BS27" s="107"/>
      <c r="BT27" s="107">
        <v>1</v>
      </c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>
        <v>1</v>
      </c>
      <c r="CI27" s="107"/>
      <c r="CJ27" s="107"/>
      <c r="CK27" s="107"/>
      <c r="CL27" s="107"/>
      <c r="CM27" s="107"/>
      <c r="CN27" s="107"/>
      <c r="CO27" s="107"/>
      <c r="CP27" s="107"/>
      <c r="CQ27" s="160">
        <f t="shared" si="10"/>
        <v>2</v>
      </c>
      <c r="CR27" s="161">
        <f t="shared" si="2"/>
        <v>4.9360777925860111E-5</v>
      </c>
      <c r="CT27" s="177" t="s">
        <v>119</v>
      </c>
      <c r="CU27" s="20"/>
      <c r="CV27" s="15"/>
      <c r="CW27" s="15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60">
        <f>SUM(CU27:DV27)</f>
        <v>0</v>
      </c>
      <c r="DX27" s="161">
        <f t="shared" si="3"/>
        <v>0</v>
      </c>
      <c r="DZ27" s="177" t="s">
        <v>119</v>
      </c>
      <c r="EA27" s="20"/>
      <c r="EB27" s="15"/>
      <c r="EC27" s="15"/>
      <c r="ED27" s="107"/>
      <c r="EE27" s="107"/>
      <c r="EF27" s="107"/>
      <c r="EG27" s="107"/>
      <c r="EH27" s="107"/>
      <c r="EI27" s="107"/>
      <c r="EJ27" s="107"/>
      <c r="EK27" s="107">
        <v>1</v>
      </c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60">
        <f t="shared" si="12"/>
        <v>1</v>
      </c>
      <c r="FD27" s="161">
        <f t="shared" si="4"/>
        <v>3.0240716100157252E-5</v>
      </c>
      <c r="FE27" s="103"/>
      <c r="FF27" s="177" t="s">
        <v>119</v>
      </c>
      <c r="FG27" s="20"/>
      <c r="FH27" s="15"/>
      <c r="FI27" s="15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60">
        <f t="shared" si="16"/>
        <v>0</v>
      </c>
      <c r="GJ27" s="161">
        <f t="shared" si="6"/>
        <v>0</v>
      </c>
      <c r="GL27" s="177" t="s">
        <v>119</v>
      </c>
      <c r="GM27" s="231"/>
      <c r="GN27" s="229"/>
      <c r="GO27" s="229"/>
      <c r="GP27" s="232"/>
      <c r="GQ27" s="232"/>
      <c r="GR27" s="232"/>
      <c r="GS27" s="232"/>
      <c r="GT27" s="232"/>
      <c r="GU27" s="232"/>
      <c r="GV27" s="232"/>
      <c r="GW27" s="232"/>
      <c r="GX27" s="232"/>
      <c r="GY27" s="232"/>
      <c r="GZ27" s="232"/>
      <c r="HA27" s="232"/>
      <c r="HB27" s="232"/>
      <c r="HC27" s="232">
        <v>1</v>
      </c>
      <c r="HD27" s="232"/>
      <c r="HE27" s="232"/>
      <c r="HF27" s="232"/>
      <c r="HG27" s="232"/>
      <c r="HH27" s="232"/>
      <c r="HI27" s="232"/>
      <c r="HJ27" s="232"/>
      <c r="HK27" s="232"/>
      <c r="HL27" s="232"/>
      <c r="HM27" s="232"/>
      <c r="HN27" s="232"/>
      <c r="HO27" s="160">
        <f t="shared" si="14"/>
        <v>1</v>
      </c>
      <c r="HP27" s="161">
        <f t="shared" si="7"/>
        <v>2.9290296124893821E-5</v>
      </c>
      <c r="HR27" s="177" t="s">
        <v>119</v>
      </c>
      <c r="HS27" s="231"/>
      <c r="HT27" s="229"/>
      <c r="HU27" s="229"/>
      <c r="HV27" s="232"/>
      <c r="HW27" s="232"/>
      <c r="HX27" s="232"/>
      <c r="HY27" s="232"/>
      <c r="HZ27" s="232"/>
      <c r="IA27" s="232"/>
      <c r="IB27" s="232"/>
      <c r="IC27" s="232"/>
      <c r="ID27" s="232"/>
      <c r="IE27" s="232"/>
      <c r="IF27" s="232"/>
      <c r="IG27" s="232"/>
      <c r="IH27" s="232"/>
      <c r="II27" s="232"/>
      <c r="IJ27" s="232"/>
      <c r="IK27" s="232"/>
      <c r="IL27" s="232"/>
      <c r="IM27" s="232"/>
      <c r="IN27" s="232"/>
      <c r="IO27" s="232"/>
      <c r="IP27" s="232"/>
      <c r="IQ27" s="232"/>
      <c r="IR27" s="232"/>
      <c r="IS27" s="232"/>
      <c r="IT27" s="232"/>
      <c r="IU27" s="160">
        <f t="shared" si="18"/>
        <v>0</v>
      </c>
      <c r="IV27" s="161">
        <f t="shared" si="13"/>
        <v>0</v>
      </c>
    </row>
    <row r="28" spans="2:256" x14ac:dyDescent="0.25">
      <c r="B28" s="177" t="s">
        <v>118</v>
      </c>
      <c r="C28" s="20"/>
      <c r="D28" s="15"/>
      <c r="E28" s="1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>
        <v>1</v>
      </c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60">
        <f t="shared" si="17"/>
        <v>1</v>
      </c>
      <c r="AF28" s="161">
        <f t="shared" si="0"/>
        <v>1.1927480916030534E-4</v>
      </c>
      <c r="AH28" s="177" t="s">
        <v>118</v>
      </c>
      <c r="AI28" s="20"/>
      <c r="AJ28" s="15"/>
      <c r="AK28" s="15"/>
      <c r="AL28" s="107"/>
      <c r="AM28" s="107">
        <v>1</v>
      </c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60">
        <f t="shared" si="9"/>
        <v>1</v>
      </c>
      <c r="BL28" s="161">
        <f t="shared" si="1"/>
        <v>4.1079571129277407E-5</v>
      </c>
      <c r="BN28" s="177" t="s">
        <v>118</v>
      </c>
      <c r="BO28" s="20"/>
      <c r="BP28" s="15"/>
      <c r="BQ28" s="15"/>
      <c r="BR28" s="107"/>
      <c r="BS28" s="107"/>
      <c r="BT28" s="107"/>
      <c r="BU28" s="107"/>
      <c r="BV28" s="107"/>
      <c r="BW28" s="107"/>
      <c r="BX28" s="107"/>
      <c r="BY28" s="107">
        <v>1</v>
      </c>
      <c r="BZ28" s="107"/>
      <c r="CA28" s="107"/>
      <c r="CB28" s="107">
        <v>1</v>
      </c>
      <c r="CC28" s="107">
        <v>1</v>
      </c>
      <c r="CD28" s="107"/>
      <c r="CE28" s="107"/>
      <c r="CF28" s="107"/>
      <c r="CG28" s="107">
        <v>1</v>
      </c>
      <c r="CH28" s="107"/>
      <c r="CI28" s="107"/>
      <c r="CJ28" s="107"/>
      <c r="CK28" s="107"/>
      <c r="CL28" s="107"/>
      <c r="CM28" s="107"/>
      <c r="CN28" s="107">
        <v>1</v>
      </c>
      <c r="CO28" s="107"/>
      <c r="CP28" s="107"/>
      <c r="CQ28" s="160">
        <f t="shared" si="10"/>
        <v>5</v>
      </c>
      <c r="CR28" s="161">
        <f t="shared" si="2"/>
        <v>1.2340194481465027E-4</v>
      </c>
      <c r="CT28" s="177" t="s">
        <v>118</v>
      </c>
      <c r="CU28" s="20"/>
      <c r="CV28" s="15"/>
      <c r="CW28" s="15"/>
      <c r="CX28" s="107"/>
      <c r="CY28" s="107"/>
      <c r="CZ28" s="107"/>
      <c r="DA28" s="107">
        <v>1</v>
      </c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>
        <v>3</v>
      </c>
      <c r="DU28" s="107"/>
      <c r="DV28" s="107"/>
      <c r="DW28" s="160">
        <f t="shared" si="11"/>
        <v>4</v>
      </c>
      <c r="DX28" s="161">
        <f t="shared" si="3"/>
        <v>1.4297969688304262E-4</v>
      </c>
      <c r="DZ28" s="177" t="s">
        <v>118</v>
      </c>
      <c r="EA28" s="20"/>
      <c r="EB28" s="15"/>
      <c r="EC28" s="15"/>
      <c r="ED28" s="107"/>
      <c r="EE28" s="107"/>
      <c r="EF28" s="107"/>
      <c r="EG28" s="107">
        <v>2</v>
      </c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>
        <v>1</v>
      </c>
      <c r="FA28" s="107"/>
      <c r="FB28" s="107"/>
      <c r="FC28" s="160">
        <f t="shared" si="12"/>
        <v>3</v>
      </c>
      <c r="FD28" s="161">
        <f t="shared" si="4"/>
        <v>9.072214830047176E-5</v>
      </c>
      <c r="FE28" s="103"/>
      <c r="FF28" s="177" t="s">
        <v>118</v>
      </c>
      <c r="FG28" s="20"/>
      <c r="FH28" s="15"/>
      <c r="FI28" s="15"/>
      <c r="FJ28" s="107"/>
      <c r="FK28" s="107"/>
      <c r="FL28" s="107"/>
      <c r="FM28" s="107"/>
      <c r="FN28" s="107"/>
      <c r="FO28" s="107">
        <v>1</v>
      </c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60">
        <f t="shared" si="16"/>
        <v>1</v>
      </c>
      <c r="GJ28" s="161">
        <f t="shared" si="6"/>
        <v>2.9961649089165866E-5</v>
      </c>
      <c r="GL28" s="177" t="s">
        <v>118</v>
      </c>
      <c r="GM28" s="231"/>
      <c r="GN28" s="229"/>
      <c r="GO28" s="229"/>
      <c r="GP28" s="232"/>
      <c r="GQ28" s="232"/>
      <c r="GR28" s="232"/>
      <c r="GS28" s="232"/>
      <c r="GT28" s="232"/>
      <c r="GU28" s="232"/>
      <c r="GV28" s="232"/>
      <c r="GW28" s="232"/>
      <c r="GX28" s="232"/>
      <c r="GY28" s="232"/>
      <c r="GZ28" s="232"/>
      <c r="HA28" s="232"/>
      <c r="HB28" s="232"/>
      <c r="HC28" s="232"/>
      <c r="HD28" s="232"/>
      <c r="HE28" s="232"/>
      <c r="HF28" s="232"/>
      <c r="HG28" s="232"/>
      <c r="HH28" s="232"/>
      <c r="HI28" s="232"/>
      <c r="HJ28" s="232"/>
      <c r="HK28" s="232"/>
      <c r="HL28" s="232"/>
      <c r="HM28" s="232"/>
      <c r="HN28" s="232"/>
      <c r="HO28" s="160">
        <f>SUM(GM28:HN28)</f>
        <v>0</v>
      </c>
      <c r="HP28" s="161">
        <f t="shared" si="7"/>
        <v>0</v>
      </c>
      <c r="HR28" s="177" t="s">
        <v>118</v>
      </c>
      <c r="HS28" s="231"/>
      <c r="HT28" s="229"/>
      <c r="HU28" s="229"/>
      <c r="HV28" s="232"/>
      <c r="HW28" s="232"/>
      <c r="HX28" s="232"/>
      <c r="HY28" s="232"/>
      <c r="HZ28" s="232"/>
      <c r="IA28" s="232"/>
      <c r="IB28" s="232"/>
      <c r="IC28" s="232"/>
      <c r="ID28" s="232"/>
      <c r="IE28" s="232"/>
      <c r="IF28" s="232"/>
      <c r="IG28" s="232"/>
      <c r="IH28" s="232"/>
      <c r="II28" s="232"/>
      <c r="IJ28" s="232"/>
      <c r="IK28" s="232"/>
      <c r="IL28" s="232"/>
      <c r="IM28" s="232"/>
      <c r="IN28" s="232"/>
      <c r="IO28" s="232"/>
      <c r="IP28" s="232"/>
      <c r="IQ28" s="232"/>
      <c r="IR28" s="232"/>
      <c r="IS28" s="232"/>
      <c r="IT28" s="232"/>
      <c r="IU28" s="160">
        <f>SUM(HS28:IT28)</f>
        <v>0</v>
      </c>
      <c r="IV28" s="161">
        <f t="shared" si="13"/>
        <v>0</v>
      </c>
    </row>
    <row r="29" spans="2:256" x14ac:dyDescent="0.25">
      <c r="B29" s="177" t="s">
        <v>120</v>
      </c>
      <c r="C29" s="20"/>
      <c r="D29" s="15"/>
      <c r="E29" s="15"/>
      <c r="F29" s="107"/>
      <c r="G29" s="107"/>
      <c r="H29" s="107"/>
      <c r="I29" s="107"/>
      <c r="J29" s="107"/>
      <c r="K29" s="107">
        <v>2</v>
      </c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60">
        <f t="shared" si="17"/>
        <v>2</v>
      </c>
      <c r="AF29" s="161">
        <f t="shared" si="0"/>
        <v>2.3854961832061068E-4</v>
      </c>
      <c r="AH29" s="177" t="s">
        <v>120</v>
      </c>
      <c r="AI29" s="20"/>
      <c r="AJ29" s="15"/>
      <c r="AK29" s="15"/>
      <c r="AL29" s="107"/>
      <c r="AM29" s="107"/>
      <c r="AN29" s="107"/>
      <c r="AO29" s="107">
        <v>1</v>
      </c>
      <c r="AP29" s="107"/>
      <c r="AQ29" s="107">
        <v>1</v>
      </c>
      <c r="AR29" s="107"/>
      <c r="AS29" s="107"/>
      <c r="AT29" s="107"/>
      <c r="AU29" s="107"/>
      <c r="AV29" s="107"/>
      <c r="AW29" s="107"/>
      <c r="AX29" s="107">
        <v>1</v>
      </c>
      <c r="AY29" s="107"/>
      <c r="AZ29" s="107"/>
      <c r="BA29" s="107"/>
      <c r="BB29" s="107"/>
      <c r="BC29" s="107"/>
      <c r="BD29" s="107"/>
      <c r="BE29" s="107">
        <v>1</v>
      </c>
      <c r="BF29" s="107"/>
      <c r="BG29" s="107"/>
      <c r="BH29" s="107"/>
      <c r="BI29" s="107"/>
      <c r="BJ29" s="107"/>
      <c r="BK29" s="160">
        <f t="shared" si="9"/>
        <v>4</v>
      </c>
      <c r="BL29" s="161">
        <f t="shared" si="1"/>
        <v>1.6431828451710963E-4</v>
      </c>
      <c r="BN29" s="177" t="s">
        <v>120</v>
      </c>
      <c r="BO29" s="20"/>
      <c r="BP29" s="15"/>
      <c r="BQ29" s="15"/>
      <c r="BR29" s="107"/>
      <c r="BS29" s="107"/>
      <c r="BT29" s="107">
        <v>1</v>
      </c>
      <c r="BU29" s="107">
        <v>1</v>
      </c>
      <c r="BV29" s="107"/>
      <c r="BW29" s="107"/>
      <c r="BX29" s="107"/>
      <c r="BY29" s="107"/>
      <c r="BZ29" s="107">
        <v>1</v>
      </c>
      <c r="CA29" s="107"/>
      <c r="CB29" s="107"/>
      <c r="CC29" s="107">
        <v>1</v>
      </c>
      <c r="CD29" s="107"/>
      <c r="CE29" s="107"/>
      <c r="CF29" s="107"/>
      <c r="CG29" s="107"/>
      <c r="CH29" s="107">
        <v>1</v>
      </c>
      <c r="CI29" s="107"/>
      <c r="CJ29" s="107"/>
      <c r="CK29" s="107"/>
      <c r="CL29" s="107"/>
      <c r="CM29" s="107"/>
      <c r="CN29" s="107">
        <v>1</v>
      </c>
      <c r="CO29" s="107"/>
      <c r="CP29" s="107"/>
      <c r="CQ29" s="160">
        <f t="shared" si="10"/>
        <v>6</v>
      </c>
      <c r="CR29" s="161">
        <f t="shared" si="2"/>
        <v>1.4808233377758035E-4</v>
      </c>
      <c r="CT29" s="177" t="s">
        <v>120</v>
      </c>
      <c r="CU29" s="20"/>
      <c r="CV29" s="15"/>
      <c r="CW29" s="15"/>
      <c r="CX29" s="107"/>
      <c r="CY29" s="107">
        <v>1</v>
      </c>
      <c r="CZ29" s="107"/>
      <c r="DA29" s="107"/>
      <c r="DB29" s="107"/>
      <c r="DC29" s="107"/>
      <c r="DD29" s="107"/>
      <c r="DE29" s="107">
        <v>1</v>
      </c>
      <c r="DF29" s="107"/>
      <c r="DG29" s="107"/>
      <c r="DH29" s="107"/>
      <c r="DI29" s="107"/>
      <c r="DJ29" s="107"/>
      <c r="DK29" s="107"/>
      <c r="DL29" s="107"/>
      <c r="DM29" s="107">
        <v>2</v>
      </c>
      <c r="DN29" s="107"/>
      <c r="DO29" s="107"/>
      <c r="DP29" s="107"/>
      <c r="DQ29" s="107"/>
      <c r="DR29" s="107"/>
      <c r="DS29" s="107"/>
      <c r="DT29" s="107">
        <v>2</v>
      </c>
      <c r="DU29" s="107"/>
      <c r="DV29" s="107"/>
      <c r="DW29" s="160">
        <f t="shared" si="11"/>
        <v>6</v>
      </c>
      <c r="DX29" s="161">
        <f t="shared" si="3"/>
        <v>2.1446954532456392E-4</v>
      </c>
      <c r="DZ29" s="177" t="s">
        <v>120</v>
      </c>
      <c r="EA29" s="20"/>
      <c r="EB29" s="15"/>
      <c r="EC29" s="15"/>
      <c r="ED29" s="107"/>
      <c r="EE29" s="107"/>
      <c r="EF29" s="107"/>
      <c r="EG29" s="107">
        <v>1</v>
      </c>
      <c r="EH29" s="107"/>
      <c r="EI29" s="107"/>
      <c r="EJ29" s="107"/>
      <c r="EK29" s="107"/>
      <c r="EL29" s="107"/>
      <c r="EM29" s="107"/>
      <c r="EN29" s="107"/>
      <c r="EO29" s="107">
        <v>1</v>
      </c>
      <c r="EP29" s="107"/>
      <c r="EQ29" s="107"/>
      <c r="ER29" s="107"/>
      <c r="ES29" s="107"/>
      <c r="ET29" s="107">
        <v>1</v>
      </c>
      <c r="EU29" s="107"/>
      <c r="EV29" s="107"/>
      <c r="EW29" s="107"/>
      <c r="EX29" s="107"/>
      <c r="EY29" s="107"/>
      <c r="EZ29" s="107">
        <v>1</v>
      </c>
      <c r="FA29" s="107"/>
      <c r="FB29" s="107"/>
      <c r="FC29" s="160">
        <f t="shared" si="12"/>
        <v>4</v>
      </c>
      <c r="FD29" s="161">
        <f t="shared" si="4"/>
        <v>1.2096286440062901E-4</v>
      </c>
      <c r="FE29" s="103"/>
      <c r="FF29" s="177" t="s">
        <v>120</v>
      </c>
      <c r="FG29" s="20"/>
      <c r="FH29" s="15"/>
      <c r="FI29" s="15"/>
      <c r="FJ29" s="107"/>
      <c r="FK29" s="107">
        <v>1</v>
      </c>
      <c r="FL29" s="107"/>
      <c r="FM29" s="107">
        <v>1</v>
      </c>
      <c r="FN29" s="107">
        <v>1</v>
      </c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>
        <v>2</v>
      </c>
      <c r="GG29" s="107"/>
      <c r="GH29" s="107"/>
      <c r="GI29" s="160">
        <f>SUM(FG29:GH29)</f>
        <v>5</v>
      </c>
      <c r="GJ29" s="161">
        <f t="shared" si="6"/>
        <v>1.4980824544582935E-4</v>
      </c>
      <c r="GL29" s="177" t="s">
        <v>120</v>
      </c>
      <c r="GM29" s="20"/>
      <c r="GN29" s="15"/>
      <c r="GO29" s="15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60">
        <f>SUM(GM29:HN29)</f>
        <v>0</v>
      </c>
      <c r="HP29" s="161">
        <f t="shared" si="7"/>
        <v>0</v>
      </c>
      <c r="HR29" s="177" t="s">
        <v>120</v>
      </c>
      <c r="HS29" s="20"/>
      <c r="HT29" s="15"/>
      <c r="HU29" s="15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>
        <v>1</v>
      </c>
      <c r="IL29" s="107"/>
      <c r="IM29" s="107"/>
      <c r="IN29" s="107"/>
      <c r="IO29" s="107"/>
      <c r="IP29" s="107"/>
      <c r="IQ29" s="107"/>
      <c r="IR29" s="107"/>
      <c r="IS29" s="107"/>
      <c r="IT29" s="107"/>
      <c r="IU29" s="160">
        <f>SUM(HS29:IT29)</f>
        <v>1</v>
      </c>
      <c r="IV29" s="161">
        <f t="shared" si="13"/>
        <v>2.6025400791172185E-5</v>
      </c>
    </row>
    <row r="30" spans="2:256" ht="15.75" thickBot="1" x14ac:dyDescent="0.3">
      <c r="B30" s="164" t="s">
        <v>50</v>
      </c>
      <c r="C30" s="155">
        <f>SUM(C4:C29)</f>
        <v>22</v>
      </c>
      <c r="D30" s="155">
        <f t="shared" ref="D30:AE30" si="19">SUM(D4:D29)</f>
        <v>132</v>
      </c>
      <c r="E30" s="155">
        <f t="shared" si="19"/>
        <v>176</v>
      </c>
      <c r="F30" s="155">
        <f t="shared" si="19"/>
        <v>8</v>
      </c>
      <c r="G30" s="155">
        <f t="shared" si="19"/>
        <v>813</v>
      </c>
      <c r="H30" s="155">
        <f t="shared" si="19"/>
        <v>458</v>
      </c>
      <c r="I30" s="155">
        <f t="shared" si="19"/>
        <v>319</v>
      </c>
      <c r="J30" s="155">
        <f t="shared" si="19"/>
        <v>171</v>
      </c>
      <c r="K30" s="155">
        <f t="shared" si="19"/>
        <v>195</v>
      </c>
      <c r="L30" s="155">
        <f t="shared" si="19"/>
        <v>416</v>
      </c>
      <c r="M30" s="155">
        <f t="shared" si="19"/>
        <v>631</v>
      </c>
      <c r="N30" s="155">
        <f t="shared" si="19"/>
        <v>134</v>
      </c>
      <c r="O30" s="155">
        <f t="shared" si="19"/>
        <v>68</v>
      </c>
      <c r="P30" s="155">
        <f t="shared" si="19"/>
        <v>223</v>
      </c>
      <c r="Q30" s="155">
        <f t="shared" si="19"/>
        <v>269</v>
      </c>
      <c r="R30" s="155">
        <f t="shared" si="19"/>
        <v>468</v>
      </c>
      <c r="S30" s="155">
        <f t="shared" si="19"/>
        <v>203</v>
      </c>
      <c r="T30" s="155">
        <f t="shared" si="19"/>
        <v>347</v>
      </c>
      <c r="U30" s="155">
        <f t="shared" si="19"/>
        <v>1119</v>
      </c>
      <c r="V30" s="155">
        <f t="shared" si="19"/>
        <v>329</v>
      </c>
      <c r="W30" s="155">
        <f t="shared" si="19"/>
        <v>52</v>
      </c>
      <c r="X30" s="155">
        <f t="shared" si="19"/>
        <v>4</v>
      </c>
      <c r="Y30" s="155">
        <f t="shared" si="19"/>
        <v>422</v>
      </c>
      <c r="Z30" s="155">
        <f t="shared" si="19"/>
        <v>194</v>
      </c>
      <c r="AA30" s="155">
        <f t="shared" si="19"/>
        <v>64</v>
      </c>
      <c r="AB30" s="155">
        <f t="shared" si="19"/>
        <v>1101</v>
      </c>
      <c r="AC30" s="155">
        <f t="shared" si="19"/>
        <v>46</v>
      </c>
      <c r="AD30" s="155">
        <f t="shared" si="19"/>
        <v>0</v>
      </c>
      <c r="AE30" s="155">
        <f t="shared" si="19"/>
        <v>8384</v>
      </c>
      <c r="AF30" s="162">
        <f t="shared" si="0"/>
        <v>1</v>
      </c>
      <c r="AH30" s="164" t="s">
        <v>50</v>
      </c>
      <c r="AI30" s="155">
        <f t="shared" ref="AI30:BK30" si="20">SUM(AI4:AI29)</f>
        <v>112</v>
      </c>
      <c r="AJ30" s="155">
        <f t="shared" si="20"/>
        <v>368</v>
      </c>
      <c r="AK30" s="155">
        <f t="shared" si="20"/>
        <v>853</v>
      </c>
      <c r="AL30" s="155">
        <f t="shared" si="20"/>
        <v>59</v>
      </c>
      <c r="AM30" s="155">
        <f t="shared" si="20"/>
        <v>1961</v>
      </c>
      <c r="AN30" s="155">
        <f t="shared" si="20"/>
        <v>1249</v>
      </c>
      <c r="AO30" s="155">
        <f t="shared" si="20"/>
        <v>753</v>
      </c>
      <c r="AP30" s="155">
        <f t="shared" si="20"/>
        <v>515</v>
      </c>
      <c r="AQ30" s="155">
        <f t="shared" si="20"/>
        <v>757</v>
      </c>
      <c r="AR30" s="155">
        <f t="shared" si="20"/>
        <v>938</v>
      </c>
      <c r="AS30" s="155">
        <f t="shared" si="20"/>
        <v>1796</v>
      </c>
      <c r="AT30" s="155">
        <f t="shared" si="20"/>
        <v>503</v>
      </c>
      <c r="AU30" s="155">
        <f t="shared" si="20"/>
        <v>189</v>
      </c>
      <c r="AV30" s="155">
        <f t="shared" si="20"/>
        <v>680</v>
      </c>
      <c r="AW30" s="155">
        <f t="shared" si="20"/>
        <v>674</v>
      </c>
      <c r="AX30" s="155">
        <f t="shared" si="20"/>
        <v>1298</v>
      </c>
      <c r="AY30" s="155">
        <f t="shared" si="20"/>
        <v>456</v>
      </c>
      <c r="AZ30" s="155">
        <f t="shared" si="20"/>
        <v>1049</v>
      </c>
      <c r="BA30" s="155">
        <f t="shared" si="20"/>
        <v>3449</v>
      </c>
      <c r="BB30" s="155">
        <f t="shared" si="20"/>
        <v>1086</v>
      </c>
      <c r="BC30" s="155">
        <f t="shared" si="20"/>
        <v>138</v>
      </c>
      <c r="BD30" s="155">
        <f t="shared" si="20"/>
        <v>19</v>
      </c>
      <c r="BE30" s="155">
        <f t="shared" si="20"/>
        <v>1391</v>
      </c>
      <c r="BF30" s="155">
        <f t="shared" si="20"/>
        <v>617</v>
      </c>
      <c r="BG30" s="155">
        <f t="shared" si="20"/>
        <v>200</v>
      </c>
      <c r="BH30" s="155">
        <f t="shared" si="20"/>
        <v>3106</v>
      </c>
      <c r="BI30" s="155">
        <f t="shared" si="20"/>
        <v>126</v>
      </c>
      <c r="BJ30" s="155">
        <f t="shared" si="20"/>
        <v>1</v>
      </c>
      <c r="BK30" s="155">
        <f t="shared" si="20"/>
        <v>24343</v>
      </c>
      <c r="BL30" s="162">
        <f t="shared" si="1"/>
        <v>1</v>
      </c>
      <c r="BN30" s="164" t="s">
        <v>50</v>
      </c>
      <c r="BO30" s="155">
        <f t="shared" ref="BO30:CQ30" si="21">SUM(BO4:BO29)</f>
        <v>171</v>
      </c>
      <c r="BP30" s="155">
        <f t="shared" si="21"/>
        <v>518</v>
      </c>
      <c r="BQ30" s="155">
        <f t="shared" si="21"/>
        <v>1057</v>
      </c>
      <c r="BR30" s="155">
        <f t="shared" si="21"/>
        <v>58</v>
      </c>
      <c r="BS30" s="155">
        <f t="shared" si="21"/>
        <v>2712</v>
      </c>
      <c r="BT30" s="155">
        <f t="shared" si="21"/>
        <v>1873</v>
      </c>
      <c r="BU30" s="155">
        <f t="shared" si="21"/>
        <v>1133</v>
      </c>
      <c r="BV30" s="155">
        <f t="shared" si="21"/>
        <v>828</v>
      </c>
      <c r="BW30" s="155">
        <f t="shared" si="21"/>
        <v>1269</v>
      </c>
      <c r="BX30" s="155">
        <f t="shared" si="21"/>
        <v>1223</v>
      </c>
      <c r="BY30" s="155">
        <f t="shared" si="21"/>
        <v>3306</v>
      </c>
      <c r="BZ30" s="155">
        <f t="shared" si="21"/>
        <v>751</v>
      </c>
      <c r="CA30" s="155">
        <f t="shared" si="21"/>
        <v>366</v>
      </c>
      <c r="CB30" s="155">
        <f t="shared" si="21"/>
        <v>1063</v>
      </c>
      <c r="CC30" s="155">
        <f t="shared" si="21"/>
        <v>1118</v>
      </c>
      <c r="CD30" s="155">
        <f t="shared" si="21"/>
        <v>1586</v>
      </c>
      <c r="CE30" s="155">
        <f t="shared" si="21"/>
        <v>630</v>
      </c>
      <c r="CF30" s="155">
        <f t="shared" si="21"/>
        <v>1838</v>
      </c>
      <c r="CG30" s="155">
        <f t="shared" si="21"/>
        <v>6274</v>
      </c>
      <c r="CH30" s="155">
        <f t="shared" si="21"/>
        <v>1349</v>
      </c>
      <c r="CI30" s="155">
        <f t="shared" si="21"/>
        <v>230</v>
      </c>
      <c r="CJ30" s="155">
        <f t="shared" si="21"/>
        <v>24</v>
      </c>
      <c r="CK30" s="155">
        <f t="shared" si="21"/>
        <v>2533</v>
      </c>
      <c r="CL30" s="155">
        <f t="shared" si="21"/>
        <v>1284</v>
      </c>
      <c r="CM30" s="155">
        <f t="shared" si="21"/>
        <v>332</v>
      </c>
      <c r="CN30" s="155">
        <f t="shared" si="21"/>
        <v>6811</v>
      </c>
      <c r="CO30" s="155">
        <f t="shared" si="21"/>
        <v>171</v>
      </c>
      <c r="CP30" s="155">
        <f t="shared" si="21"/>
        <v>10</v>
      </c>
      <c r="CQ30" s="155">
        <f t="shared" si="21"/>
        <v>40518</v>
      </c>
      <c r="CR30" s="162">
        <f t="shared" si="2"/>
        <v>1</v>
      </c>
      <c r="CT30" s="164" t="s">
        <v>50</v>
      </c>
      <c r="CU30" s="155">
        <f t="shared" ref="CU30:DW30" si="22">SUM(CU4:CU29)</f>
        <v>79</v>
      </c>
      <c r="CV30" s="155">
        <f t="shared" si="22"/>
        <v>307</v>
      </c>
      <c r="CW30" s="155">
        <f t="shared" si="22"/>
        <v>637</v>
      </c>
      <c r="CX30" s="155">
        <f t="shared" si="22"/>
        <v>33</v>
      </c>
      <c r="CY30" s="155">
        <f t="shared" si="22"/>
        <v>1616</v>
      </c>
      <c r="CZ30" s="155">
        <f t="shared" si="22"/>
        <v>1167</v>
      </c>
      <c r="DA30" s="155">
        <f t="shared" si="22"/>
        <v>719</v>
      </c>
      <c r="DB30" s="155">
        <f t="shared" si="22"/>
        <v>631</v>
      </c>
      <c r="DC30" s="155">
        <f t="shared" si="22"/>
        <v>808</v>
      </c>
      <c r="DD30" s="155">
        <f t="shared" si="22"/>
        <v>648</v>
      </c>
      <c r="DE30" s="155">
        <f t="shared" si="22"/>
        <v>2398</v>
      </c>
      <c r="DF30" s="155">
        <f t="shared" si="22"/>
        <v>432</v>
      </c>
      <c r="DG30" s="155">
        <f t="shared" si="22"/>
        <v>247</v>
      </c>
      <c r="DH30" s="155">
        <f t="shared" si="22"/>
        <v>647</v>
      </c>
      <c r="DI30" s="155">
        <f t="shared" si="22"/>
        <v>816</v>
      </c>
      <c r="DJ30" s="155">
        <f t="shared" si="22"/>
        <v>934</v>
      </c>
      <c r="DK30" s="155">
        <f t="shared" si="22"/>
        <v>635</v>
      </c>
      <c r="DL30" s="155">
        <f t="shared" si="22"/>
        <v>1215</v>
      </c>
      <c r="DM30" s="155">
        <f t="shared" si="22"/>
        <v>3990</v>
      </c>
      <c r="DN30" s="155">
        <f t="shared" si="22"/>
        <v>894</v>
      </c>
      <c r="DO30" s="155">
        <f t="shared" si="22"/>
        <v>190</v>
      </c>
      <c r="DP30" s="155">
        <f t="shared" si="22"/>
        <v>19</v>
      </c>
      <c r="DQ30" s="155">
        <f t="shared" si="22"/>
        <v>1984</v>
      </c>
      <c r="DR30" s="155">
        <f t="shared" si="22"/>
        <v>1023</v>
      </c>
      <c r="DS30" s="155">
        <f t="shared" si="22"/>
        <v>189</v>
      </c>
      <c r="DT30" s="155">
        <f t="shared" si="22"/>
        <v>5610</v>
      </c>
      <c r="DU30" s="155">
        <f t="shared" si="22"/>
        <v>97</v>
      </c>
      <c r="DV30" s="155">
        <f t="shared" si="22"/>
        <v>11</v>
      </c>
      <c r="DW30" s="155">
        <f t="shared" si="22"/>
        <v>27976</v>
      </c>
      <c r="DX30" s="162">
        <f t="shared" si="3"/>
        <v>1</v>
      </c>
      <c r="DZ30" s="164" t="s">
        <v>50</v>
      </c>
      <c r="EA30" s="155">
        <f t="shared" ref="EA30:FC30" si="23">SUM(EA4:EA29)</f>
        <v>150</v>
      </c>
      <c r="EB30" s="155">
        <f t="shared" si="23"/>
        <v>338</v>
      </c>
      <c r="EC30" s="155">
        <f t="shared" si="23"/>
        <v>975</v>
      </c>
      <c r="ED30" s="155">
        <f t="shared" si="23"/>
        <v>36</v>
      </c>
      <c r="EE30" s="155">
        <f t="shared" si="23"/>
        <v>1758</v>
      </c>
      <c r="EF30" s="155">
        <f t="shared" si="23"/>
        <v>1258</v>
      </c>
      <c r="EG30" s="155">
        <f t="shared" si="23"/>
        <v>864</v>
      </c>
      <c r="EH30" s="155">
        <f t="shared" si="23"/>
        <v>681</v>
      </c>
      <c r="EI30" s="155">
        <f t="shared" si="23"/>
        <v>1009</v>
      </c>
      <c r="EJ30" s="155">
        <f t="shared" si="23"/>
        <v>766</v>
      </c>
      <c r="EK30" s="155">
        <f t="shared" si="23"/>
        <v>2945</v>
      </c>
      <c r="EL30" s="155">
        <f t="shared" si="23"/>
        <v>583</v>
      </c>
      <c r="EM30" s="155">
        <f t="shared" si="23"/>
        <v>270</v>
      </c>
      <c r="EN30" s="155">
        <f t="shared" si="23"/>
        <v>721</v>
      </c>
      <c r="EO30" s="155">
        <f t="shared" si="23"/>
        <v>1003</v>
      </c>
      <c r="EP30" s="155">
        <f t="shared" si="23"/>
        <v>1327</v>
      </c>
      <c r="EQ30" s="155">
        <f t="shared" si="23"/>
        <v>643</v>
      </c>
      <c r="ER30" s="155">
        <f t="shared" si="23"/>
        <v>1532</v>
      </c>
      <c r="ES30" s="155">
        <f t="shared" si="23"/>
        <v>4205</v>
      </c>
      <c r="ET30" s="155">
        <f t="shared" si="23"/>
        <v>993</v>
      </c>
      <c r="EU30" s="155">
        <f t="shared" si="23"/>
        <v>201</v>
      </c>
      <c r="EV30" s="155">
        <f t="shared" si="23"/>
        <v>33</v>
      </c>
      <c r="EW30" s="155">
        <f t="shared" si="23"/>
        <v>2286</v>
      </c>
      <c r="EX30" s="155">
        <f t="shared" si="23"/>
        <v>1123</v>
      </c>
      <c r="EY30" s="155">
        <f t="shared" si="23"/>
        <v>234</v>
      </c>
      <c r="EZ30" s="155">
        <f t="shared" si="23"/>
        <v>7052</v>
      </c>
      <c r="FA30" s="155">
        <f t="shared" si="23"/>
        <v>77</v>
      </c>
      <c r="FB30" s="155">
        <f t="shared" si="23"/>
        <v>5</v>
      </c>
      <c r="FC30" s="155">
        <f t="shared" si="23"/>
        <v>33068</v>
      </c>
      <c r="FD30" s="162">
        <f t="shared" si="4"/>
        <v>1</v>
      </c>
      <c r="FF30" s="164" t="s">
        <v>50</v>
      </c>
      <c r="FG30" s="155">
        <f t="shared" ref="FG30:GI30" si="24">SUM(FG4:FG29)</f>
        <v>130</v>
      </c>
      <c r="FH30" s="155">
        <f t="shared" si="24"/>
        <v>350</v>
      </c>
      <c r="FI30" s="155">
        <f t="shared" si="24"/>
        <v>936</v>
      </c>
      <c r="FJ30" s="155">
        <f t="shared" si="24"/>
        <v>43</v>
      </c>
      <c r="FK30" s="155">
        <f t="shared" si="24"/>
        <v>1779</v>
      </c>
      <c r="FL30" s="155">
        <f t="shared" si="24"/>
        <v>1483</v>
      </c>
      <c r="FM30" s="155">
        <f t="shared" si="24"/>
        <v>839</v>
      </c>
      <c r="FN30" s="155">
        <f t="shared" si="24"/>
        <v>726</v>
      </c>
      <c r="FO30" s="155">
        <f t="shared" si="24"/>
        <v>906</v>
      </c>
      <c r="FP30" s="155">
        <f t="shared" si="24"/>
        <v>756</v>
      </c>
      <c r="FQ30" s="155">
        <f t="shared" si="24"/>
        <v>3622</v>
      </c>
      <c r="FR30" s="155">
        <f t="shared" si="24"/>
        <v>521</v>
      </c>
      <c r="FS30" s="155">
        <f t="shared" si="24"/>
        <v>230</v>
      </c>
      <c r="FT30" s="155">
        <f t="shared" si="24"/>
        <v>622</v>
      </c>
      <c r="FU30" s="155">
        <f t="shared" si="24"/>
        <v>938</v>
      </c>
      <c r="FV30" s="155">
        <f t="shared" si="24"/>
        <v>1233</v>
      </c>
      <c r="FW30" s="155">
        <f t="shared" si="24"/>
        <v>596</v>
      </c>
      <c r="FX30" s="155">
        <f t="shared" si="24"/>
        <v>1458</v>
      </c>
      <c r="FY30" s="155">
        <f t="shared" si="24"/>
        <v>4147</v>
      </c>
      <c r="FZ30" s="155">
        <f t="shared" si="24"/>
        <v>1010</v>
      </c>
      <c r="GA30" s="155">
        <f t="shared" si="24"/>
        <v>201</v>
      </c>
      <c r="GB30" s="155">
        <f t="shared" si="24"/>
        <v>26</v>
      </c>
      <c r="GC30" s="155">
        <f t="shared" si="24"/>
        <v>1960</v>
      </c>
      <c r="GD30" s="155">
        <f t="shared" si="24"/>
        <v>1083</v>
      </c>
      <c r="GE30" s="155">
        <f t="shared" si="24"/>
        <v>267</v>
      </c>
      <c r="GF30" s="155">
        <f t="shared" si="24"/>
        <v>7437</v>
      </c>
      <c r="GG30" s="155">
        <f t="shared" si="24"/>
        <v>76</v>
      </c>
      <c r="GH30" s="155">
        <f t="shared" si="24"/>
        <v>1</v>
      </c>
      <c r="GI30" s="155">
        <f t="shared" si="24"/>
        <v>33376</v>
      </c>
      <c r="GJ30" s="162">
        <f t="shared" si="6"/>
        <v>1</v>
      </c>
      <c r="GL30" s="164" t="s">
        <v>50</v>
      </c>
      <c r="GM30" s="155">
        <f t="shared" ref="GM30:HO30" si="25">SUM(GM4:GM29)</f>
        <v>125</v>
      </c>
      <c r="GN30" s="155">
        <f t="shared" si="25"/>
        <v>332</v>
      </c>
      <c r="GO30" s="155">
        <f t="shared" si="25"/>
        <v>655</v>
      </c>
      <c r="GP30" s="155">
        <f t="shared" si="25"/>
        <v>45</v>
      </c>
      <c r="GQ30" s="155">
        <f t="shared" si="25"/>
        <v>1712</v>
      </c>
      <c r="GR30" s="155">
        <f t="shared" si="25"/>
        <v>1823</v>
      </c>
      <c r="GS30" s="155">
        <f t="shared" si="25"/>
        <v>714</v>
      </c>
      <c r="GT30" s="155">
        <f t="shared" si="25"/>
        <v>710</v>
      </c>
      <c r="GU30" s="155">
        <f t="shared" si="25"/>
        <v>894</v>
      </c>
      <c r="GV30" s="155">
        <f t="shared" si="25"/>
        <v>892</v>
      </c>
      <c r="GW30" s="155">
        <f t="shared" si="25"/>
        <v>4498</v>
      </c>
      <c r="GX30" s="155">
        <f t="shared" si="25"/>
        <v>558</v>
      </c>
      <c r="GY30" s="155">
        <f t="shared" si="25"/>
        <v>261</v>
      </c>
      <c r="GZ30" s="155">
        <f t="shared" si="25"/>
        <v>667</v>
      </c>
      <c r="HA30" s="155">
        <f t="shared" si="25"/>
        <v>867</v>
      </c>
      <c r="HB30" s="155">
        <f t="shared" si="25"/>
        <v>1405</v>
      </c>
      <c r="HC30" s="155">
        <f t="shared" si="25"/>
        <v>514</v>
      </c>
      <c r="HD30" s="155">
        <f t="shared" si="25"/>
        <v>1453</v>
      </c>
      <c r="HE30" s="155">
        <f t="shared" si="25"/>
        <v>4459</v>
      </c>
      <c r="HF30" s="155">
        <f t="shared" si="25"/>
        <v>804</v>
      </c>
      <c r="HG30" s="155">
        <f t="shared" si="25"/>
        <v>165</v>
      </c>
      <c r="HH30" s="155">
        <f t="shared" si="25"/>
        <v>24</v>
      </c>
      <c r="HI30" s="155">
        <f t="shared" si="25"/>
        <v>1697</v>
      </c>
      <c r="HJ30" s="155">
        <f t="shared" si="25"/>
        <v>1101</v>
      </c>
      <c r="HK30" s="155">
        <f t="shared" si="25"/>
        <v>294</v>
      </c>
      <c r="HL30" s="155">
        <f t="shared" si="25"/>
        <v>7370</v>
      </c>
      <c r="HM30" s="155">
        <f t="shared" si="25"/>
        <v>89</v>
      </c>
      <c r="HN30" s="155">
        <f t="shared" si="25"/>
        <v>13</v>
      </c>
      <c r="HO30" s="155">
        <f t="shared" si="25"/>
        <v>34141</v>
      </c>
      <c r="HP30" s="162">
        <f t="shared" si="7"/>
        <v>1</v>
      </c>
      <c r="HR30" s="164" t="s">
        <v>50</v>
      </c>
      <c r="HS30" s="155">
        <f t="shared" ref="HS30:IV30" si="26">SUM(HS4:HS29)</f>
        <v>130</v>
      </c>
      <c r="HT30" s="155">
        <f t="shared" si="26"/>
        <v>352</v>
      </c>
      <c r="HU30" s="155">
        <f t="shared" si="26"/>
        <v>600</v>
      </c>
      <c r="HV30" s="155">
        <f t="shared" si="26"/>
        <v>48</v>
      </c>
      <c r="HW30" s="155">
        <f t="shared" si="26"/>
        <v>1560</v>
      </c>
      <c r="HX30" s="155">
        <f t="shared" si="26"/>
        <v>1631</v>
      </c>
      <c r="HY30" s="155">
        <f t="shared" si="26"/>
        <v>793</v>
      </c>
      <c r="HZ30" s="155">
        <f t="shared" si="26"/>
        <v>731</v>
      </c>
      <c r="IA30" s="155">
        <f t="shared" si="26"/>
        <v>1000</v>
      </c>
      <c r="IB30" s="155">
        <f t="shared" si="26"/>
        <v>845</v>
      </c>
      <c r="IC30" s="155">
        <f t="shared" si="26"/>
        <v>5522</v>
      </c>
      <c r="ID30" s="155">
        <f t="shared" si="26"/>
        <v>560</v>
      </c>
      <c r="IE30" s="155">
        <f t="shared" si="26"/>
        <v>252</v>
      </c>
      <c r="IF30" s="155">
        <f t="shared" si="26"/>
        <v>604</v>
      </c>
      <c r="IG30" s="155">
        <f t="shared" si="26"/>
        <v>945</v>
      </c>
      <c r="IH30" s="155">
        <f t="shared" si="26"/>
        <v>1373</v>
      </c>
      <c r="II30" s="155">
        <f t="shared" si="26"/>
        <v>566</v>
      </c>
      <c r="IJ30" s="155">
        <f t="shared" si="26"/>
        <v>1642</v>
      </c>
      <c r="IK30" s="155">
        <f t="shared" si="26"/>
        <v>5162</v>
      </c>
      <c r="IL30" s="155">
        <f t="shared" si="26"/>
        <v>844</v>
      </c>
      <c r="IM30" s="155">
        <f t="shared" si="26"/>
        <v>182</v>
      </c>
      <c r="IN30" s="155">
        <f t="shared" si="26"/>
        <v>45</v>
      </c>
      <c r="IO30" s="155">
        <f t="shared" si="26"/>
        <v>1975</v>
      </c>
      <c r="IP30" s="155">
        <f t="shared" si="26"/>
        <v>1262</v>
      </c>
      <c r="IQ30" s="155">
        <f t="shared" si="26"/>
        <v>307</v>
      </c>
      <c r="IR30" s="155">
        <f t="shared" si="26"/>
        <v>9214</v>
      </c>
      <c r="IS30" s="155">
        <f t="shared" si="26"/>
        <v>139</v>
      </c>
      <c r="IT30" s="155">
        <f t="shared" si="26"/>
        <v>140</v>
      </c>
      <c r="IU30" s="155">
        <f t="shared" si="26"/>
        <v>38424</v>
      </c>
      <c r="IV30" s="162">
        <f t="shared" si="26"/>
        <v>0.99999999999999989</v>
      </c>
    </row>
    <row r="31" spans="2:256" x14ac:dyDescent="0.25">
      <c r="FF31" s="181" t="s">
        <v>398</v>
      </c>
      <c r="GL31" s="181"/>
    </row>
  </sheetData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I33"/>
  <sheetViews>
    <sheetView showGridLines="0" showRowColHeaders="0" zoomScale="85" zoomScaleNormal="85" workbookViewId="0"/>
  </sheetViews>
  <sheetFormatPr defaultRowHeight="15" x14ac:dyDescent="0.25"/>
  <cols>
    <col min="1" max="1" width="1.85546875" style="7" customWidth="1"/>
    <col min="2" max="2" width="10.140625" style="7" customWidth="1"/>
    <col min="3" max="3" width="12.5703125" style="7" customWidth="1"/>
    <col min="4" max="4" width="14.7109375" style="7" customWidth="1"/>
    <col min="5" max="5" width="16.140625" style="7" customWidth="1"/>
    <col min="6" max="6" width="2.7109375" style="7" customWidth="1"/>
    <col min="7" max="7" width="10" style="7" customWidth="1"/>
    <col min="8" max="9" width="12.28515625" style="7" customWidth="1"/>
    <col min="10" max="10" width="16.28515625" style="7" customWidth="1"/>
    <col min="11" max="11" width="2.42578125" style="7" customWidth="1"/>
    <col min="12" max="12" width="9.140625" style="7"/>
    <col min="13" max="14" width="10.28515625" style="7" customWidth="1"/>
    <col min="15" max="15" width="16.85546875" style="7" customWidth="1"/>
    <col min="16" max="16" width="2.7109375" style="7" customWidth="1"/>
    <col min="17" max="17" width="9.140625" style="7"/>
    <col min="18" max="18" width="11" style="7" customWidth="1"/>
    <col min="19" max="19" width="11.140625" style="7" customWidth="1"/>
    <col min="20" max="20" width="16.42578125" style="7" customWidth="1"/>
    <col min="21" max="21" width="2.140625" style="7" customWidth="1"/>
    <col min="22" max="22" width="9.140625" style="103"/>
    <col min="23" max="23" width="11.85546875" style="103" customWidth="1"/>
    <col min="24" max="24" width="13.28515625" style="103" customWidth="1"/>
    <col min="25" max="25" width="16.42578125" style="103" customWidth="1"/>
    <col min="26" max="26" width="2.140625" style="103" customWidth="1"/>
    <col min="27" max="27" width="9.140625" style="103"/>
    <col min="28" max="28" width="13.42578125" style="103" customWidth="1"/>
    <col min="29" max="29" width="12.7109375" style="103" customWidth="1"/>
    <col min="30" max="30" width="16.42578125" style="103" customWidth="1"/>
    <col min="31" max="31" width="2.140625" style="7" customWidth="1"/>
    <col min="32" max="32" width="9.140625" style="7"/>
    <col min="33" max="33" width="13" style="7" customWidth="1"/>
    <col min="34" max="34" width="12.5703125" style="7" customWidth="1"/>
    <col min="35" max="35" width="13.5703125" style="7" customWidth="1"/>
    <col min="36" max="16384" width="9.140625" style="7"/>
  </cols>
  <sheetData>
    <row r="1" spans="2:35" ht="15.75" thickBot="1" x14ac:dyDescent="0.3"/>
    <row r="2" spans="2:35" ht="39.75" customHeight="1" thickTop="1" x14ac:dyDescent="0.25">
      <c r="B2" s="260" t="s">
        <v>191</v>
      </c>
      <c r="C2" s="261"/>
      <c r="D2" s="261"/>
      <c r="E2" s="262"/>
      <c r="G2" s="260" t="s">
        <v>244</v>
      </c>
      <c r="H2" s="261"/>
      <c r="I2" s="261"/>
      <c r="J2" s="262"/>
      <c r="L2" s="260" t="s">
        <v>350</v>
      </c>
      <c r="M2" s="261"/>
      <c r="N2" s="261"/>
      <c r="O2" s="262"/>
      <c r="Q2" s="260" t="s">
        <v>354</v>
      </c>
      <c r="R2" s="261"/>
      <c r="S2" s="261"/>
      <c r="T2" s="262"/>
      <c r="V2" s="260" t="s">
        <v>401</v>
      </c>
      <c r="W2" s="261"/>
      <c r="X2" s="261"/>
      <c r="Y2" s="262"/>
      <c r="AA2" s="263" t="s">
        <v>400</v>
      </c>
      <c r="AB2" s="264"/>
      <c r="AC2" s="264"/>
      <c r="AD2" s="265"/>
      <c r="AF2" s="263" t="s">
        <v>425</v>
      </c>
      <c r="AG2" s="264"/>
      <c r="AH2" s="264"/>
      <c r="AI2" s="265"/>
    </row>
    <row r="3" spans="2:35" x14ac:dyDescent="0.25">
      <c r="B3" s="45" t="s">
        <v>1</v>
      </c>
      <c r="C3" s="50">
        <v>2011</v>
      </c>
      <c r="D3" s="50">
        <v>2012</v>
      </c>
      <c r="E3" s="22" t="s">
        <v>45</v>
      </c>
      <c r="G3" s="45" t="s">
        <v>1</v>
      </c>
      <c r="H3" s="50">
        <v>2012</v>
      </c>
      <c r="I3" s="50">
        <v>2013</v>
      </c>
      <c r="J3" s="22" t="s">
        <v>45</v>
      </c>
      <c r="L3" s="45" t="s">
        <v>1</v>
      </c>
      <c r="M3" s="50">
        <v>2013</v>
      </c>
      <c r="N3" s="50">
        <v>2014</v>
      </c>
      <c r="O3" s="22" t="s">
        <v>45</v>
      </c>
      <c r="Q3" s="45" t="s">
        <v>1</v>
      </c>
      <c r="R3" s="50">
        <v>2014</v>
      </c>
      <c r="S3" s="50">
        <v>2015</v>
      </c>
      <c r="T3" s="22" t="s">
        <v>45</v>
      </c>
      <c r="V3" s="45" t="s">
        <v>1</v>
      </c>
      <c r="W3" s="50">
        <v>2015</v>
      </c>
      <c r="X3" s="50">
        <v>2016</v>
      </c>
      <c r="Y3" s="22" t="s">
        <v>45</v>
      </c>
      <c r="AA3" s="45" t="s">
        <v>1</v>
      </c>
      <c r="AB3" s="50">
        <v>2016</v>
      </c>
      <c r="AC3" s="50">
        <v>2017</v>
      </c>
      <c r="AD3" s="22" t="s">
        <v>45</v>
      </c>
      <c r="AF3" s="45" t="s">
        <v>1</v>
      </c>
      <c r="AG3" s="50">
        <v>2017</v>
      </c>
      <c r="AH3" s="50">
        <v>2018</v>
      </c>
      <c r="AI3" s="22" t="s">
        <v>45</v>
      </c>
    </row>
    <row r="4" spans="2:35" x14ac:dyDescent="0.25">
      <c r="B4" s="45" t="s">
        <v>15</v>
      </c>
      <c r="C4" s="23">
        <f>VLOOKUP(B4,'Denúncias Idoso Mês e UF'!$B$9:$O$38,14,0)</f>
        <v>21</v>
      </c>
      <c r="D4" s="23">
        <f>VLOOKUP(B4,'Denúncias Idoso Mês e UF'!$B$41:$O$70,14,0)</f>
        <v>108</v>
      </c>
      <c r="E4" s="33">
        <f>IF(ISERR((D4-C4)/C4),"",(D4-C4)/C4)</f>
        <v>4.1428571428571432</v>
      </c>
      <c r="G4" s="45" t="s">
        <v>15</v>
      </c>
      <c r="H4" s="23">
        <f>VLOOKUP(G4,'Denúncias Idoso Mês e UF'!$B$41:$O$70,14,0)</f>
        <v>108</v>
      </c>
      <c r="I4" s="23">
        <f>VLOOKUP(G4,'Denúncias Idoso Mês e UF'!$B$73:$O$102,14,0)</f>
        <v>165</v>
      </c>
      <c r="J4" s="33">
        <f>IF(ISERR((I4-H4)/H4),"",(I4-H4)/H4)</f>
        <v>0.52777777777777779</v>
      </c>
      <c r="L4" s="45" t="s">
        <v>15</v>
      </c>
      <c r="M4" s="98">
        <f>VLOOKUP(L4,'Denúncias Idoso Mês e UF'!$B$73:$O$102,14,0)</f>
        <v>165</v>
      </c>
      <c r="N4" s="98">
        <f>VLOOKUP(L4,'Denúncias Idoso Mês e UF'!$B$105:$O$134,14,0)</f>
        <v>79</v>
      </c>
      <c r="O4" s="33">
        <f>IF(ISERR((N4-M4)/M4),"",(N4-M4)/M4)</f>
        <v>-0.52121212121212124</v>
      </c>
      <c r="Q4" s="45" t="s">
        <v>15</v>
      </c>
      <c r="R4" s="98">
        <v>79</v>
      </c>
      <c r="S4" s="98">
        <f>VLOOKUP(Q4,'Denúncias Idoso Mês e UF'!$B$138:$O$166,14,FALSE)</f>
        <v>146</v>
      </c>
      <c r="T4" s="33">
        <f>IF(ISERR((S4-R4)/R4),"",(S4-R4)/R4)</f>
        <v>0.84810126582278478</v>
      </c>
      <c r="V4" s="45" t="s">
        <v>15</v>
      </c>
      <c r="W4" s="98">
        <v>146</v>
      </c>
      <c r="X4" s="98">
        <f>VLOOKUP(Q4,'Denúncias Idoso Mês e UF'!$B$170:$O$197,14,FALSE)</f>
        <v>128</v>
      </c>
      <c r="Y4" s="33">
        <f>IF(ISERR((X4-W4)/W4),"",(X4-W4)/W4)</f>
        <v>-0.12328767123287671</v>
      </c>
      <c r="AA4" s="45" t="s">
        <v>15</v>
      </c>
      <c r="AB4" s="98">
        <v>128</v>
      </c>
      <c r="AC4" s="98">
        <f>VLOOKUP(V4,'Denúncias Idoso Mês e UF'!$B$200:$O$230,14,FALSE)</f>
        <v>122</v>
      </c>
      <c r="AD4" s="33">
        <f>IF(ISERR((AC4-AB4)/AB4),"",(AC4-AB4)/AB4)</f>
        <v>-4.6875E-2</v>
      </c>
      <c r="AF4" s="45" t="s">
        <v>15</v>
      </c>
      <c r="AG4" s="98">
        <f>VLOOKUP(AF4,'Denúncias Idoso Mês e UF'!$B$201:$O$229,14,0)</f>
        <v>122</v>
      </c>
      <c r="AH4" s="98">
        <f>VLOOKUP(AF4,'Denúncias Idoso Mês e UF'!$B$233:$O$261,14,0)</f>
        <v>127</v>
      </c>
      <c r="AI4" s="33">
        <f>IF(ISERR((AH4-AG4)/AG4),"",(AH4-AG4)/AG4)</f>
        <v>4.0983606557377046E-2</v>
      </c>
    </row>
    <row r="5" spans="2:35" x14ac:dyDescent="0.25">
      <c r="B5" s="45" t="s">
        <v>16</v>
      </c>
      <c r="C5" s="23">
        <f>VLOOKUP(B5,'Denúncias Idoso Mês e UF'!$B$9:$O$38,14,0)</f>
        <v>129</v>
      </c>
      <c r="D5" s="23">
        <f>VLOOKUP(B5,'Denúncias Idoso Mês e UF'!$B$41:$O$70,14,0)</f>
        <v>358</v>
      </c>
      <c r="E5" s="33">
        <f t="shared" ref="E5:E32" si="0">IF(ISERR((D5-C5)/C5),"",(D5-C5)/C5)</f>
        <v>1.7751937984496124</v>
      </c>
      <c r="G5" s="45" t="s">
        <v>16</v>
      </c>
      <c r="H5" s="23">
        <f>VLOOKUP(G5,'Denúncias Idoso Mês e UF'!$B$41:$O$70,14,0)</f>
        <v>358</v>
      </c>
      <c r="I5" s="23">
        <f>VLOOKUP(G5,'Denúncias Idoso Mês e UF'!$B$73:$O$102,14,0)</f>
        <v>494</v>
      </c>
      <c r="J5" s="33">
        <f t="shared" ref="J5:J32" si="1">IF(ISERR((I5-H5)/H5),"",(I5-H5)/H5)</f>
        <v>0.37988826815642457</v>
      </c>
      <c r="L5" s="45" t="s">
        <v>16</v>
      </c>
      <c r="M5" s="98">
        <f>VLOOKUP(L5,'Denúncias Idoso Mês e UF'!$B$73:$O$102,14,0)</f>
        <v>494</v>
      </c>
      <c r="N5" s="98">
        <f>VLOOKUP(L5,'Denúncias Idoso Mês e UF'!$B$105:$O$134,14,0)</f>
        <v>297</v>
      </c>
      <c r="O5" s="33">
        <f t="shared" ref="O5:O32" si="2">IF(ISERR((N5-M5)/M5),"",(N5-M5)/M5)</f>
        <v>-0.39878542510121456</v>
      </c>
      <c r="Q5" s="45" t="s">
        <v>16</v>
      </c>
      <c r="R5" s="98">
        <v>297</v>
      </c>
      <c r="S5" s="98">
        <f>VLOOKUP(Q5,'Denúncias Idoso Mês e UF'!$B$138:$O$166,14,FALSE)</f>
        <v>324</v>
      </c>
      <c r="T5" s="33">
        <f t="shared" ref="T5:T32" si="3">IF(ISERR((S5-R5)/R5),"",(S5-R5)/R5)</f>
        <v>9.0909090909090912E-2</v>
      </c>
      <c r="V5" s="45" t="s">
        <v>16</v>
      </c>
      <c r="W5" s="98">
        <v>324</v>
      </c>
      <c r="X5" s="98">
        <f>VLOOKUP(Q5,'Denúncias Idoso Mês e UF'!$B$170:$O$197,14,FALSE)</f>
        <v>346</v>
      </c>
      <c r="Y5" s="33">
        <f t="shared" ref="Y5:Y32" si="4">IF(ISERR((X5-W5)/W5),"",(X5-W5)/W5)</f>
        <v>6.7901234567901231E-2</v>
      </c>
      <c r="AA5" s="45" t="s">
        <v>16</v>
      </c>
      <c r="AB5" s="98">
        <v>346</v>
      </c>
      <c r="AC5" s="98">
        <f>VLOOKUP(V5,'Denúncias Idoso Mês e UF'!$B$200:$O$230,14,FALSE)</f>
        <v>327</v>
      </c>
      <c r="AD5" s="33">
        <f t="shared" ref="AD5:AD32" si="5">IF(ISERR((AC5-AB5)/AB5),"",(AC5-AB5)/AB5)</f>
        <v>-5.4913294797687862E-2</v>
      </c>
      <c r="AF5" s="45" t="s">
        <v>16</v>
      </c>
      <c r="AG5" s="98">
        <f>VLOOKUP(AF5,'Denúncias Idoso Mês e UF'!$B$201:$O$229,14,0)</f>
        <v>327</v>
      </c>
      <c r="AH5" s="98">
        <f>VLOOKUP(AF5,'Denúncias Idoso Mês e UF'!$B$233:$O$261,14,0)</f>
        <v>345</v>
      </c>
      <c r="AI5" s="33">
        <f t="shared" ref="AI5:AI32" si="6">IF(ISERR((AH5-AG5)/AG5),"",(AH5-AG5)/AG5)</f>
        <v>5.5045871559633031E-2</v>
      </c>
    </row>
    <row r="6" spans="2:35" x14ac:dyDescent="0.25">
      <c r="B6" s="45" t="s">
        <v>17</v>
      </c>
      <c r="C6" s="23">
        <f>VLOOKUP(B6,'Denúncias Idoso Mês e UF'!$B$9:$O$38,14,0)</f>
        <v>171</v>
      </c>
      <c r="D6" s="23">
        <f>VLOOKUP(B6,'Denúncias Idoso Mês e UF'!$B$41:$O$70,14,0)</f>
        <v>830</v>
      </c>
      <c r="E6" s="33">
        <f t="shared" si="0"/>
        <v>3.8538011695906431</v>
      </c>
      <c r="G6" s="45" t="s">
        <v>17</v>
      </c>
      <c r="H6" s="23">
        <f>VLOOKUP(G6,'Denúncias Idoso Mês e UF'!$B$41:$O$70,14,0)</f>
        <v>830</v>
      </c>
      <c r="I6" s="23">
        <f>VLOOKUP(G6,'Denúncias Idoso Mês e UF'!$B$73:$O$102,14,0)</f>
        <v>1018</v>
      </c>
      <c r="J6" s="33">
        <f t="shared" si="1"/>
        <v>0.22650602409638554</v>
      </c>
      <c r="L6" s="45" t="s">
        <v>17</v>
      </c>
      <c r="M6" s="98">
        <f>VLOOKUP(L6,'Denúncias Idoso Mês e UF'!$B$73:$O$102,14,0)</f>
        <v>1018</v>
      </c>
      <c r="N6" s="98">
        <f>VLOOKUP(L6,'Denúncias Idoso Mês e UF'!$B$105:$O$134,14,0)</f>
        <v>625</v>
      </c>
      <c r="O6" s="33">
        <f t="shared" si="2"/>
        <v>-0.38605108055009824</v>
      </c>
      <c r="Q6" s="45" t="s">
        <v>17</v>
      </c>
      <c r="R6" s="98">
        <v>625</v>
      </c>
      <c r="S6" s="98">
        <f>VLOOKUP(Q6,'Denúncias Idoso Mês e UF'!$B$138:$O$166,14,FALSE)</f>
        <v>939</v>
      </c>
      <c r="T6" s="33">
        <f t="shared" si="3"/>
        <v>0.50239999999999996</v>
      </c>
      <c r="V6" s="45" t="s">
        <v>17</v>
      </c>
      <c r="W6" s="98">
        <v>939</v>
      </c>
      <c r="X6" s="98">
        <f>VLOOKUP(Q6,'Denúncias Idoso Mês e UF'!$B$170:$O$197,14,FALSE)</f>
        <v>919</v>
      </c>
      <c r="Y6" s="33">
        <f t="shared" si="4"/>
        <v>-2.1299254526091587E-2</v>
      </c>
      <c r="AA6" s="45" t="s">
        <v>17</v>
      </c>
      <c r="AB6" s="98">
        <v>919</v>
      </c>
      <c r="AC6" s="98">
        <f>VLOOKUP(V6,'Denúncias Idoso Mês e UF'!$B$200:$O$230,14,FALSE)</f>
        <v>638</v>
      </c>
      <c r="AD6" s="33">
        <f t="shared" si="5"/>
        <v>-0.30576713819368878</v>
      </c>
      <c r="AF6" s="45" t="s">
        <v>17</v>
      </c>
      <c r="AG6" s="98">
        <f>VLOOKUP(AF6,'Denúncias Idoso Mês e UF'!$B$201:$O$229,14,0)</f>
        <v>638</v>
      </c>
      <c r="AH6" s="98">
        <f>VLOOKUP(AF6,'Denúncias Idoso Mês e UF'!$B$233:$O$261,14,0)</f>
        <v>590</v>
      </c>
      <c r="AI6" s="33">
        <f t="shared" si="6"/>
        <v>-7.5235109717868343E-2</v>
      </c>
    </row>
    <row r="7" spans="2:35" x14ac:dyDescent="0.25">
      <c r="B7" s="45" t="s">
        <v>18</v>
      </c>
      <c r="C7" s="23">
        <f>VLOOKUP(B7,'Denúncias Idoso Mês e UF'!$B$9:$O$38,14,0)</f>
        <v>8</v>
      </c>
      <c r="D7" s="23">
        <f>VLOOKUP(B7,'Denúncias Idoso Mês e UF'!$B$41:$O$70,14,0)</f>
        <v>57</v>
      </c>
      <c r="E7" s="33">
        <f t="shared" si="0"/>
        <v>6.125</v>
      </c>
      <c r="G7" s="45" t="s">
        <v>18</v>
      </c>
      <c r="H7" s="23">
        <f>VLOOKUP(G7,'Denúncias Idoso Mês e UF'!$B$41:$O$70,14,0)</f>
        <v>57</v>
      </c>
      <c r="I7" s="23">
        <f>VLOOKUP(G7,'Denúncias Idoso Mês e UF'!$B$73:$O$102,14,0)</f>
        <v>57</v>
      </c>
      <c r="J7" s="33">
        <f t="shared" si="1"/>
        <v>0</v>
      </c>
      <c r="L7" s="45" t="s">
        <v>18</v>
      </c>
      <c r="M7" s="98">
        <f>VLOOKUP(L7,'Denúncias Idoso Mês e UF'!$B$73:$O$102,14,0)</f>
        <v>57</v>
      </c>
      <c r="N7" s="98">
        <f>VLOOKUP(L7,'Denúncias Idoso Mês e UF'!$B$105:$O$134,14,0)</f>
        <v>31</v>
      </c>
      <c r="O7" s="33">
        <f t="shared" si="2"/>
        <v>-0.45614035087719296</v>
      </c>
      <c r="Q7" s="45" t="s">
        <v>18</v>
      </c>
      <c r="R7" s="98">
        <v>31</v>
      </c>
      <c r="S7" s="98">
        <f>VLOOKUP(Q7,'Denúncias Idoso Mês e UF'!$B$138:$O$166,14,FALSE)</f>
        <v>34</v>
      </c>
      <c r="T7" s="33">
        <f t="shared" si="3"/>
        <v>9.6774193548387094E-2</v>
      </c>
      <c r="V7" s="45" t="s">
        <v>18</v>
      </c>
      <c r="W7" s="98">
        <v>34</v>
      </c>
      <c r="X7" s="98">
        <f>VLOOKUP(Q7,'Denúncias Idoso Mês e UF'!$B$170:$O$197,14,FALSE)</f>
        <v>42</v>
      </c>
      <c r="Y7" s="33">
        <f t="shared" si="4"/>
        <v>0.23529411764705882</v>
      </c>
      <c r="AA7" s="45" t="s">
        <v>18</v>
      </c>
      <c r="AB7" s="98">
        <v>42</v>
      </c>
      <c r="AC7" s="98">
        <f>VLOOKUP(V7,'Denúncias Idoso Mês e UF'!$B$200:$O$230,14,FALSE)</f>
        <v>45</v>
      </c>
      <c r="AD7" s="33">
        <f t="shared" si="5"/>
        <v>7.1428571428571425E-2</v>
      </c>
      <c r="AF7" s="45" t="s">
        <v>18</v>
      </c>
      <c r="AG7" s="98">
        <f>VLOOKUP(AF7,'Denúncias Idoso Mês e UF'!$B$201:$O$229,14,0)</f>
        <v>45</v>
      </c>
      <c r="AH7" s="98">
        <f>VLOOKUP(AF7,'Denúncias Idoso Mês e UF'!$B$233:$O$261,14,0)</f>
        <v>47</v>
      </c>
      <c r="AI7" s="33">
        <f t="shared" si="6"/>
        <v>4.4444444444444446E-2</v>
      </c>
    </row>
    <row r="8" spans="2:35" x14ac:dyDescent="0.25">
      <c r="B8" s="45" t="s">
        <v>19</v>
      </c>
      <c r="C8" s="23">
        <f>VLOOKUP(B8,'Denúncias Idoso Mês e UF'!$B$9:$O$38,14,0)</f>
        <v>803</v>
      </c>
      <c r="D8" s="23">
        <f>VLOOKUP(B8,'Denúncias Idoso Mês e UF'!$B$41:$O$70,14,0)</f>
        <v>1898</v>
      </c>
      <c r="E8" s="33">
        <f t="shared" si="0"/>
        <v>1.3636363636363635</v>
      </c>
      <c r="G8" s="45" t="s">
        <v>19</v>
      </c>
      <c r="H8" s="23">
        <f>VLOOKUP(G8,'Denúncias Idoso Mês e UF'!$B$41:$O$70,14,0)</f>
        <v>1898</v>
      </c>
      <c r="I8" s="23">
        <f>VLOOKUP(G8,'Denúncias Idoso Mês e UF'!$B$73:$O$102,14,0)</f>
        <v>2631</v>
      </c>
      <c r="J8" s="33">
        <f t="shared" si="1"/>
        <v>0.38619599578503688</v>
      </c>
      <c r="L8" s="45" t="s">
        <v>19</v>
      </c>
      <c r="M8" s="98">
        <f>VLOOKUP(L8,'Denúncias Idoso Mês e UF'!$B$73:$O$102,14,0)</f>
        <v>2631</v>
      </c>
      <c r="N8" s="98">
        <f>VLOOKUP(L8,'Denúncias Idoso Mês e UF'!$B$105:$O$134,14,0)</f>
        <v>1575</v>
      </c>
      <c r="O8" s="33">
        <f t="shared" si="2"/>
        <v>-0.40136830102622578</v>
      </c>
      <c r="Q8" s="45" t="s">
        <v>19</v>
      </c>
      <c r="R8" s="98">
        <v>1575</v>
      </c>
      <c r="S8" s="98">
        <f>VLOOKUP(Q8,'Denúncias Idoso Mês e UF'!$B$138:$O$166,14,FALSE)</f>
        <v>1706</v>
      </c>
      <c r="T8" s="33">
        <f t="shared" si="3"/>
        <v>8.3174603174603179E-2</v>
      </c>
      <c r="V8" s="45" t="s">
        <v>19</v>
      </c>
      <c r="W8" s="98">
        <v>1706</v>
      </c>
      <c r="X8" s="98">
        <f>VLOOKUP(Q8,'Denúncias Idoso Mês e UF'!$B$170:$O$197,14,FALSE)</f>
        <v>1727</v>
      </c>
      <c r="Y8" s="33">
        <f t="shared" si="4"/>
        <v>1.23094958968347E-2</v>
      </c>
      <c r="AA8" s="45" t="s">
        <v>19</v>
      </c>
      <c r="AB8" s="98">
        <v>1727</v>
      </c>
      <c r="AC8" s="98">
        <f>VLOOKUP(V8,'Denúncias Idoso Mês e UF'!$B$200:$O$230,14,FALSE)</f>
        <v>1652</v>
      </c>
      <c r="AD8" s="33">
        <f t="shared" si="5"/>
        <v>-4.3427909669947889E-2</v>
      </c>
      <c r="AF8" s="45" t="s">
        <v>19</v>
      </c>
      <c r="AG8" s="98">
        <f>VLOOKUP(AF8,'Denúncias Idoso Mês e UF'!$B$201:$O$229,14,0)</f>
        <v>1652</v>
      </c>
      <c r="AH8" s="98">
        <f>VLOOKUP(AF8,'Denúncias Idoso Mês e UF'!$B$233:$O$261,14,0)</f>
        <v>1517</v>
      </c>
      <c r="AI8" s="33">
        <f t="shared" si="6"/>
        <v>-8.1719128329297827E-2</v>
      </c>
    </row>
    <row r="9" spans="2:35" x14ac:dyDescent="0.25">
      <c r="B9" s="45" t="s">
        <v>20</v>
      </c>
      <c r="C9" s="23">
        <f>VLOOKUP(B9,'Denúncias Idoso Mês e UF'!$B$9:$O$38,14,0)</f>
        <v>450</v>
      </c>
      <c r="D9" s="23">
        <f>VLOOKUP(B9,'Denúncias Idoso Mês e UF'!$B$41:$O$70,14,0)</f>
        <v>1208</v>
      </c>
      <c r="E9" s="33">
        <f t="shared" si="0"/>
        <v>1.6844444444444444</v>
      </c>
      <c r="G9" s="45" t="s">
        <v>20</v>
      </c>
      <c r="H9" s="23">
        <f>VLOOKUP(G9,'Denúncias Idoso Mês e UF'!$B$41:$O$70,14,0)</f>
        <v>1208</v>
      </c>
      <c r="I9" s="23">
        <f>VLOOKUP(G9,'Denúncias Idoso Mês e UF'!$B$73:$O$102,14,0)</f>
        <v>1793</v>
      </c>
      <c r="J9" s="33">
        <f t="shared" si="1"/>
        <v>0.48427152317880795</v>
      </c>
      <c r="L9" s="45" t="s">
        <v>20</v>
      </c>
      <c r="M9" s="98">
        <f>VLOOKUP(L9,'Denúncias Idoso Mês e UF'!$B$73:$O$102,14,0)</f>
        <v>1793</v>
      </c>
      <c r="N9" s="98">
        <f>VLOOKUP(L9,'Denúncias Idoso Mês e UF'!$B$105:$O$134,14,0)</f>
        <v>1130</v>
      </c>
      <c r="O9" s="33">
        <f t="shared" si="2"/>
        <v>-0.36977133296151699</v>
      </c>
      <c r="Q9" s="45" t="s">
        <v>20</v>
      </c>
      <c r="R9" s="98">
        <v>1130</v>
      </c>
      <c r="S9" s="98">
        <f>VLOOKUP(Q9,'Denúncias Idoso Mês e UF'!$B$138:$O$166,14,FALSE)</f>
        <v>1218</v>
      </c>
      <c r="T9" s="33">
        <f t="shared" si="3"/>
        <v>7.7876106194690264E-2</v>
      </c>
      <c r="V9" s="45" t="s">
        <v>20</v>
      </c>
      <c r="W9" s="98">
        <v>1218</v>
      </c>
      <c r="X9" s="98">
        <f>VLOOKUP(Q9,'Denúncias Idoso Mês e UF'!$B$170:$O$197,14,FALSE)</f>
        <v>1442</v>
      </c>
      <c r="Y9" s="33">
        <f t="shared" si="4"/>
        <v>0.18390804597701149</v>
      </c>
      <c r="AA9" s="45" t="s">
        <v>20</v>
      </c>
      <c r="AB9" s="98">
        <v>1442</v>
      </c>
      <c r="AC9" s="98">
        <f>VLOOKUP(V9,'Denúncias Idoso Mês e UF'!$B$200:$O$230,14,FALSE)</f>
        <v>1765</v>
      </c>
      <c r="AD9" s="33">
        <f t="shared" si="5"/>
        <v>0.22399445214979197</v>
      </c>
      <c r="AF9" s="45" t="s">
        <v>20</v>
      </c>
      <c r="AG9" s="98">
        <f>VLOOKUP(AF9,'Denúncias Idoso Mês e UF'!$B$201:$O$229,14,0)</f>
        <v>1765</v>
      </c>
      <c r="AH9" s="98">
        <f>VLOOKUP(AF9,'Denúncias Idoso Mês e UF'!$B$233:$O$261,14,0)</f>
        <v>1583</v>
      </c>
      <c r="AI9" s="33">
        <f t="shared" si="6"/>
        <v>-0.10311614730878187</v>
      </c>
    </row>
    <row r="10" spans="2:35" x14ac:dyDescent="0.25">
      <c r="B10" s="45" t="s">
        <v>21</v>
      </c>
      <c r="C10" s="23">
        <f>VLOOKUP(B10,'Denúncias Idoso Mês e UF'!$B$9:$O$38,14,0)</f>
        <v>313</v>
      </c>
      <c r="D10" s="23">
        <f>VLOOKUP(B10,'Denúncias Idoso Mês e UF'!$B$41:$O$70,14,0)</f>
        <v>722</v>
      </c>
      <c r="E10" s="33">
        <f t="shared" si="0"/>
        <v>1.3067092651757188</v>
      </c>
      <c r="G10" s="45" t="s">
        <v>21</v>
      </c>
      <c r="H10" s="23">
        <f>VLOOKUP(G10,'Denúncias Idoso Mês e UF'!$B$41:$O$70,14,0)</f>
        <v>722</v>
      </c>
      <c r="I10" s="23">
        <f>VLOOKUP(G10,'Denúncias Idoso Mês e UF'!$B$73:$O$102,14,0)</f>
        <v>1088</v>
      </c>
      <c r="J10" s="33">
        <f t="shared" si="1"/>
        <v>0.50692520775623273</v>
      </c>
      <c r="L10" s="45" t="s">
        <v>21</v>
      </c>
      <c r="M10" s="98">
        <f>VLOOKUP(L10,'Denúncias Idoso Mês e UF'!$B$73:$O$102,14,0)</f>
        <v>1088</v>
      </c>
      <c r="N10" s="98">
        <f>VLOOKUP(L10,'Denúncias Idoso Mês e UF'!$B$105:$O$134,14,0)</f>
        <v>701</v>
      </c>
      <c r="O10" s="33">
        <f t="shared" si="2"/>
        <v>-0.35569852941176472</v>
      </c>
      <c r="Q10" s="45" t="s">
        <v>21</v>
      </c>
      <c r="R10" s="98">
        <v>701</v>
      </c>
      <c r="S10" s="98">
        <f>VLOOKUP(Q10,'Denúncias Idoso Mês e UF'!$B$138:$O$166,14,FALSE)</f>
        <v>831</v>
      </c>
      <c r="T10" s="33">
        <f t="shared" si="3"/>
        <v>0.18544935805991442</v>
      </c>
      <c r="V10" s="45" t="s">
        <v>21</v>
      </c>
      <c r="W10" s="98">
        <v>831</v>
      </c>
      <c r="X10" s="98">
        <f>VLOOKUP(Q10,'Denúncias Idoso Mês e UF'!$B$170:$O$197,14,FALSE)</f>
        <v>829</v>
      </c>
      <c r="Y10" s="33">
        <f t="shared" si="4"/>
        <v>-2.4067388688327317E-3</v>
      </c>
      <c r="AA10" s="45" t="s">
        <v>21</v>
      </c>
      <c r="AB10" s="98">
        <v>829</v>
      </c>
      <c r="AC10" s="98">
        <f>VLOOKUP(V10,'Denúncias Idoso Mês e UF'!$B$200:$O$230,14,FALSE)</f>
        <v>693</v>
      </c>
      <c r="AD10" s="33">
        <f t="shared" si="5"/>
        <v>-0.16405307599517491</v>
      </c>
      <c r="AF10" s="45" t="s">
        <v>21</v>
      </c>
      <c r="AG10" s="98">
        <f>VLOOKUP(AF10,'Denúncias Idoso Mês e UF'!$B$201:$O$229,14,0)</f>
        <v>693</v>
      </c>
      <c r="AH10" s="98">
        <f>VLOOKUP(AF10,'Denúncias Idoso Mês e UF'!$B$233:$O$261,14,0)</f>
        <v>769</v>
      </c>
      <c r="AI10" s="33">
        <f t="shared" si="6"/>
        <v>0.10966810966810966</v>
      </c>
    </row>
    <row r="11" spans="2:35" x14ac:dyDescent="0.25">
      <c r="B11" s="45" t="s">
        <v>22</v>
      </c>
      <c r="C11" s="23">
        <f>VLOOKUP(B11,'Denúncias Idoso Mês e UF'!$B$9:$O$38,14,0)</f>
        <v>165</v>
      </c>
      <c r="D11" s="23">
        <f>VLOOKUP(B11,'Denúncias Idoso Mês e UF'!$B$41:$O$70,14,0)</f>
        <v>498</v>
      </c>
      <c r="E11" s="33">
        <f t="shared" si="0"/>
        <v>2.0181818181818181</v>
      </c>
      <c r="G11" s="45" t="s">
        <v>22</v>
      </c>
      <c r="H11" s="23">
        <f>VLOOKUP(G11,'Denúncias Idoso Mês e UF'!$B$41:$O$70,14,0)</f>
        <v>498</v>
      </c>
      <c r="I11" s="23">
        <f>VLOOKUP(G11,'Denúncias Idoso Mês e UF'!$B$73:$O$102,14,0)</f>
        <v>789</v>
      </c>
      <c r="J11" s="33">
        <f t="shared" si="1"/>
        <v>0.58433734939759041</v>
      </c>
      <c r="L11" s="45" t="s">
        <v>22</v>
      </c>
      <c r="M11" s="98">
        <f>VLOOKUP(L11,'Denúncias Idoso Mês e UF'!$B$73:$O$102,14,0)</f>
        <v>789</v>
      </c>
      <c r="N11" s="98">
        <f>VLOOKUP(L11,'Denúncias Idoso Mês e UF'!$B$105:$O$134,14,0)</f>
        <v>616</v>
      </c>
      <c r="O11" s="33">
        <f t="shared" si="2"/>
        <v>-0.21926489226869456</v>
      </c>
      <c r="Q11" s="45" t="s">
        <v>22</v>
      </c>
      <c r="R11" s="98">
        <v>616</v>
      </c>
      <c r="S11" s="98">
        <f>VLOOKUP(Q11,'Denúncias Idoso Mês e UF'!$B$138:$O$166,14,FALSE)</f>
        <v>656</v>
      </c>
      <c r="T11" s="33">
        <f t="shared" si="3"/>
        <v>6.4935064935064929E-2</v>
      </c>
      <c r="V11" s="45" t="s">
        <v>22</v>
      </c>
      <c r="W11" s="98">
        <v>656</v>
      </c>
      <c r="X11" s="98">
        <f>VLOOKUP(Q11,'Denúncias Idoso Mês e UF'!$B$170:$O$197,14,FALSE)</f>
        <v>707</v>
      </c>
      <c r="Y11" s="33">
        <f t="shared" si="4"/>
        <v>7.774390243902439E-2</v>
      </c>
      <c r="AA11" s="45" t="s">
        <v>22</v>
      </c>
      <c r="AB11" s="98">
        <v>707</v>
      </c>
      <c r="AC11" s="98">
        <f>VLOOKUP(V11,'Denúncias Idoso Mês e UF'!$B$200:$O$230,14,FALSE)</f>
        <v>692</v>
      </c>
      <c r="AD11" s="33">
        <f t="shared" si="5"/>
        <v>-2.1216407355021217E-2</v>
      </c>
      <c r="AF11" s="45" t="s">
        <v>22</v>
      </c>
      <c r="AG11" s="98">
        <f>VLOOKUP(AF11,'Denúncias Idoso Mês e UF'!$B$201:$O$229,14,0)</f>
        <v>692</v>
      </c>
      <c r="AH11" s="98">
        <f>VLOOKUP(AF11,'Denúncias Idoso Mês e UF'!$B$233:$O$261,14,0)</f>
        <v>712</v>
      </c>
      <c r="AI11" s="33">
        <f t="shared" si="6"/>
        <v>2.8901734104046242E-2</v>
      </c>
    </row>
    <row r="12" spans="2:35" x14ac:dyDescent="0.25">
      <c r="B12" s="45" t="s">
        <v>23</v>
      </c>
      <c r="C12" s="23">
        <f>VLOOKUP(B12,'Denúncias Idoso Mês e UF'!$B$9:$O$38,14,0)</f>
        <v>191</v>
      </c>
      <c r="D12" s="23">
        <f>VLOOKUP(B12,'Denúncias Idoso Mês e UF'!$B$41:$O$70,14,0)</f>
        <v>729</v>
      </c>
      <c r="E12" s="33">
        <f t="shared" si="0"/>
        <v>2.8167539267015709</v>
      </c>
      <c r="G12" s="45" t="s">
        <v>23</v>
      </c>
      <c r="H12" s="23">
        <f>VLOOKUP(G12,'Denúncias Idoso Mês e UF'!$B$41:$O$70,14,0)</f>
        <v>729</v>
      </c>
      <c r="I12" s="23">
        <f>VLOOKUP(G12,'Denúncias Idoso Mês e UF'!$B$73:$O$102,14,0)</f>
        <v>1212</v>
      </c>
      <c r="J12" s="33">
        <f t="shared" si="1"/>
        <v>0.66255144032921809</v>
      </c>
      <c r="L12" s="45" t="s">
        <v>23</v>
      </c>
      <c r="M12" s="98">
        <f>VLOOKUP(L12,'Denúncias Idoso Mês e UF'!$B$73:$O$102,14,0)</f>
        <v>1212</v>
      </c>
      <c r="N12" s="98">
        <f>VLOOKUP(L12,'Denúncias Idoso Mês e UF'!$B$105:$O$134,14,0)</f>
        <v>786</v>
      </c>
      <c r="O12" s="33">
        <f t="shared" si="2"/>
        <v>-0.35148514851485146</v>
      </c>
      <c r="Q12" s="45" t="s">
        <v>23</v>
      </c>
      <c r="R12" s="98">
        <v>786</v>
      </c>
      <c r="S12" s="98">
        <f>VLOOKUP(Q12,'Denúncias Idoso Mês e UF'!$B$138:$O$166,14,FALSE)</f>
        <v>973</v>
      </c>
      <c r="T12" s="33">
        <f t="shared" si="3"/>
        <v>0.23791348600508905</v>
      </c>
      <c r="V12" s="45" t="s">
        <v>23</v>
      </c>
      <c r="W12" s="98">
        <v>973</v>
      </c>
      <c r="X12" s="98">
        <f>VLOOKUP(Q12,'Denúncias Idoso Mês e UF'!$B$170:$O$197,14,FALSE)</f>
        <v>878</v>
      </c>
      <c r="Y12" s="33">
        <f t="shared" si="4"/>
        <v>-9.7636176772867414E-2</v>
      </c>
      <c r="AA12" s="45" t="s">
        <v>23</v>
      </c>
      <c r="AB12" s="98">
        <v>878</v>
      </c>
      <c r="AC12" s="98">
        <f>VLOOKUP(V12,'Denúncias Idoso Mês e UF'!$B$200:$O$230,14,FALSE)</f>
        <v>872</v>
      </c>
      <c r="AD12" s="33">
        <f t="shared" si="5"/>
        <v>-6.8337129840546698E-3</v>
      </c>
      <c r="AF12" s="45" t="s">
        <v>23</v>
      </c>
      <c r="AG12" s="98">
        <f>VLOOKUP(AF12,'Denúncias Idoso Mês e UF'!$B$201:$O$229,14,0)</f>
        <v>872</v>
      </c>
      <c r="AH12" s="98">
        <f>VLOOKUP(AF12,'Denúncias Idoso Mês e UF'!$B$233:$O$261,14,0)</f>
        <v>969</v>
      </c>
      <c r="AI12" s="33">
        <f t="shared" si="6"/>
        <v>0.11123853211009174</v>
      </c>
    </row>
    <row r="13" spans="2:35" x14ac:dyDescent="0.25">
      <c r="B13" s="45" t="s">
        <v>24</v>
      </c>
      <c r="C13" s="23">
        <f>VLOOKUP(B13,'Denúncias Idoso Mês e UF'!$B$9:$O$38,14,0)</f>
        <v>408</v>
      </c>
      <c r="D13" s="23">
        <f>VLOOKUP(B13,'Denúncias Idoso Mês e UF'!$B$41:$O$70,14,0)</f>
        <v>908</v>
      </c>
      <c r="E13" s="33">
        <f t="shared" si="0"/>
        <v>1.2254901960784315</v>
      </c>
      <c r="G13" s="45" t="s">
        <v>24</v>
      </c>
      <c r="H13" s="23">
        <f>VLOOKUP(G13,'Denúncias Idoso Mês e UF'!$B$41:$O$70,14,0)</f>
        <v>908</v>
      </c>
      <c r="I13" s="23">
        <f>VLOOKUP(G13,'Denúncias Idoso Mês e UF'!$B$73:$O$102,14,0)</f>
        <v>1177</v>
      </c>
      <c r="J13" s="33">
        <f t="shared" si="1"/>
        <v>0.29625550660792954</v>
      </c>
      <c r="L13" s="45" t="s">
        <v>24</v>
      </c>
      <c r="M13" s="98">
        <f>VLOOKUP(L13,'Denúncias Idoso Mês e UF'!$B$73:$O$102,14,0)</f>
        <v>1177</v>
      </c>
      <c r="N13" s="98">
        <f>VLOOKUP(L13,'Denúncias Idoso Mês e UF'!$B$105:$O$134,14,0)</f>
        <v>631</v>
      </c>
      <c r="O13" s="33">
        <f t="shared" si="2"/>
        <v>-0.4638912489379779</v>
      </c>
      <c r="Q13" s="45" t="s">
        <v>24</v>
      </c>
      <c r="R13" s="98">
        <v>631</v>
      </c>
      <c r="S13" s="98">
        <f>VLOOKUP(Q13,'Denúncias Idoso Mês e UF'!$B$138:$O$166,14,FALSE)</f>
        <v>745</v>
      </c>
      <c r="T13" s="33">
        <f t="shared" si="3"/>
        <v>0.18066561014263074</v>
      </c>
      <c r="V13" s="45" t="s">
        <v>24</v>
      </c>
      <c r="W13" s="98">
        <v>745</v>
      </c>
      <c r="X13" s="98">
        <f>VLOOKUP(Q13,'Denúncias Idoso Mês e UF'!$B$170:$O$197,14,FALSE)</f>
        <v>742</v>
      </c>
      <c r="Y13" s="33">
        <f t="shared" si="4"/>
        <v>-4.0268456375838931E-3</v>
      </c>
      <c r="AA13" s="45" t="s">
        <v>24</v>
      </c>
      <c r="AB13" s="98">
        <v>742</v>
      </c>
      <c r="AC13" s="98">
        <f>VLOOKUP(V13,'Denúncias Idoso Mês e UF'!$B$200:$O$230,14,FALSE)</f>
        <v>859</v>
      </c>
      <c r="AD13" s="33">
        <f t="shared" si="5"/>
        <v>0.15768194070080863</v>
      </c>
      <c r="AF13" s="45" t="s">
        <v>24</v>
      </c>
      <c r="AG13" s="98">
        <f>VLOOKUP(AF13,'Denúncias Idoso Mês e UF'!$B$201:$O$229,14,0)</f>
        <v>859</v>
      </c>
      <c r="AH13" s="98">
        <f>VLOOKUP(AF13,'Denúncias Idoso Mês e UF'!$B$233:$O$261,14,0)</f>
        <v>827</v>
      </c>
      <c r="AI13" s="33">
        <f t="shared" si="6"/>
        <v>-3.7252619324796274E-2</v>
      </c>
    </row>
    <row r="14" spans="2:35" x14ac:dyDescent="0.25">
      <c r="B14" s="45" t="s">
        <v>25</v>
      </c>
      <c r="C14" s="23">
        <f>VLOOKUP(B14,'Denúncias Idoso Mês e UF'!$B$9:$O$38,14,0)</f>
        <v>615</v>
      </c>
      <c r="D14" s="23">
        <f>VLOOKUP(B14,'Denúncias Idoso Mês e UF'!$B$41:$O$70,14,0)</f>
        <v>1728</v>
      </c>
      <c r="E14" s="33">
        <f t="shared" si="0"/>
        <v>1.8097560975609757</v>
      </c>
      <c r="G14" s="45" t="s">
        <v>25</v>
      </c>
      <c r="H14" s="23">
        <f>VLOOKUP(G14,'Denúncias Idoso Mês e UF'!$B$41:$O$70,14,0)</f>
        <v>1728</v>
      </c>
      <c r="I14" s="23">
        <f>VLOOKUP(G14,'Denúncias Idoso Mês e UF'!$B$73:$O$102,14,0)</f>
        <v>3185</v>
      </c>
      <c r="J14" s="33">
        <f t="shared" si="1"/>
        <v>0.84317129629629628</v>
      </c>
      <c r="L14" s="45" t="s">
        <v>25</v>
      </c>
      <c r="M14" s="98">
        <f>VLOOKUP(L14,'Denúncias Idoso Mês e UF'!$B$73:$O$102,14,0)</f>
        <v>3185</v>
      </c>
      <c r="N14" s="98">
        <f>VLOOKUP(L14,'Denúncias Idoso Mês e UF'!$B$105:$O$134,14,0)</f>
        <v>2318</v>
      </c>
      <c r="O14" s="33">
        <f t="shared" si="2"/>
        <v>-0.27221350078492934</v>
      </c>
      <c r="Q14" s="45" t="s">
        <v>25</v>
      </c>
      <c r="R14" s="98">
        <v>2318</v>
      </c>
      <c r="S14" s="98">
        <f>VLOOKUP(Q14,'Denúncias Idoso Mês e UF'!$B$138:$O$166,14,FALSE)</f>
        <v>2855</v>
      </c>
      <c r="T14" s="33">
        <f t="shared" si="3"/>
        <v>0.23166522864538394</v>
      </c>
      <c r="V14" s="45" t="s">
        <v>25</v>
      </c>
      <c r="W14" s="98">
        <v>2855</v>
      </c>
      <c r="X14" s="98">
        <f>VLOOKUP(Q14,'Denúncias Idoso Mês e UF'!$B$170:$O$197,14,FALSE)</f>
        <v>3536</v>
      </c>
      <c r="Y14" s="33">
        <f t="shared" si="4"/>
        <v>0.23852889667250438</v>
      </c>
      <c r="AA14" s="45" t="s">
        <v>25</v>
      </c>
      <c r="AB14" s="98">
        <v>3536</v>
      </c>
      <c r="AC14" s="98">
        <f>VLOOKUP(V14,'Denúncias Idoso Mês e UF'!$B$200:$O$230,14,FALSE)</f>
        <v>4374</v>
      </c>
      <c r="AD14" s="33">
        <f t="shared" si="5"/>
        <v>0.23699095022624433</v>
      </c>
      <c r="AF14" s="45" t="s">
        <v>25</v>
      </c>
      <c r="AG14" s="98">
        <f>VLOOKUP(AF14,'Denúncias Idoso Mês e UF'!$B$201:$O$229,14,0)</f>
        <v>4374</v>
      </c>
      <c r="AH14" s="98">
        <f>VLOOKUP(AF14,'Denúncias Idoso Mês e UF'!$B$233:$O$261,14,0)</f>
        <v>5379</v>
      </c>
      <c r="AI14" s="33">
        <f t="shared" si="6"/>
        <v>0.22976680384087791</v>
      </c>
    </row>
    <row r="15" spans="2:35" x14ac:dyDescent="0.25">
      <c r="B15" s="45" t="s">
        <v>26</v>
      </c>
      <c r="C15" s="23">
        <f>VLOOKUP(B15,'Denúncias Idoso Mês e UF'!$B$9:$O$38,14,0)</f>
        <v>128</v>
      </c>
      <c r="D15" s="23">
        <f>VLOOKUP(B15,'Denúncias Idoso Mês e UF'!$B$41:$O$70,14,0)</f>
        <v>489</v>
      </c>
      <c r="E15" s="33">
        <f t="shared" si="0"/>
        <v>2.8203125</v>
      </c>
      <c r="G15" s="45" t="s">
        <v>26</v>
      </c>
      <c r="H15" s="23">
        <f>VLOOKUP(G15,'Denúncias Idoso Mês e UF'!$B$41:$O$70,14,0)</f>
        <v>489</v>
      </c>
      <c r="I15" s="23">
        <f>VLOOKUP(G15,'Denúncias Idoso Mês e UF'!$B$73:$O$102,14,0)</f>
        <v>722</v>
      </c>
      <c r="J15" s="33">
        <f t="shared" si="1"/>
        <v>0.47648261758691207</v>
      </c>
      <c r="L15" s="45" t="s">
        <v>26</v>
      </c>
      <c r="M15" s="98">
        <f>VLOOKUP(L15,'Denúncias Idoso Mês e UF'!$B$73:$O$102,14,0)</f>
        <v>722</v>
      </c>
      <c r="N15" s="98">
        <f>VLOOKUP(L15,'Denúncias Idoso Mês e UF'!$B$105:$O$134,14,0)</f>
        <v>425</v>
      </c>
      <c r="O15" s="33">
        <f t="shared" si="2"/>
        <v>-0.41135734072022162</v>
      </c>
      <c r="Q15" s="45" t="s">
        <v>26</v>
      </c>
      <c r="R15" s="98">
        <v>425</v>
      </c>
      <c r="S15" s="98">
        <f>VLOOKUP(Q15,'Denúncias Idoso Mês e UF'!$B$138:$O$166,14,FALSE)</f>
        <v>568</v>
      </c>
      <c r="T15" s="33">
        <f t="shared" si="3"/>
        <v>0.33647058823529413</v>
      </c>
      <c r="V15" s="45" t="s">
        <v>26</v>
      </c>
      <c r="W15" s="98">
        <v>568</v>
      </c>
      <c r="X15" s="98">
        <f>VLOOKUP(Q15,'Denúncias Idoso Mês e UF'!$B$170:$O$197,14,FALSE)</f>
        <v>506</v>
      </c>
      <c r="Y15" s="33">
        <f t="shared" si="4"/>
        <v>-0.10915492957746478</v>
      </c>
      <c r="AA15" s="45" t="s">
        <v>26</v>
      </c>
      <c r="AB15" s="98">
        <v>506</v>
      </c>
      <c r="AC15" s="98">
        <f>VLOOKUP(V15,'Denúncias Idoso Mês e UF'!$B$200:$O$230,14,FALSE)</f>
        <v>541</v>
      </c>
      <c r="AD15" s="33">
        <f t="shared" si="5"/>
        <v>6.9169960474308304E-2</v>
      </c>
      <c r="AF15" s="45" t="s">
        <v>26</v>
      </c>
      <c r="AG15" s="98">
        <f>VLOOKUP(AF15,'Denúncias Idoso Mês e UF'!$B$201:$O$229,14,0)</f>
        <v>541</v>
      </c>
      <c r="AH15" s="98">
        <f>VLOOKUP(AF15,'Denúncias Idoso Mês e UF'!$B$233:$O$261,14,0)</f>
        <v>545</v>
      </c>
      <c r="AI15" s="33">
        <f t="shared" si="6"/>
        <v>7.3937153419593345E-3</v>
      </c>
    </row>
    <row r="16" spans="2:35" x14ac:dyDescent="0.25">
      <c r="B16" s="45" t="s">
        <v>27</v>
      </c>
      <c r="C16" s="23">
        <f>VLOOKUP(B16,'Denúncias Idoso Mês e UF'!$B$9:$O$38,14,0)</f>
        <v>65</v>
      </c>
      <c r="D16" s="23">
        <f>VLOOKUP(B16,'Denúncias Idoso Mês e UF'!$B$41:$O$70,14,0)</f>
        <v>182</v>
      </c>
      <c r="E16" s="33">
        <f t="shared" si="0"/>
        <v>1.8</v>
      </c>
      <c r="G16" s="45" t="s">
        <v>27</v>
      </c>
      <c r="H16" s="23">
        <f>VLOOKUP(G16,'Denúncias Idoso Mês e UF'!$B$41:$O$70,14,0)</f>
        <v>182</v>
      </c>
      <c r="I16" s="23">
        <f>VLOOKUP(G16,'Denúncias Idoso Mês e UF'!$B$73:$O$102,14,0)</f>
        <v>350</v>
      </c>
      <c r="J16" s="33">
        <f t="shared" si="1"/>
        <v>0.92307692307692313</v>
      </c>
      <c r="L16" s="45" t="s">
        <v>27</v>
      </c>
      <c r="M16" s="98">
        <f>VLOOKUP(L16,'Denúncias Idoso Mês e UF'!$B$73:$O$102,14,0)</f>
        <v>350</v>
      </c>
      <c r="N16" s="98">
        <f>VLOOKUP(L16,'Denúncias Idoso Mês e UF'!$B$105:$O$134,14,0)</f>
        <v>239</v>
      </c>
      <c r="O16" s="33">
        <f t="shared" si="2"/>
        <v>-0.31714285714285712</v>
      </c>
      <c r="Q16" s="45" t="s">
        <v>27</v>
      </c>
      <c r="R16" s="98">
        <v>239</v>
      </c>
      <c r="S16" s="98">
        <f>VLOOKUP(Q16,'Denúncias Idoso Mês e UF'!$B$138:$O$166,14,FALSE)</f>
        <v>268</v>
      </c>
      <c r="T16" s="33">
        <f t="shared" si="3"/>
        <v>0.12133891213389121</v>
      </c>
      <c r="V16" s="45" t="s">
        <v>27</v>
      </c>
      <c r="W16" s="98">
        <v>268</v>
      </c>
      <c r="X16" s="98">
        <f>VLOOKUP(Q16,'Denúncias Idoso Mês e UF'!$B$170:$O$197,14,FALSE)</f>
        <v>228</v>
      </c>
      <c r="Y16" s="33">
        <f t="shared" si="4"/>
        <v>-0.14925373134328357</v>
      </c>
      <c r="AA16" s="45" t="s">
        <v>27</v>
      </c>
      <c r="AB16" s="98">
        <v>228</v>
      </c>
      <c r="AC16" s="98">
        <f>VLOOKUP(V16,'Denúncias Idoso Mês e UF'!$B$200:$O$230,14,FALSE)</f>
        <v>258</v>
      </c>
      <c r="AD16" s="33">
        <f t="shared" si="5"/>
        <v>0.13157894736842105</v>
      </c>
      <c r="AF16" s="45" t="s">
        <v>27</v>
      </c>
      <c r="AG16" s="98">
        <f>VLOOKUP(AF16,'Denúncias Idoso Mês e UF'!$B$201:$O$229,14,0)</f>
        <v>258</v>
      </c>
      <c r="AH16" s="98">
        <f>VLOOKUP(AF16,'Denúncias Idoso Mês e UF'!$B$233:$O$261,14,0)</f>
        <v>247</v>
      </c>
      <c r="AI16" s="33">
        <f t="shared" si="6"/>
        <v>-4.2635658914728682E-2</v>
      </c>
    </row>
    <row r="17" spans="2:35" x14ac:dyDescent="0.25">
      <c r="B17" s="45" t="s">
        <v>28</v>
      </c>
      <c r="C17" s="23">
        <f>VLOOKUP(B17,'Denúncias Idoso Mês e UF'!$B$9:$O$38,14,0)</f>
        <v>221</v>
      </c>
      <c r="D17" s="23">
        <f>VLOOKUP(B17,'Denúncias Idoso Mês e UF'!$B$41:$O$70,14,0)</f>
        <v>658</v>
      </c>
      <c r="E17" s="33">
        <f t="shared" si="0"/>
        <v>1.9773755656108598</v>
      </c>
      <c r="G17" s="45" t="s">
        <v>28</v>
      </c>
      <c r="H17" s="23">
        <f>VLOOKUP(G17,'Denúncias Idoso Mês e UF'!$B$41:$O$70,14,0)</f>
        <v>658</v>
      </c>
      <c r="I17" s="23">
        <f>VLOOKUP(G17,'Denúncias Idoso Mês e UF'!$B$73:$O$102,14,0)</f>
        <v>1010</v>
      </c>
      <c r="J17" s="33">
        <f t="shared" si="1"/>
        <v>0.53495440729483279</v>
      </c>
      <c r="L17" s="45" t="s">
        <v>28</v>
      </c>
      <c r="M17" s="98">
        <f>VLOOKUP(L17,'Denúncias Idoso Mês e UF'!$B$73:$O$102,14,0)</f>
        <v>1010</v>
      </c>
      <c r="N17" s="98">
        <f>VLOOKUP(L17,'Denúncias Idoso Mês e UF'!$B$105:$O$134,14,0)</f>
        <v>624</v>
      </c>
      <c r="O17" s="33">
        <f t="shared" si="2"/>
        <v>-0.38217821782178218</v>
      </c>
      <c r="Q17" s="45" t="s">
        <v>28</v>
      </c>
      <c r="R17" s="98">
        <v>624</v>
      </c>
      <c r="S17" s="98">
        <f>VLOOKUP(Q17,'Denúncias Idoso Mês e UF'!$B$138:$O$166,14,FALSE)</f>
        <v>697</v>
      </c>
      <c r="T17" s="33">
        <f t="shared" si="3"/>
        <v>0.11698717948717949</v>
      </c>
      <c r="V17" s="45" t="s">
        <v>28</v>
      </c>
      <c r="W17" s="98">
        <v>697</v>
      </c>
      <c r="X17" s="98">
        <f>VLOOKUP(Q17,'Denúncias Idoso Mês e UF'!$B$170:$O$197,14,FALSE)</f>
        <v>608</v>
      </c>
      <c r="Y17" s="33">
        <f t="shared" si="4"/>
        <v>-0.12769010043041606</v>
      </c>
      <c r="AA17" s="45" t="s">
        <v>28</v>
      </c>
      <c r="AB17" s="98">
        <v>608</v>
      </c>
      <c r="AC17" s="98">
        <f>VLOOKUP(V17,'Denúncias Idoso Mês e UF'!$B$200:$O$230,14,FALSE)</f>
        <v>654</v>
      </c>
      <c r="AD17" s="33">
        <f t="shared" si="5"/>
        <v>7.5657894736842105E-2</v>
      </c>
      <c r="AF17" s="45" t="s">
        <v>28</v>
      </c>
      <c r="AG17" s="98">
        <f>VLOOKUP(AF17,'Denúncias Idoso Mês e UF'!$B$201:$O$229,14,0)</f>
        <v>654</v>
      </c>
      <c r="AH17" s="98">
        <f>VLOOKUP(AF17,'Denúncias Idoso Mês e UF'!$B$233:$O$261,14,0)</f>
        <v>590</v>
      </c>
      <c r="AI17" s="33">
        <f t="shared" si="6"/>
        <v>-9.7859327217125383E-2</v>
      </c>
    </row>
    <row r="18" spans="2:35" x14ac:dyDescent="0.25">
      <c r="B18" s="45" t="s">
        <v>29</v>
      </c>
      <c r="C18" s="23">
        <f>VLOOKUP(B18,'Denúncias Idoso Mês e UF'!$B$9:$O$38,14,0)</f>
        <v>265</v>
      </c>
      <c r="D18" s="23">
        <f>VLOOKUP(B18,'Denúncias Idoso Mês e UF'!$B$41:$O$70,14,0)</f>
        <v>654</v>
      </c>
      <c r="E18" s="33">
        <f t="shared" si="0"/>
        <v>1.4679245283018867</v>
      </c>
      <c r="G18" s="45" t="s">
        <v>29</v>
      </c>
      <c r="H18" s="23">
        <f>VLOOKUP(G18,'Denúncias Idoso Mês e UF'!$B$41:$O$70,14,0)</f>
        <v>654</v>
      </c>
      <c r="I18" s="23">
        <f>VLOOKUP(G18,'Denúncias Idoso Mês e UF'!$B$73:$O$102,14,0)</f>
        <v>1077</v>
      </c>
      <c r="J18" s="33">
        <f t="shared" si="1"/>
        <v>0.64678899082568808</v>
      </c>
      <c r="L18" s="45" t="s">
        <v>29</v>
      </c>
      <c r="M18" s="98">
        <f>VLOOKUP(L18,'Denúncias Idoso Mês e UF'!$B$73:$O$102,14,0)</f>
        <v>1077</v>
      </c>
      <c r="N18" s="98">
        <f>VLOOKUP(L18,'Denúncias Idoso Mês e UF'!$B$105:$O$134,14,0)</f>
        <v>788</v>
      </c>
      <c r="O18" s="33">
        <f t="shared" si="2"/>
        <v>-0.26833797585886721</v>
      </c>
      <c r="Q18" s="45" t="s">
        <v>29</v>
      </c>
      <c r="R18" s="98">
        <v>788</v>
      </c>
      <c r="S18" s="98">
        <f>VLOOKUP(Q18,'Denúncias Idoso Mês e UF'!$B$138:$O$166,14,FALSE)</f>
        <v>981</v>
      </c>
      <c r="T18" s="33">
        <f t="shared" si="3"/>
        <v>0.24492385786802032</v>
      </c>
      <c r="V18" s="45" t="s">
        <v>29</v>
      </c>
      <c r="W18" s="98">
        <v>981</v>
      </c>
      <c r="X18" s="98">
        <f>VLOOKUP(Q18,'Denúncias Idoso Mês e UF'!$B$170:$O$197,14,FALSE)</f>
        <v>917</v>
      </c>
      <c r="Y18" s="33">
        <f t="shared" si="4"/>
        <v>-6.5239551478083593E-2</v>
      </c>
      <c r="AA18" s="45" t="s">
        <v>29</v>
      </c>
      <c r="AB18" s="98">
        <v>917</v>
      </c>
      <c r="AC18" s="98">
        <f>VLOOKUP(V18,'Denúncias Idoso Mês e UF'!$B$200:$O$230,14,FALSE)</f>
        <v>849</v>
      </c>
      <c r="AD18" s="33">
        <f t="shared" si="5"/>
        <v>-7.4154852780806982E-2</v>
      </c>
      <c r="AF18" s="45" t="s">
        <v>29</v>
      </c>
      <c r="AG18" s="98">
        <f>VLOOKUP(AF18,'Denúncias Idoso Mês e UF'!$B$201:$O$229,14,0)</f>
        <v>849</v>
      </c>
      <c r="AH18" s="98">
        <f>VLOOKUP(AF18,'Denúncias Idoso Mês e UF'!$B$233:$O$261,14,0)</f>
        <v>923</v>
      </c>
      <c r="AI18" s="33">
        <f t="shared" si="6"/>
        <v>8.7161366313309771E-2</v>
      </c>
    </row>
    <row r="19" spans="2:35" x14ac:dyDescent="0.25">
      <c r="B19" s="45" t="s">
        <v>30</v>
      </c>
      <c r="C19" s="23">
        <f>VLOOKUP(B19,'Denúncias Idoso Mês e UF'!$B$9:$O$38,14,0)</f>
        <v>462</v>
      </c>
      <c r="D19" s="23">
        <f>VLOOKUP(B19,'Denúncias Idoso Mês e UF'!$B$41:$O$70,14,0)</f>
        <v>1247</v>
      </c>
      <c r="E19" s="33">
        <f t="shared" si="0"/>
        <v>1.6991341991341991</v>
      </c>
      <c r="G19" s="45" t="s">
        <v>30</v>
      </c>
      <c r="H19" s="23">
        <f>VLOOKUP(G19,'Denúncias Idoso Mês e UF'!$B$41:$O$70,14,0)</f>
        <v>1247</v>
      </c>
      <c r="I19" s="23">
        <f>VLOOKUP(G19,'Denúncias Idoso Mês e UF'!$B$73:$O$102,14,0)</f>
        <v>1531</v>
      </c>
      <c r="J19" s="33">
        <f t="shared" si="1"/>
        <v>0.22774659182036888</v>
      </c>
      <c r="L19" s="45" t="s">
        <v>30</v>
      </c>
      <c r="M19" s="98">
        <f>VLOOKUP(L19,'Denúncias Idoso Mês e UF'!$B$73:$O$102,14,0)</f>
        <v>1531</v>
      </c>
      <c r="N19" s="98">
        <f>VLOOKUP(L19,'Denúncias Idoso Mês e UF'!$B$105:$O$134,14,0)</f>
        <v>912</v>
      </c>
      <c r="O19" s="33">
        <f t="shared" si="2"/>
        <v>-0.40431090790333113</v>
      </c>
      <c r="Q19" s="45" t="s">
        <v>30</v>
      </c>
      <c r="R19" s="98">
        <v>912</v>
      </c>
      <c r="S19" s="98">
        <f>VLOOKUP(Q19,'Denúncias Idoso Mês e UF'!$B$138:$O$166,14,FALSE)</f>
        <v>1278</v>
      </c>
      <c r="T19" s="33">
        <f t="shared" si="3"/>
        <v>0.40131578947368424</v>
      </c>
      <c r="V19" s="45" t="s">
        <v>30</v>
      </c>
      <c r="W19" s="98">
        <v>1278</v>
      </c>
      <c r="X19" s="98">
        <f>VLOOKUP(Q19,'Denúncias Idoso Mês e UF'!$B$170:$O$197,14,FALSE)</f>
        <v>1206</v>
      </c>
      <c r="Y19" s="33">
        <f t="shared" si="4"/>
        <v>-5.6338028169014086E-2</v>
      </c>
      <c r="AA19" s="45" t="s">
        <v>30</v>
      </c>
      <c r="AB19" s="98">
        <v>1206</v>
      </c>
      <c r="AC19" s="98">
        <f>VLOOKUP(V19,'Denúncias Idoso Mês e UF'!$B$200:$O$230,14,FALSE)</f>
        <v>1349</v>
      </c>
      <c r="AD19" s="33">
        <f t="shared" si="5"/>
        <v>0.11857379767827529</v>
      </c>
      <c r="AF19" s="45" t="s">
        <v>30</v>
      </c>
      <c r="AG19" s="98">
        <f>VLOOKUP(AF19,'Denúncias Idoso Mês e UF'!$B$201:$O$229,14,0)</f>
        <v>1349</v>
      </c>
      <c r="AH19" s="98">
        <f>VLOOKUP(AF19,'Denúncias Idoso Mês e UF'!$B$233:$O$261,14,0)</f>
        <v>1338</v>
      </c>
      <c r="AI19" s="33">
        <f t="shared" si="6"/>
        <v>-8.1541882876204601E-3</v>
      </c>
    </row>
    <row r="20" spans="2:35" x14ac:dyDescent="0.25">
      <c r="B20" s="45" t="s">
        <v>31</v>
      </c>
      <c r="C20" s="23">
        <f>VLOOKUP(B20,'Denúncias Idoso Mês e UF'!$B$9:$O$38,14,0)</f>
        <v>199</v>
      </c>
      <c r="D20" s="23">
        <f>VLOOKUP(B20,'Denúncias Idoso Mês e UF'!$B$41:$O$70,14,0)</f>
        <v>436</v>
      </c>
      <c r="E20" s="33">
        <f t="shared" si="0"/>
        <v>1.1909547738693467</v>
      </c>
      <c r="G20" s="45" t="s">
        <v>31</v>
      </c>
      <c r="H20" s="23">
        <f>VLOOKUP(G20,'Denúncias Idoso Mês e UF'!$B$41:$O$70,14,0)</f>
        <v>436</v>
      </c>
      <c r="I20" s="23">
        <f>VLOOKUP(G20,'Denúncias Idoso Mês e UF'!$B$73:$O$102,14,0)</f>
        <v>607</v>
      </c>
      <c r="J20" s="33">
        <f t="shared" si="1"/>
        <v>0.3922018348623853</v>
      </c>
      <c r="L20" s="45" t="s">
        <v>31</v>
      </c>
      <c r="M20" s="98">
        <f>VLOOKUP(L20,'Denúncias Idoso Mês e UF'!$B$73:$O$102,14,0)</f>
        <v>607</v>
      </c>
      <c r="N20" s="98">
        <f>VLOOKUP(L20,'Denúncias Idoso Mês e UF'!$B$105:$O$134,14,0)</f>
        <v>623</v>
      </c>
      <c r="O20" s="33">
        <f t="shared" si="2"/>
        <v>2.6359143327841845E-2</v>
      </c>
      <c r="Q20" s="45" t="s">
        <v>31</v>
      </c>
      <c r="R20" s="98">
        <v>623</v>
      </c>
      <c r="S20" s="98">
        <f>VLOOKUP(Q20,'Denúncias Idoso Mês e UF'!$B$138:$O$166,14,FALSE)</f>
        <v>626</v>
      </c>
      <c r="T20" s="33">
        <f t="shared" si="3"/>
        <v>4.815409309791332E-3</v>
      </c>
      <c r="V20" s="45" t="s">
        <v>31</v>
      </c>
      <c r="W20" s="98">
        <v>626</v>
      </c>
      <c r="X20" s="98">
        <f>VLOOKUP(Q20,'Denúncias Idoso Mês e UF'!$B$170:$O$197,14,FALSE)</f>
        <v>582</v>
      </c>
      <c r="Y20" s="33">
        <f t="shared" si="4"/>
        <v>-7.0287539936102233E-2</v>
      </c>
      <c r="AA20" s="45" t="s">
        <v>31</v>
      </c>
      <c r="AB20" s="98">
        <v>582</v>
      </c>
      <c r="AC20" s="98">
        <f>VLOOKUP(V20,'Denúncias Idoso Mês e UF'!$B$200:$O$230,14,FALSE)</f>
        <v>499</v>
      </c>
      <c r="AD20" s="33">
        <f t="shared" si="5"/>
        <v>-0.14261168384879724</v>
      </c>
      <c r="AF20" s="45" t="s">
        <v>31</v>
      </c>
      <c r="AG20" s="98">
        <f>VLOOKUP(AF20,'Denúncias Idoso Mês e UF'!$B$201:$O$229,14,0)</f>
        <v>499</v>
      </c>
      <c r="AH20" s="98">
        <f>VLOOKUP(AF20,'Denúncias Idoso Mês e UF'!$B$233:$O$261,14,0)</f>
        <v>554</v>
      </c>
      <c r="AI20" s="33">
        <f t="shared" si="6"/>
        <v>0.11022044088176353</v>
      </c>
    </row>
    <row r="21" spans="2:35" x14ac:dyDescent="0.25">
      <c r="B21" s="45" t="s">
        <v>32</v>
      </c>
      <c r="C21" s="23">
        <f>VLOOKUP(B21,'Denúncias Idoso Mês e UF'!$B$9:$O$38,14,0)</f>
        <v>342</v>
      </c>
      <c r="D21" s="23">
        <f>VLOOKUP(B21,'Denúncias Idoso Mês e UF'!$B$41:$O$70,14,0)</f>
        <v>1011</v>
      </c>
      <c r="E21" s="33">
        <f t="shared" si="0"/>
        <v>1.9561403508771931</v>
      </c>
      <c r="G21" s="45" t="s">
        <v>32</v>
      </c>
      <c r="H21" s="23">
        <f>VLOOKUP(G21,'Denúncias Idoso Mês e UF'!$B$41:$O$70,14,0)</f>
        <v>1011</v>
      </c>
      <c r="I21" s="23">
        <f>VLOOKUP(G21,'Denúncias Idoso Mês e UF'!$B$73:$O$102,14,0)</f>
        <v>1768</v>
      </c>
      <c r="J21" s="33">
        <f t="shared" si="1"/>
        <v>0.74876360039564782</v>
      </c>
      <c r="L21" s="45" t="s">
        <v>32</v>
      </c>
      <c r="M21" s="98">
        <f>VLOOKUP(L21,'Denúncias Idoso Mês e UF'!$B$73:$O$102,14,0)</f>
        <v>1768</v>
      </c>
      <c r="N21" s="98">
        <f>VLOOKUP(L21,'Denúncias Idoso Mês e UF'!$B$105:$O$134,14,0)</f>
        <v>1194</v>
      </c>
      <c r="O21" s="33">
        <f t="shared" si="2"/>
        <v>-0.32466063348416291</v>
      </c>
      <c r="Q21" s="45" t="s">
        <v>32</v>
      </c>
      <c r="R21" s="98">
        <v>1194</v>
      </c>
      <c r="S21" s="98">
        <f>VLOOKUP(Q21,'Denúncias Idoso Mês e UF'!$B$138:$O$166,14,FALSE)</f>
        <v>1489</v>
      </c>
      <c r="T21" s="33">
        <f t="shared" si="3"/>
        <v>0.24706867671691793</v>
      </c>
      <c r="V21" s="45" t="s">
        <v>32</v>
      </c>
      <c r="W21" s="98">
        <v>1489</v>
      </c>
      <c r="X21" s="98">
        <f>VLOOKUP(Q21,'Denúncias Idoso Mês e UF'!$B$170:$O$197,14,FALSE)</f>
        <v>1419</v>
      </c>
      <c r="Y21" s="33">
        <f t="shared" si="4"/>
        <v>-4.7011417058428477E-2</v>
      </c>
      <c r="AA21" s="45" t="s">
        <v>32</v>
      </c>
      <c r="AB21" s="98">
        <v>1419</v>
      </c>
      <c r="AC21" s="98">
        <f>VLOOKUP(V21,'Denúncias Idoso Mês e UF'!$B$200:$O$230,14,FALSE)</f>
        <v>1401</v>
      </c>
      <c r="AD21" s="33">
        <f t="shared" si="5"/>
        <v>-1.2684989429175475E-2</v>
      </c>
      <c r="AF21" s="45" t="s">
        <v>32</v>
      </c>
      <c r="AG21" s="98">
        <f>VLOOKUP(AF21,'Denúncias Idoso Mês e UF'!$B$201:$O$229,14,0)</f>
        <v>1401</v>
      </c>
      <c r="AH21" s="98">
        <f>VLOOKUP(AF21,'Denúncias Idoso Mês e UF'!$B$233:$O$261,14,0)</f>
        <v>1586</v>
      </c>
      <c r="AI21" s="33">
        <f t="shared" si="6"/>
        <v>0.13204853675945752</v>
      </c>
    </row>
    <row r="22" spans="2:35" x14ac:dyDescent="0.25">
      <c r="B22" s="45" t="s">
        <v>33</v>
      </c>
      <c r="C22" s="23">
        <f>VLOOKUP(B22,'Denúncias Idoso Mês e UF'!$B$9:$O$38,14,0)</f>
        <v>1103</v>
      </c>
      <c r="D22" s="23">
        <f>VLOOKUP(B22,'Denúncias Idoso Mês e UF'!$B$41:$O$70,14,0)</f>
        <v>3348</v>
      </c>
      <c r="E22" s="33">
        <f t="shared" si="0"/>
        <v>2.0353581142339077</v>
      </c>
      <c r="G22" s="45" t="s">
        <v>33</v>
      </c>
      <c r="H22" s="23">
        <f>VLOOKUP(G22,'Denúncias Idoso Mês e UF'!$B$41:$O$70,14,0)</f>
        <v>3348</v>
      </c>
      <c r="I22" s="23">
        <f>VLOOKUP(G22,'Denúncias Idoso Mês e UF'!$B$73:$O$102,14,0)</f>
        <v>6049</v>
      </c>
      <c r="J22" s="33">
        <f t="shared" si="1"/>
        <v>0.80675029868578252</v>
      </c>
      <c r="L22" s="45" t="s">
        <v>33</v>
      </c>
      <c r="M22" s="98">
        <f>VLOOKUP(L22,'Denúncias Idoso Mês e UF'!$B$73:$O$102,14,0)</f>
        <v>6049</v>
      </c>
      <c r="N22" s="98">
        <f>VLOOKUP(L22,'Denúncias Idoso Mês e UF'!$B$105:$O$134,14,0)</f>
        <v>3884</v>
      </c>
      <c r="O22" s="33">
        <f t="shared" si="2"/>
        <v>-0.3579103984129608</v>
      </c>
      <c r="Q22" s="45" t="s">
        <v>33</v>
      </c>
      <c r="R22" s="98">
        <v>3884</v>
      </c>
      <c r="S22" s="98">
        <f>VLOOKUP(Q22,'Denúncias Idoso Mês e UF'!$B$138:$O$166,14,FALSE)</f>
        <v>4083</v>
      </c>
      <c r="T22" s="33">
        <f t="shared" si="3"/>
        <v>5.1235839340885686E-2</v>
      </c>
      <c r="V22" s="45" t="s">
        <v>33</v>
      </c>
      <c r="W22" s="98">
        <v>4083</v>
      </c>
      <c r="X22" s="98">
        <f>VLOOKUP(Q22,'Denúncias Idoso Mês e UF'!$B$170:$O$197,14,FALSE)</f>
        <v>4065</v>
      </c>
      <c r="Y22" s="33">
        <f t="shared" si="4"/>
        <v>-4.40852314474651E-3</v>
      </c>
      <c r="AA22" s="45" t="s">
        <v>33</v>
      </c>
      <c r="AB22" s="98">
        <v>4065</v>
      </c>
      <c r="AC22" s="98">
        <f>VLOOKUP(V22,'Denúncias Idoso Mês e UF'!$B$200:$O$230,14,FALSE)</f>
        <v>4341</v>
      </c>
      <c r="AD22" s="33">
        <f t="shared" si="5"/>
        <v>6.7896678966789664E-2</v>
      </c>
      <c r="AF22" s="45" t="s">
        <v>33</v>
      </c>
      <c r="AG22" s="98">
        <f>VLOOKUP(AF22,'Denúncias Idoso Mês e UF'!$B$201:$O$229,14,0)</f>
        <v>4341</v>
      </c>
      <c r="AH22" s="98">
        <f>VLOOKUP(AF22,'Denúncias Idoso Mês e UF'!$B$233:$O$261,14,0)</f>
        <v>5035</v>
      </c>
      <c r="AI22" s="33">
        <f t="shared" si="6"/>
        <v>0.15987099746602165</v>
      </c>
    </row>
    <row r="23" spans="2:35" x14ac:dyDescent="0.25">
      <c r="B23" s="45" t="s">
        <v>34</v>
      </c>
      <c r="C23" s="23">
        <f>VLOOKUP(B23,'Denúncias Idoso Mês e UF'!$B$9:$O$38,14,0)</f>
        <v>324</v>
      </c>
      <c r="D23" s="23">
        <f>VLOOKUP(B23,'Denúncias Idoso Mês e UF'!$B$41:$O$70,14,0)</f>
        <v>1060</v>
      </c>
      <c r="E23" s="33">
        <f t="shared" si="0"/>
        <v>2.2716049382716048</v>
      </c>
      <c r="G23" s="45" t="s">
        <v>34</v>
      </c>
      <c r="H23" s="23">
        <f>VLOOKUP(G23,'Denúncias Idoso Mês e UF'!$B$41:$O$70,14,0)</f>
        <v>1060</v>
      </c>
      <c r="I23" s="23">
        <f>VLOOKUP(G23,'Denúncias Idoso Mês e UF'!$B$73:$O$102,14,0)</f>
        <v>1297</v>
      </c>
      <c r="J23" s="33">
        <f t="shared" si="1"/>
        <v>0.22358490566037736</v>
      </c>
      <c r="L23" s="45" t="s">
        <v>34</v>
      </c>
      <c r="M23" s="98">
        <f>VLOOKUP(L23,'Denúncias Idoso Mês e UF'!$B$73:$O$102,14,0)</f>
        <v>1297</v>
      </c>
      <c r="N23" s="98">
        <f>VLOOKUP(L23,'Denúncias Idoso Mês e UF'!$B$105:$O$134,14,0)</f>
        <v>860</v>
      </c>
      <c r="O23" s="33">
        <f t="shared" si="2"/>
        <v>-0.33693138010794138</v>
      </c>
      <c r="Q23" s="45" t="s">
        <v>34</v>
      </c>
      <c r="R23" s="98">
        <v>860</v>
      </c>
      <c r="S23" s="98">
        <f>VLOOKUP(Q23,'Denúncias Idoso Mês e UF'!$B$138:$O$166,14,FALSE)</f>
        <v>964</v>
      </c>
      <c r="T23" s="33">
        <f t="shared" si="3"/>
        <v>0.12093023255813953</v>
      </c>
      <c r="V23" s="45" t="s">
        <v>34</v>
      </c>
      <c r="W23" s="98">
        <v>964</v>
      </c>
      <c r="X23" s="98">
        <f>VLOOKUP(Q23,'Denúncias Idoso Mês e UF'!$B$170:$O$197,14,FALSE)</f>
        <v>988</v>
      </c>
      <c r="Y23" s="33">
        <f t="shared" si="4"/>
        <v>2.4896265560165973E-2</v>
      </c>
      <c r="AA23" s="45" t="s">
        <v>34</v>
      </c>
      <c r="AB23" s="98">
        <v>988</v>
      </c>
      <c r="AC23" s="98">
        <f>VLOOKUP(V23,'Denúncias Idoso Mês e UF'!$B$200:$O$230,14,FALSE)</f>
        <v>784</v>
      </c>
      <c r="AD23" s="33">
        <f t="shared" si="5"/>
        <v>-0.20647773279352227</v>
      </c>
      <c r="AF23" s="45" t="s">
        <v>34</v>
      </c>
      <c r="AG23" s="98">
        <f>VLOOKUP(AF23,'Denúncias Idoso Mês e UF'!$B$201:$O$229,14,0)</f>
        <v>784</v>
      </c>
      <c r="AH23" s="98">
        <f>VLOOKUP(AF23,'Denúncias Idoso Mês e UF'!$B$233:$O$261,14,0)</f>
        <v>823</v>
      </c>
      <c r="AI23" s="33">
        <f t="shared" si="6"/>
        <v>4.9744897959183673E-2</v>
      </c>
    </row>
    <row r="24" spans="2:35" x14ac:dyDescent="0.25">
      <c r="B24" s="45" t="s">
        <v>35</v>
      </c>
      <c r="C24" s="23">
        <f>VLOOKUP(B24,'Denúncias Idoso Mês e UF'!$B$9:$O$38,14,0)</f>
        <v>53</v>
      </c>
      <c r="D24" s="23">
        <f>VLOOKUP(B24,'Denúncias Idoso Mês e UF'!$B$41:$O$70,14,0)</f>
        <v>135</v>
      </c>
      <c r="E24" s="33">
        <f t="shared" si="0"/>
        <v>1.5471698113207548</v>
      </c>
      <c r="G24" s="45" t="s">
        <v>35</v>
      </c>
      <c r="H24" s="23">
        <f>VLOOKUP(G24,'Denúncias Idoso Mês e UF'!$B$41:$O$70,14,0)</f>
        <v>135</v>
      </c>
      <c r="I24" s="23">
        <f>VLOOKUP(G24,'Denúncias Idoso Mês e UF'!$B$73:$O$102,14,0)</f>
        <v>225</v>
      </c>
      <c r="J24" s="33">
        <f t="shared" si="1"/>
        <v>0.66666666666666663</v>
      </c>
      <c r="L24" s="45" t="s">
        <v>35</v>
      </c>
      <c r="M24" s="98">
        <f>VLOOKUP(L24,'Denúncias Idoso Mês e UF'!$B$73:$O$102,14,0)</f>
        <v>225</v>
      </c>
      <c r="N24" s="98">
        <f>VLOOKUP(L24,'Denúncias Idoso Mês e UF'!$B$105:$O$134,14,0)</f>
        <v>180</v>
      </c>
      <c r="O24" s="33">
        <f t="shared" si="2"/>
        <v>-0.2</v>
      </c>
      <c r="Q24" s="45" t="s">
        <v>35</v>
      </c>
      <c r="R24" s="98">
        <v>180</v>
      </c>
      <c r="S24" s="98">
        <f>VLOOKUP(Q24,'Denúncias Idoso Mês e UF'!$B$138:$O$166,14,FALSE)</f>
        <v>192</v>
      </c>
      <c r="T24" s="33">
        <f t="shared" si="3"/>
        <v>6.6666666666666666E-2</v>
      </c>
      <c r="V24" s="45" t="s">
        <v>35</v>
      </c>
      <c r="W24" s="98">
        <v>192</v>
      </c>
      <c r="X24" s="98">
        <f>VLOOKUP(Q24,'Denúncias Idoso Mês e UF'!$B$170:$O$197,14,FALSE)</f>
        <v>197</v>
      </c>
      <c r="Y24" s="33">
        <f t="shared" si="4"/>
        <v>2.6041666666666668E-2</v>
      </c>
      <c r="AA24" s="45" t="s">
        <v>35</v>
      </c>
      <c r="AB24" s="98">
        <v>197</v>
      </c>
      <c r="AC24" s="98">
        <f>VLOOKUP(V24,'Denúncias Idoso Mês e UF'!$B$200:$O$230,14,FALSE)</f>
        <v>158</v>
      </c>
      <c r="AD24" s="33">
        <f t="shared" si="5"/>
        <v>-0.19796954314720813</v>
      </c>
      <c r="AF24" s="45" t="s">
        <v>35</v>
      </c>
      <c r="AG24" s="98">
        <f>VLOOKUP(AF24,'Denúncias Idoso Mês e UF'!$B$201:$O$229,14,0)</f>
        <v>158</v>
      </c>
      <c r="AH24" s="98">
        <f>VLOOKUP(AF24,'Denúncias Idoso Mês e UF'!$B$233:$O$261,14,0)</f>
        <v>179</v>
      </c>
      <c r="AI24" s="33">
        <f t="shared" si="6"/>
        <v>0.13291139240506328</v>
      </c>
    </row>
    <row r="25" spans="2:35" x14ac:dyDescent="0.25">
      <c r="B25" s="45" t="s">
        <v>36</v>
      </c>
      <c r="C25" s="23">
        <f>VLOOKUP(B25,'Denúncias Idoso Mês e UF'!$B$9:$O$38,14,0)</f>
        <v>4</v>
      </c>
      <c r="D25" s="23">
        <f>VLOOKUP(B25,'Denúncias Idoso Mês e UF'!$B$41:$O$70,14,0)</f>
        <v>19</v>
      </c>
      <c r="E25" s="33">
        <f t="shared" si="0"/>
        <v>3.75</v>
      </c>
      <c r="G25" s="45" t="s">
        <v>36</v>
      </c>
      <c r="H25" s="23">
        <f>VLOOKUP(G25,'Denúncias Idoso Mês e UF'!$B$41:$O$70,14,0)</f>
        <v>19</v>
      </c>
      <c r="I25" s="23">
        <f>VLOOKUP(G25,'Denúncias Idoso Mês e UF'!$B$73:$O$102,14,0)</f>
        <v>22</v>
      </c>
      <c r="J25" s="33">
        <f t="shared" si="1"/>
        <v>0.15789473684210525</v>
      </c>
      <c r="L25" s="45" t="s">
        <v>36</v>
      </c>
      <c r="M25" s="98">
        <f>VLOOKUP(L25,'Denúncias Idoso Mês e UF'!$B$73:$O$102,14,0)</f>
        <v>22</v>
      </c>
      <c r="N25" s="98">
        <f>VLOOKUP(L25,'Denúncias Idoso Mês e UF'!$B$105:$O$134,14,0)</f>
        <v>18</v>
      </c>
      <c r="O25" s="33">
        <f t="shared" si="2"/>
        <v>-0.18181818181818182</v>
      </c>
      <c r="Q25" s="45" t="s">
        <v>36</v>
      </c>
      <c r="R25" s="98">
        <v>18</v>
      </c>
      <c r="S25" s="98">
        <f>VLOOKUP(Q25,'Denúncias Idoso Mês e UF'!$B$138:$O$166,14,FALSE)</f>
        <v>32</v>
      </c>
      <c r="T25" s="33">
        <f t="shared" si="3"/>
        <v>0.77777777777777779</v>
      </c>
      <c r="V25" s="45" t="s">
        <v>36</v>
      </c>
      <c r="W25" s="98">
        <v>32</v>
      </c>
      <c r="X25" s="98">
        <f>VLOOKUP(Q25,'Denúncias Idoso Mês e UF'!$B$170:$O$197,14,FALSE)</f>
        <v>25</v>
      </c>
      <c r="Y25" s="33">
        <f t="shared" si="4"/>
        <v>-0.21875</v>
      </c>
      <c r="AA25" s="45" t="s">
        <v>36</v>
      </c>
      <c r="AB25" s="98">
        <v>25</v>
      </c>
      <c r="AC25" s="98">
        <f>VLOOKUP(V25,'Denúncias Idoso Mês e UF'!$B$200:$O$230,14,FALSE)</f>
        <v>24</v>
      </c>
      <c r="AD25" s="33">
        <f t="shared" si="5"/>
        <v>-0.04</v>
      </c>
      <c r="AF25" s="45" t="s">
        <v>36</v>
      </c>
      <c r="AG25" s="98">
        <f>VLOOKUP(AF25,'Denúncias Idoso Mês e UF'!$B$201:$O$229,14,0)</f>
        <v>24</v>
      </c>
      <c r="AH25" s="98">
        <f>VLOOKUP(AF25,'Denúncias Idoso Mês e UF'!$B$233:$O$261,14,0)</f>
        <v>45</v>
      </c>
      <c r="AI25" s="33">
        <f t="shared" si="6"/>
        <v>0.875</v>
      </c>
    </row>
    <row r="26" spans="2:35" x14ac:dyDescent="0.25">
      <c r="B26" s="45" t="s">
        <v>37</v>
      </c>
      <c r="C26" s="23">
        <f>VLOOKUP(B26,'Denúncias Idoso Mês e UF'!$B$9:$O$38,14,0)</f>
        <v>417</v>
      </c>
      <c r="D26" s="23">
        <f>VLOOKUP(B26,'Denúncias Idoso Mês e UF'!$B$41:$O$70,14,0)</f>
        <v>1350</v>
      </c>
      <c r="E26" s="33">
        <f t="shared" si="0"/>
        <v>2.2374100719424459</v>
      </c>
      <c r="G26" s="45" t="s">
        <v>37</v>
      </c>
      <c r="H26" s="23">
        <f>VLOOKUP(G26,'Denúncias Idoso Mês e UF'!$B$41:$O$70,14,0)</f>
        <v>1350</v>
      </c>
      <c r="I26" s="23">
        <f>VLOOKUP(G26,'Denúncias Idoso Mês e UF'!$B$73:$O$102,14,0)</f>
        <v>2437</v>
      </c>
      <c r="J26" s="33">
        <f t="shared" si="1"/>
        <v>0.80518518518518523</v>
      </c>
      <c r="L26" s="45" t="s">
        <v>37</v>
      </c>
      <c r="M26" s="98">
        <f>VLOOKUP(L26,'Denúncias Idoso Mês e UF'!$B$73:$O$102,14,0)</f>
        <v>2437</v>
      </c>
      <c r="N26" s="98">
        <f>VLOOKUP(L26,'Denúncias Idoso Mês e UF'!$B$105:$O$134,14,0)</f>
        <v>1927</v>
      </c>
      <c r="O26" s="33">
        <f t="shared" si="2"/>
        <v>-0.20927369716864999</v>
      </c>
      <c r="Q26" s="45" t="s">
        <v>37</v>
      </c>
      <c r="R26" s="98">
        <v>1927</v>
      </c>
      <c r="S26" s="98">
        <f>VLOOKUP(Q26,'Denúncias Idoso Mês e UF'!$B$138:$O$166,14,FALSE)</f>
        <v>2225</v>
      </c>
      <c r="T26" s="33">
        <f t="shared" si="3"/>
        <v>0.15464452516865596</v>
      </c>
      <c r="V26" s="45" t="s">
        <v>37</v>
      </c>
      <c r="W26" s="98">
        <v>2225</v>
      </c>
      <c r="X26" s="98">
        <f>VLOOKUP(Q26,'Denúncias Idoso Mês e UF'!$B$170:$O$197,14,FALSE)</f>
        <v>1917</v>
      </c>
      <c r="Y26" s="33">
        <f t="shared" si="4"/>
        <v>-0.13842696629213483</v>
      </c>
      <c r="AA26" s="45" t="s">
        <v>37</v>
      </c>
      <c r="AB26" s="98">
        <v>1917</v>
      </c>
      <c r="AC26" s="98">
        <f>VLOOKUP(V26,'Denúncias Idoso Mês e UF'!$B$200:$O$230,14,FALSE)</f>
        <v>1641</v>
      </c>
      <c r="AD26" s="33">
        <f t="shared" si="5"/>
        <v>-0.14397496087636932</v>
      </c>
      <c r="AF26" s="45" t="s">
        <v>37</v>
      </c>
      <c r="AG26" s="98">
        <f>VLOOKUP(AF26,'Denúncias Idoso Mês e UF'!$B$201:$O$229,14,0)</f>
        <v>1641</v>
      </c>
      <c r="AH26" s="98">
        <f>VLOOKUP(AF26,'Denúncias Idoso Mês e UF'!$B$233:$O$261,14,0)</f>
        <v>1919</v>
      </c>
      <c r="AI26" s="33">
        <f t="shared" si="6"/>
        <v>0.16940889701401585</v>
      </c>
    </row>
    <row r="27" spans="2:35" x14ac:dyDescent="0.25">
      <c r="B27" s="45" t="s">
        <v>38</v>
      </c>
      <c r="C27" s="23">
        <f>VLOOKUP(B27,'Denúncias Idoso Mês e UF'!$B$9:$O$38,14,0)</f>
        <v>188</v>
      </c>
      <c r="D27" s="23">
        <f>VLOOKUP(B27,'Denúncias Idoso Mês e UF'!$B$41:$O$70,14,0)</f>
        <v>595</v>
      </c>
      <c r="E27" s="33">
        <f t="shared" si="0"/>
        <v>2.1648936170212765</v>
      </c>
      <c r="G27" s="45" t="s">
        <v>38</v>
      </c>
      <c r="H27" s="23">
        <f>VLOOKUP(G27,'Denúncias Idoso Mês e UF'!$B$41:$O$70,14,0)</f>
        <v>595</v>
      </c>
      <c r="I27" s="23">
        <f>VLOOKUP(G27,'Denúncias Idoso Mês e UF'!$B$73:$O$102,14,0)</f>
        <v>1230</v>
      </c>
      <c r="J27" s="33">
        <f t="shared" si="1"/>
        <v>1.0672268907563025</v>
      </c>
      <c r="L27" s="45" t="s">
        <v>38</v>
      </c>
      <c r="M27" s="98">
        <f>VLOOKUP(L27,'Denúncias Idoso Mês e UF'!$B$73:$O$102,14,0)</f>
        <v>1230</v>
      </c>
      <c r="N27" s="98">
        <f>VLOOKUP(L27,'Denúncias Idoso Mês e UF'!$B$105:$O$134,14,0)</f>
        <v>989</v>
      </c>
      <c r="O27" s="33">
        <f t="shared" si="2"/>
        <v>-0.19593495934959348</v>
      </c>
      <c r="Q27" s="45" t="s">
        <v>38</v>
      </c>
      <c r="R27" s="98">
        <v>989</v>
      </c>
      <c r="S27" s="98">
        <f>VLOOKUP(Q27,'Denúncias Idoso Mês e UF'!$B$138:$O$166,14,FALSE)</f>
        <v>1084</v>
      </c>
      <c r="T27" s="33">
        <f t="shared" si="3"/>
        <v>9.6056622851365014E-2</v>
      </c>
      <c r="V27" s="45" t="s">
        <v>38</v>
      </c>
      <c r="W27" s="98">
        <v>1084</v>
      </c>
      <c r="X27" s="98">
        <f>VLOOKUP(Q27,'Denúncias Idoso Mês e UF'!$B$170:$O$197,14,FALSE)</f>
        <v>1054</v>
      </c>
      <c r="Y27" s="33">
        <f t="shared" si="4"/>
        <v>-2.7675276752767528E-2</v>
      </c>
      <c r="AA27" s="45" t="s">
        <v>38</v>
      </c>
      <c r="AB27" s="98">
        <v>1054</v>
      </c>
      <c r="AC27" s="98">
        <f>VLOOKUP(V27,'Denúncias Idoso Mês e UF'!$B$200:$O$230,14,FALSE)</f>
        <v>1056</v>
      </c>
      <c r="AD27" s="33">
        <f t="shared" si="5"/>
        <v>1.8975332068311196E-3</v>
      </c>
      <c r="AF27" s="45" t="s">
        <v>38</v>
      </c>
      <c r="AG27" s="98">
        <f>VLOOKUP(AF27,'Denúncias Idoso Mês e UF'!$B$201:$O$229,14,0)</f>
        <v>1056</v>
      </c>
      <c r="AH27" s="98">
        <f>VLOOKUP(AF27,'Denúncias Idoso Mês e UF'!$B$233:$O$261,14,0)</f>
        <v>1225</v>
      </c>
      <c r="AI27" s="33">
        <f t="shared" si="6"/>
        <v>0.16003787878787878</v>
      </c>
    </row>
    <row r="28" spans="2:35" x14ac:dyDescent="0.25">
      <c r="B28" s="45" t="s">
        <v>39</v>
      </c>
      <c r="C28" s="23">
        <f>VLOOKUP(B28,'Denúncias Idoso Mês e UF'!$B$9:$O$38,14,0)</f>
        <v>64</v>
      </c>
      <c r="D28" s="23">
        <f>VLOOKUP(B28,'Denúncias Idoso Mês e UF'!$B$41:$O$70,14,0)</f>
        <v>192</v>
      </c>
      <c r="E28" s="33">
        <f t="shared" si="0"/>
        <v>2</v>
      </c>
      <c r="G28" s="45" t="s">
        <v>39</v>
      </c>
      <c r="H28" s="23">
        <f>VLOOKUP(G28,'Denúncias Idoso Mês e UF'!$B$41:$O$70,14,0)</f>
        <v>192</v>
      </c>
      <c r="I28" s="23">
        <f>VLOOKUP(G28,'Denúncias Idoso Mês e UF'!$B$73:$O$102,14,0)</f>
        <v>321</v>
      </c>
      <c r="J28" s="33">
        <f t="shared" si="1"/>
        <v>0.671875</v>
      </c>
      <c r="L28" s="45" t="s">
        <v>39</v>
      </c>
      <c r="M28" s="98">
        <f>VLOOKUP(L28,'Denúncias Idoso Mês e UF'!$B$73:$O$102,14,0)</f>
        <v>321</v>
      </c>
      <c r="N28" s="98">
        <f>VLOOKUP(L28,'Denúncias Idoso Mês e UF'!$B$105:$O$134,14,0)</f>
        <v>183</v>
      </c>
      <c r="O28" s="33">
        <f t="shared" si="2"/>
        <v>-0.42990654205607476</v>
      </c>
      <c r="Q28" s="45" t="s">
        <v>39</v>
      </c>
      <c r="R28" s="98">
        <v>183</v>
      </c>
      <c r="S28" s="98">
        <f>VLOOKUP(Q28,'Denúncias Idoso Mês e UF'!$B$138:$O$166,14,FALSE)</f>
        <v>226</v>
      </c>
      <c r="T28" s="33">
        <f t="shared" si="3"/>
        <v>0.23497267759562843</v>
      </c>
      <c r="V28" s="45" t="s">
        <v>39</v>
      </c>
      <c r="W28" s="98">
        <v>226</v>
      </c>
      <c r="X28" s="98">
        <f>VLOOKUP(Q28,'Denúncias Idoso Mês e UF'!$B$170:$O$197,14,FALSE)</f>
        <v>265</v>
      </c>
      <c r="Y28" s="33">
        <f t="shared" si="4"/>
        <v>0.17256637168141592</v>
      </c>
      <c r="AA28" s="45" t="s">
        <v>39</v>
      </c>
      <c r="AB28" s="98">
        <v>265</v>
      </c>
      <c r="AC28" s="98">
        <f>VLOOKUP(V28,'Denúncias Idoso Mês e UF'!$B$200:$O$230,14,FALSE)</f>
        <v>285</v>
      </c>
      <c r="AD28" s="33">
        <f t="shared" si="5"/>
        <v>7.5471698113207544E-2</v>
      </c>
      <c r="AF28" s="45" t="s">
        <v>39</v>
      </c>
      <c r="AG28" s="98">
        <f>VLOOKUP(AF28,'Denúncias Idoso Mês e UF'!$B$201:$O$229,14,0)</f>
        <v>285</v>
      </c>
      <c r="AH28" s="98">
        <f>VLOOKUP(AF28,'Denúncias Idoso Mês e UF'!$B$233:$O$261,14,0)</f>
        <v>302</v>
      </c>
      <c r="AI28" s="33">
        <f t="shared" si="6"/>
        <v>5.9649122807017542E-2</v>
      </c>
    </row>
    <row r="29" spans="2:35" x14ac:dyDescent="0.25">
      <c r="B29" s="45" t="s">
        <v>40</v>
      </c>
      <c r="C29" s="23">
        <f>VLOOKUP(B29,'Denúncias Idoso Mês e UF'!$B$9:$O$38,14,0)</f>
        <v>1070</v>
      </c>
      <c r="D29" s="23">
        <f>VLOOKUP(B29,'Denúncias Idoso Mês e UF'!$B$41:$O$70,14,0)</f>
        <v>3003</v>
      </c>
      <c r="E29" s="33">
        <f t="shared" si="0"/>
        <v>1.8065420560747663</v>
      </c>
      <c r="G29" s="45" t="s">
        <v>40</v>
      </c>
      <c r="H29" s="23">
        <f>VLOOKUP(G29,'Denúncias Idoso Mês e UF'!$B$41:$O$70,14,0)</f>
        <v>3003</v>
      </c>
      <c r="I29" s="23">
        <f>VLOOKUP(G29,'Denúncias Idoso Mês e UF'!$B$73:$O$102,14,0)</f>
        <v>6553</v>
      </c>
      <c r="J29" s="33">
        <f t="shared" si="1"/>
        <v>1.1821511821511821</v>
      </c>
      <c r="L29" s="45" t="s">
        <v>40</v>
      </c>
      <c r="M29" s="98">
        <f>VLOOKUP(L29,'Denúncias Idoso Mês e UF'!$B$73:$O$102,14,0)</f>
        <v>6553</v>
      </c>
      <c r="N29" s="98">
        <f>VLOOKUP(L29,'Denúncias Idoso Mês e UF'!$B$105:$O$134,14,0)</f>
        <v>5442</v>
      </c>
      <c r="O29" s="33">
        <f t="shared" si="2"/>
        <v>-0.16954066839615442</v>
      </c>
      <c r="Q29" s="45" t="s">
        <v>40</v>
      </c>
      <c r="R29" s="98">
        <v>5442</v>
      </c>
      <c r="S29" s="98">
        <f>VLOOKUP(Q29,'Denúncias Idoso Mês e UF'!$B$138:$O$166,14,FALSE)</f>
        <v>6855</v>
      </c>
      <c r="T29" s="33">
        <f t="shared" si="3"/>
        <v>0.25964718853362734</v>
      </c>
      <c r="V29" s="45" t="s">
        <v>40</v>
      </c>
      <c r="W29" s="98">
        <v>6855</v>
      </c>
      <c r="X29" s="98">
        <f>VLOOKUP(Q29,'Denúncias Idoso Mês e UF'!$B$170:$O$197,14,FALSE)</f>
        <v>7284</v>
      </c>
      <c r="Y29" s="33">
        <f t="shared" si="4"/>
        <v>6.2582056892778987E-2</v>
      </c>
      <c r="AA29" s="45" t="s">
        <v>40</v>
      </c>
      <c r="AB29" s="98">
        <v>7284</v>
      </c>
      <c r="AC29" s="98">
        <f>VLOOKUP(V29,'Denúncias Idoso Mês e UF'!$B$200:$O$230,14,FALSE)</f>
        <v>7155</v>
      </c>
      <c r="AD29" s="33">
        <f t="shared" si="5"/>
        <v>-1.7710049423393739E-2</v>
      </c>
      <c r="AF29" s="45" t="s">
        <v>40</v>
      </c>
      <c r="AG29" s="98">
        <f>VLOOKUP(AF29,'Denúncias Idoso Mês e UF'!$B$201:$O$229,14,0)</f>
        <v>7155</v>
      </c>
      <c r="AH29" s="98">
        <f>VLOOKUP(AF29,'Denúncias Idoso Mês e UF'!$B$233:$O$261,14,0)</f>
        <v>9010</v>
      </c>
      <c r="AI29" s="33">
        <f t="shared" si="6"/>
        <v>0.25925925925925924</v>
      </c>
    </row>
    <row r="30" spans="2:35" x14ac:dyDescent="0.25">
      <c r="B30" s="45" t="s">
        <v>41</v>
      </c>
      <c r="C30" s="23">
        <f>VLOOKUP(B30,'Denúncias Idoso Mês e UF'!$B$9:$O$38,14,0)</f>
        <v>45</v>
      </c>
      <c r="D30" s="23">
        <f>VLOOKUP(B30,'Denúncias Idoso Mês e UF'!$B$41:$O$70,14,0)</f>
        <v>124</v>
      </c>
      <c r="E30" s="33">
        <f t="shared" si="0"/>
        <v>1.7555555555555555</v>
      </c>
      <c r="G30" s="45" t="s">
        <v>41</v>
      </c>
      <c r="H30" s="23">
        <f>VLOOKUP(G30,'Denúncias Idoso Mês e UF'!$B$41:$O$70,14,0)</f>
        <v>124</v>
      </c>
      <c r="I30" s="23">
        <f>VLOOKUP(G30,'Denúncias Idoso Mês e UF'!$B$73:$O$102,14,0)</f>
        <v>160</v>
      </c>
      <c r="J30" s="33">
        <f t="shared" si="1"/>
        <v>0.29032258064516131</v>
      </c>
      <c r="L30" s="45" t="s">
        <v>41</v>
      </c>
      <c r="M30" s="98">
        <f>VLOOKUP(L30,'Denúncias Idoso Mês e UF'!$B$73:$O$102,14,0)</f>
        <v>160</v>
      </c>
      <c r="N30" s="98">
        <f>VLOOKUP(L30,'Denúncias Idoso Mês e UF'!$B$105:$O$134,14,0)</f>
        <v>91</v>
      </c>
      <c r="O30" s="33">
        <f t="shared" si="2"/>
        <v>-0.43125000000000002</v>
      </c>
      <c r="Q30" s="45" t="s">
        <v>41</v>
      </c>
      <c r="R30" s="98">
        <v>91</v>
      </c>
      <c r="S30" s="98">
        <f>VLOOKUP(Q30,'Denúncias Idoso Mês e UF'!$B$138:$O$166,14,FALSE)</f>
        <v>77</v>
      </c>
      <c r="T30" s="33">
        <f t="shared" si="3"/>
        <v>-0.15384615384615385</v>
      </c>
      <c r="V30" s="45" t="s">
        <v>41</v>
      </c>
      <c r="W30" s="98">
        <v>77</v>
      </c>
      <c r="X30" s="98">
        <f>VLOOKUP(Q30,'Denúncias Idoso Mês e UF'!$B$170:$O$197,14,FALSE)</f>
        <v>74</v>
      </c>
      <c r="Y30" s="33">
        <f t="shared" si="4"/>
        <v>-3.896103896103896E-2</v>
      </c>
      <c r="AA30" s="45" t="s">
        <v>41</v>
      </c>
      <c r="AB30" s="98">
        <v>74</v>
      </c>
      <c r="AC30" s="98">
        <f>VLOOKUP(V30,'Denúncias Idoso Mês e UF'!$B$200:$O$230,14,FALSE)</f>
        <v>87</v>
      </c>
      <c r="AD30" s="33">
        <f t="shared" si="5"/>
        <v>0.17567567567567569</v>
      </c>
      <c r="AF30" s="45" t="s">
        <v>41</v>
      </c>
      <c r="AG30" s="98">
        <f>VLOOKUP(AF30,'Denúncias Idoso Mês e UF'!$B$201:$O$229,14,0)</f>
        <v>87</v>
      </c>
      <c r="AH30" s="98">
        <f>VLOOKUP(AF30,'Denúncias Idoso Mês e UF'!$B$233:$O$261,14,0)</f>
        <v>131</v>
      </c>
      <c r="AI30" s="33">
        <f t="shared" si="6"/>
        <v>0.50574712643678166</v>
      </c>
    </row>
    <row r="31" spans="2:35" x14ac:dyDescent="0.25">
      <c r="B31" s="45" t="s">
        <v>151</v>
      </c>
      <c r="C31" s="23">
        <f>VLOOKUP(B31,'Denúncias Idoso Mês e UF'!$B$9:$O$38,14,0)</f>
        <v>0</v>
      </c>
      <c r="D31" s="23">
        <f>VLOOKUP(B31,'Denúncias Idoso Mês e UF'!$B$41:$O$70,14,0)</f>
        <v>1</v>
      </c>
      <c r="E31" s="33" t="str">
        <f t="shared" si="0"/>
        <v/>
      </c>
      <c r="G31" s="45" t="s">
        <v>151</v>
      </c>
      <c r="H31" s="23">
        <f>VLOOKUP(G31,'Denúncias Idoso Mês e UF'!$B$41:$O$70,14,0)</f>
        <v>1</v>
      </c>
      <c r="I31" s="23">
        <f>VLOOKUP(G31,'Denúncias Idoso Mês e UF'!$B$73:$O$102,14,0)</f>
        <v>8</v>
      </c>
      <c r="J31" s="33">
        <f t="shared" si="1"/>
        <v>7</v>
      </c>
      <c r="L31" s="45" t="s">
        <v>151</v>
      </c>
      <c r="M31" s="98">
        <f>VLOOKUP(L31,'Denúncias Idoso Mês e UF'!$B$73:$O$102,14,0)</f>
        <v>8</v>
      </c>
      <c r="N31" s="98">
        <f>VLOOKUP(L31,'Denúncias Idoso Mês e UF'!$B$105:$O$134,14,0)</f>
        <v>10</v>
      </c>
      <c r="O31" s="33">
        <f t="shared" si="2"/>
        <v>0.25</v>
      </c>
      <c r="Q31" s="45" t="s">
        <v>151</v>
      </c>
      <c r="R31" s="98">
        <v>10</v>
      </c>
      <c r="S31" s="98">
        <f>VLOOKUP(Q31,'Denúncias Idoso Mês e UF'!$B$138:$O$166,14,FALSE)</f>
        <v>166</v>
      </c>
      <c r="T31" s="33">
        <f t="shared" si="3"/>
        <v>15.6</v>
      </c>
      <c r="V31" s="45" t="s">
        <v>151</v>
      </c>
      <c r="W31" s="98">
        <v>4</v>
      </c>
      <c r="X31" s="98">
        <f>VLOOKUP(Q31,'Denúncias Idoso Mês e UF'!$B$170:$O$197,14,FALSE)</f>
        <v>1</v>
      </c>
      <c r="Y31" s="33">
        <f t="shared" si="4"/>
        <v>-0.75</v>
      </c>
      <c r="AA31" s="45" t="s">
        <v>151</v>
      </c>
      <c r="AB31" s="98">
        <v>1</v>
      </c>
      <c r="AC31" s="98">
        <f>VLOOKUP(V31,'Denúncias Idoso Mês e UF'!$B$200:$O$230,14,FALSE)</f>
        <v>12</v>
      </c>
      <c r="AD31" s="33">
        <f t="shared" si="5"/>
        <v>11</v>
      </c>
      <c r="AF31" s="45" t="s">
        <v>151</v>
      </c>
      <c r="AG31" s="98">
        <f>VLOOKUP(AF31,'Denúncias Idoso Mês e UF'!$B$201:$O$229,14,0)</f>
        <v>12</v>
      </c>
      <c r="AH31" s="98">
        <f>VLOOKUP(AF31,'Denúncias Idoso Mês e UF'!$B$233:$O$261,14,0)</f>
        <v>137</v>
      </c>
      <c r="AI31" s="33">
        <f t="shared" si="6"/>
        <v>10.416666666666666</v>
      </c>
    </row>
    <row r="32" spans="2:35" ht="15.75" thickBot="1" x14ac:dyDescent="0.3">
      <c r="B32" s="49" t="s">
        <v>13</v>
      </c>
      <c r="C32" s="48">
        <f>SUM(C4:C31)</f>
        <v>8224</v>
      </c>
      <c r="D32" s="48">
        <f>SUM(D4:D31)</f>
        <v>23548</v>
      </c>
      <c r="E32" s="40">
        <f t="shared" si="0"/>
        <v>1.8633268482490273</v>
      </c>
      <c r="G32" s="49" t="s">
        <v>13</v>
      </c>
      <c r="H32" s="48">
        <f>SUM(H4:H31)</f>
        <v>23548</v>
      </c>
      <c r="I32" s="48">
        <f>SUM(I4:I31)</f>
        <v>38976</v>
      </c>
      <c r="J32" s="40">
        <f t="shared" si="1"/>
        <v>0.65517241379310343</v>
      </c>
      <c r="L32" s="49" t="s">
        <v>13</v>
      </c>
      <c r="M32" s="108">
        <f>SUM(M4:M31)</f>
        <v>38976</v>
      </c>
      <c r="N32" s="108">
        <f>SUM(N4:N31)</f>
        <v>27178</v>
      </c>
      <c r="O32" s="40">
        <f t="shared" si="2"/>
        <v>-0.30269909688013136</v>
      </c>
      <c r="Q32" s="49" t="s">
        <v>13</v>
      </c>
      <c r="R32" s="108">
        <f>SUM(R4:R31)</f>
        <v>27178</v>
      </c>
      <c r="S32" s="108">
        <f>SUM(S4:S31)</f>
        <v>32238</v>
      </c>
      <c r="T32" s="40">
        <f t="shared" si="3"/>
        <v>0.18617999852822137</v>
      </c>
      <c r="V32" s="49" t="s">
        <v>13</v>
      </c>
      <c r="W32" s="108">
        <f>SUM(W4:W31)</f>
        <v>32076</v>
      </c>
      <c r="X32" s="108">
        <f>SUM(X4:X31)</f>
        <v>32632</v>
      </c>
      <c r="Y32" s="40">
        <f t="shared" si="4"/>
        <v>1.7333832148646963E-2</v>
      </c>
      <c r="AA32" s="49" t="s">
        <v>13</v>
      </c>
      <c r="AB32" s="108">
        <f>SUM(AB4:AB31)</f>
        <v>32632</v>
      </c>
      <c r="AC32" s="108">
        <f>SUM(AC4:AC31)</f>
        <v>33133</v>
      </c>
      <c r="AD32" s="40">
        <f t="shared" si="5"/>
        <v>1.535302770286835E-2</v>
      </c>
      <c r="AF32" s="49" t="s">
        <v>13</v>
      </c>
      <c r="AG32" s="108">
        <f>SUM(AG4:AG31)</f>
        <v>33133</v>
      </c>
      <c r="AH32" s="108">
        <f>SUM(AH4:AH31)</f>
        <v>37454</v>
      </c>
      <c r="AI32" s="40">
        <f t="shared" si="6"/>
        <v>0.13041378685902272</v>
      </c>
    </row>
    <row r="33" spans="2:10" ht="50.25" customHeight="1" thickTop="1" x14ac:dyDescent="0.25">
      <c r="B33" s="259"/>
      <c r="C33" s="259"/>
      <c r="D33" s="259"/>
      <c r="E33" s="259"/>
      <c r="G33" s="259"/>
      <c r="H33" s="259"/>
      <c r="I33" s="259"/>
      <c r="J33" s="259"/>
    </row>
  </sheetData>
  <mergeCells count="9">
    <mergeCell ref="B33:E33"/>
    <mergeCell ref="G2:J2"/>
    <mergeCell ref="G33:J33"/>
    <mergeCell ref="L2:O2"/>
    <mergeCell ref="AF2:AI2"/>
    <mergeCell ref="AA2:AD2"/>
    <mergeCell ref="V2:Y2"/>
    <mergeCell ref="Q2:T2"/>
    <mergeCell ref="B2:E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B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T33"/>
  <sheetViews>
    <sheetView showGridLines="0" showRowColHeaders="0" workbookViewId="0"/>
  </sheetViews>
  <sheetFormatPr defaultRowHeight="15" x14ac:dyDescent="0.25"/>
  <cols>
    <col min="1" max="1" width="4.42578125" style="103" customWidth="1"/>
    <col min="2" max="2" width="10.140625" style="103" customWidth="1"/>
    <col min="3" max="3" width="12.5703125" style="103" customWidth="1"/>
    <col min="4" max="4" width="14.7109375" style="103" customWidth="1"/>
    <col min="5" max="5" width="16.140625" style="103" customWidth="1"/>
    <col min="6" max="6" width="2.85546875" style="103" customWidth="1"/>
    <col min="7" max="7" width="10" style="103" customWidth="1"/>
    <col min="8" max="9" width="12.28515625" style="103" customWidth="1"/>
    <col min="10" max="10" width="16.28515625" style="103" customWidth="1"/>
    <col min="11" max="11" width="2.5703125" style="103" customWidth="1"/>
    <col min="12" max="12" width="9.140625" style="103"/>
    <col min="13" max="14" width="10.28515625" style="103" customWidth="1"/>
    <col min="15" max="15" width="16.85546875" style="103" customWidth="1"/>
    <col min="16" max="16" width="2.5703125" style="103" customWidth="1"/>
    <col min="17" max="17" width="9.140625" style="103"/>
    <col min="18" max="19" width="10.28515625" style="103" customWidth="1"/>
    <col min="20" max="20" width="16.85546875" style="103" customWidth="1"/>
    <col min="21" max="16384" width="9.140625" style="103"/>
  </cols>
  <sheetData>
    <row r="1" spans="2:20" ht="15.75" thickBot="1" x14ac:dyDescent="0.3"/>
    <row r="2" spans="2:20" ht="39.75" customHeight="1" thickTop="1" x14ac:dyDescent="0.25">
      <c r="B2" s="260" t="s">
        <v>191</v>
      </c>
      <c r="C2" s="261"/>
      <c r="D2" s="261"/>
      <c r="E2" s="262"/>
      <c r="G2" s="260" t="s">
        <v>244</v>
      </c>
      <c r="H2" s="261"/>
      <c r="I2" s="261"/>
      <c r="J2" s="262"/>
      <c r="L2" s="260" t="s">
        <v>350</v>
      </c>
      <c r="M2" s="261"/>
      <c r="N2" s="261"/>
      <c r="O2" s="262"/>
      <c r="Q2" s="260" t="s">
        <v>354</v>
      </c>
      <c r="R2" s="261"/>
      <c r="S2" s="261"/>
      <c r="T2" s="262"/>
    </row>
    <row r="3" spans="2:20" x14ac:dyDescent="0.25">
      <c r="B3" s="45" t="s">
        <v>1</v>
      </c>
      <c r="C3" s="50">
        <v>2011</v>
      </c>
      <c r="D3" s="50">
        <v>2012</v>
      </c>
      <c r="E3" s="22" t="s">
        <v>45</v>
      </c>
      <c r="G3" s="45" t="s">
        <v>1</v>
      </c>
      <c r="H3" s="50">
        <v>2012</v>
      </c>
      <c r="I3" s="50">
        <v>2013</v>
      </c>
      <c r="J3" s="22" t="s">
        <v>45</v>
      </c>
      <c r="L3" s="45" t="s">
        <v>1</v>
      </c>
      <c r="M3" s="50">
        <v>2013</v>
      </c>
      <c r="N3" s="50">
        <v>2014</v>
      </c>
      <c r="O3" s="22" t="s">
        <v>45</v>
      </c>
      <c r="Q3" s="45" t="s">
        <v>1</v>
      </c>
      <c r="R3" s="50">
        <v>2014</v>
      </c>
      <c r="S3" s="50">
        <v>2015</v>
      </c>
      <c r="T3" s="22" t="s">
        <v>45</v>
      </c>
    </row>
    <row r="4" spans="2:20" x14ac:dyDescent="0.25">
      <c r="B4" s="45" t="s">
        <v>15</v>
      </c>
      <c r="C4" s="98">
        <f>VLOOKUP(B4,'Denúncias Idoso 1º Sem'!$B$9:$O$38,14,0)</f>
        <v>6</v>
      </c>
      <c r="D4" s="98">
        <f>VLOOKUP(B4,'Denúncias Idoso 1º Sem'!$B$41:$O$70,14,0)</f>
        <v>42</v>
      </c>
      <c r="E4" s="33">
        <f>IF(ISERR((D4-C4)/C4),"",(D4-C4)/C4)</f>
        <v>6</v>
      </c>
      <c r="G4" s="45" t="s">
        <v>15</v>
      </c>
      <c r="H4" s="98">
        <f>VLOOKUP(G4,'Denúncias Idoso 1º Sem'!$B$41:$O$70,14,0)</f>
        <v>42</v>
      </c>
      <c r="I4" s="98">
        <f>VLOOKUP(G4,'Denúncias Idoso 1º Sem'!$B$73:$O$102,14,0)</f>
        <v>85</v>
      </c>
      <c r="J4" s="33">
        <f>IF(ISERR((I4-H4)/H4),"",(I4-H4)/H4)</f>
        <v>1.0238095238095237</v>
      </c>
      <c r="L4" s="45" t="s">
        <v>15</v>
      </c>
      <c r="M4" s="98">
        <f>VLOOKUP(L4,'Denúncias Idoso 1º Sem'!$B$73:$O$102,14,0)</f>
        <v>85</v>
      </c>
      <c r="N4" s="98">
        <f>VLOOKUP(L4,'Denúncias Idoso 1º Sem'!$B$105:$O$134,14,0)</f>
        <v>35</v>
      </c>
      <c r="O4" s="33">
        <f>IF(ISERR((N4-M4)/M4),"",(N4-M4)/M4)</f>
        <v>-0.58823529411764708</v>
      </c>
      <c r="Q4" s="45" t="s">
        <v>15</v>
      </c>
      <c r="R4" s="98">
        <f>VLOOKUP(Q4,'Denúncias Idoso 1º Sem'!$B$105:$O$134,14,0)</f>
        <v>35</v>
      </c>
      <c r="S4" s="98">
        <f>VLOOKUP(Q4,'Denúncias Idoso 1º Sem'!$B$138:$O$166,14,0)</f>
        <v>83</v>
      </c>
      <c r="T4" s="33">
        <f>IF(ISERR((S4-R4)/R4),"",(S4-R4)/R4)</f>
        <v>1.3714285714285714</v>
      </c>
    </row>
    <row r="5" spans="2:20" x14ac:dyDescent="0.25">
      <c r="B5" s="45" t="s">
        <v>16</v>
      </c>
      <c r="C5" s="98">
        <f>VLOOKUP(B5,'Denúncias Idoso 1º Sem'!$B$9:$O$38,14,0)</f>
        <v>56</v>
      </c>
      <c r="D5" s="98">
        <f>VLOOKUP(B5,'Denúncias Idoso 1º Sem'!$B$41:$O$70,14,0)</f>
        <v>117</v>
      </c>
      <c r="E5" s="33">
        <f t="shared" ref="E5:E32" si="0">IF(ISERR((D5-C5)/C5),"",(D5-C5)/C5)</f>
        <v>1.0892857142857142</v>
      </c>
      <c r="G5" s="45" t="s">
        <v>16</v>
      </c>
      <c r="H5" s="98">
        <f>VLOOKUP(G5,'Denúncias Idoso 1º Sem'!$B$41:$O$70,14,0)</f>
        <v>117</v>
      </c>
      <c r="I5" s="98">
        <f>VLOOKUP(G5,'Denúncias Idoso 1º Sem'!$B$73:$O$102,14,0)</f>
        <v>290</v>
      </c>
      <c r="J5" s="33">
        <f t="shared" ref="J5:J32" si="1">IF(ISERR((I5-H5)/H5),"",(I5-H5)/H5)</f>
        <v>1.4786324786324787</v>
      </c>
      <c r="L5" s="45" t="s">
        <v>16</v>
      </c>
      <c r="M5" s="98">
        <f>VLOOKUP(L5,'Denúncias Idoso 1º Sem'!$B$73:$O$102,14,0)</f>
        <v>290</v>
      </c>
      <c r="N5" s="98">
        <f>VLOOKUP(L5,'Denúncias Idoso 1º Sem'!$B$105:$O$134,14,0)</f>
        <v>167</v>
      </c>
      <c r="O5" s="33">
        <f t="shared" ref="O5:O32" si="2">IF(ISERR((N5-M5)/M5),"",(N5-M5)/M5)</f>
        <v>-0.42413793103448277</v>
      </c>
      <c r="Q5" s="45" t="s">
        <v>16</v>
      </c>
      <c r="R5" s="98">
        <f>VLOOKUP(Q5,'Denúncias Idoso 1º Sem'!$B$105:$O$134,14,0)</f>
        <v>167</v>
      </c>
      <c r="S5" s="98">
        <f>VLOOKUP(Q5,'Denúncias Idoso 1º Sem'!$B$138:$O$166,14,0)</f>
        <v>171</v>
      </c>
      <c r="T5" s="33">
        <f t="shared" ref="T5:T32" si="3">IF(ISERR((S5-R5)/R5),"",(S5-R5)/R5)</f>
        <v>2.3952095808383235E-2</v>
      </c>
    </row>
    <row r="6" spans="2:20" x14ac:dyDescent="0.25">
      <c r="B6" s="45" t="s">
        <v>17</v>
      </c>
      <c r="C6" s="98">
        <f>VLOOKUP(B6,'Denúncias Idoso 1º Sem'!$B$9:$O$38,14,0)</f>
        <v>63</v>
      </c>
      <c r="D6" s="98">
        <f>VLOOKUP(B6,'Denúncias Idoso 1º Sem'!$B$41:$O$70,14,0)</f>
        <v>277</v>
      </c>
      <c r="E6" s="33">
        <f t="shared" si="0"/>
        <v>3.3968253968253967</v>
      </c>
      <c r="G6" s="45" t="s">
        <v>17</v>
      </c>
      <c r="H6" s="98">
        <f>VLOOKUP(G6,'Denúncias Idoso 1º Sem'!$B$41:$O$70,14,0)</f>
        <v>277</v>
      </c>
      <c r="I6" s="98">
        <f>VLOOKUP(G6,'Denúncias Idoso 1º Sem'!$B$73:$O$102,14,0)</f>
        <v>625</v>
      </c>
      <c r="J6" s="33">
        <f t="shared" si="1"/>
        <v>1.256317689530686</v>
      </c>
      <c r="L6" s="45" t="s">
        <v>17</v>
      </c>
      <c r="M6" s="98">
        <f>VLOOKUP(L6,'Denúncias Idoso 1º Sem'!$B$73:$O$102,14,0)</f>
        <v>625</v>
      </c>
      <c r="N6" s="98">
        <f>VLOOKUP(L6,'Denúncias Idoso 1º Sem'!$B$105:$O$134,14,0)</f>
        <v>330</v>
      </c>
      <c r="O6" s="33">
        <f t="shared" si="2"/>
        <v>-0.47199999999999998</v>
      </c>
      <c r="Q6" s="45" t="s">
        <v>17</v>
      </c>
      <c r="R6" s="98">
        <f>VLOOKUP(Q6,'Denúncias Idoso 1º Sem'!$B$105:$O$134,14,0)</f>
        <v>330</v>
      </c>
      <c r="S6" s="98">
        <f>VLOOKUP(Q6,'Denúncias Idoso 1º Sem'!$B$138:$O$166,14,0)</f>
        <v>367</v>
      </c>
      <c r="T6" s="33">
        <f t="shared" si="3"/>
        <v>0.11212121212121212</v>
      </c>
    </row>
    <row r="7" spans="2:20" x14ac:dyDescent="0.25">
      <c r="B7" s="45" t="s">
        <v>18</v>
      </c>
      <c r="C7" s="98">
        <f>VLOOKUP(B7,'Denúncias Idoso 1º Sem'!$B$9:$O$38,14,0)</f>
        <v>4</v>
      </c>
      <c r="D7" s="98">
        <f>VLOOKUP(B7,'Denúncias Idoso 1º Sem'!$B$41:$O$70,14,0)</f>
        <v>22</v>
      </c>
      <c r="E7" s="33">
        <f t="shared" si="0"/>
        <v>4.5</v>
      </c>
      <c r="G7" s="45" t="s">
        <v>18</v>
      </c>
      <c r="H7" s="98">
        <f>VLOOKUP(G7,'Denúncias Idoso 1º Sem'!$B$41:$O$70,14,0)</f>
        <v>22</v>
      </c>
      <c r="I7" s="98">
        <f>VLOOKUP(G7,'Denúncias Idoso 1º Sem'!$B$73:$O$102,14,0)</f>
        <v>35</v>
      </c>
      <c r="J7" s="33">
        <f t="shared" si="1"/>
        <v>0.59090909090909094</v>
      </c>
      <c r="L7" s="45" t="s">
        <v>18</v>
      </c>
      <c r="M7" s="98">
        <f>VLOOKUP(L7,'Denúncias Idoso 1º Sem'!$B$73:$O$102,14,0)</f>
        <v>35</v>
      </c>
      <c r="N7" s="98">
        <f>VLOOKUP(L7,'Denúncias Idoso 1º Sem'!$B$105:$O$134,14,0)</f>
        <v>13</v>
      </c>
      <c r="O7" s="33">
        <f t="shared" si="2"/>
        <v>-0.62857142857142856</v>
      </c>
      <c r="Q7" s="45" t="s">
        <v>18</v>
      </c>
      <c r="R7" s="98">
        <f>VLOOKUP(Q7,'Denúncias Idoso 1º Sem'!$B$105:$O$134,14,0)</f>
        <v>13</v>
      </c>
      <c r="S7" s="98">
        <f>VLOOKUP(Q7,'Denúncias Idoso 1º Sem'!$B$138:$O$166,14,0)</f>
        <v>22</v>
      </c>
      <c r="T7" s="33">
        <f t="shared" si="3"/>
        <v>0.69230769230769229</v>
      </c>
    </row>
    <row r="8" spans="2:20" x14ac:dyDescent="0.25">
      <c r="B8" s="45" t="s">
        <v>19</v>
      </c>
      <c r="C8" s="98">
        <f>VLOOKUP(B8,'Denúncias Idoso 1º Sem'!$B$9:$O$38,14,0)</f>
        <v>302</v>
      </c>
      <c r="D8" s="98">
        <f>VLOOKUP(B8,'Denúncias Idoso 1º Sem'!$B$41:$O$70,14,0)</f>
        <v>758</v>
      </c>
      <c r="E8" s="33">
        <f t="shared" si="0"/>
        <v>1.509933774834437</v>
      </c>
      <c r="G8" s="45" t="s">
        <v>19</v>
      </c>
      <c r="H8" s="98">
        <f>VLOOKUP(G8,'Denúncias Idoso 1º Sem'!$B$41:$O$70,14,0)</f>
        <v>758</v>
      </c>
      <c r="I8" s="98">
        <f>VLOOKUP(G8,'Denúncias Idoso 1º Sem'!$B$73:$O$102,14,0)</f>
        <v>1546</v>
      </c>
      <c r="J8" s="33">
        <f t="shared" si="1"/>
        <v>1.0395778364116095</v>
      </c>
      <c r="L8" s="45" t="s">
        <v>19</v>
      </c>
      <c r="M8" s="98">
        <f>VLOOKUP(L8,'Denúncias Idoso 1º Sem'!$B$73:$O$102,14,0)</f>
        <v>1546</v>
      </c>
      <c r="N8" s="98">
        <f>VLOOKUP(L8,'Denúncias Idoso 1º Sem'!$B$105:$O$134,14,0)</f>
        <v>858</v>
      </c>
      <c r="O8" s="33">
        <f t="shared" si="2"/>
        <v>-0.44501940491591202</v>
      </c>
      <c r="Q8" s="45" t="s">
        <v>19</v>
      </c>
      <c r="R8" s="98">
        <f>VLOOKUP(Q8,'Denúncias Idoso 1º Sem'!$B$105:$O$134,14,0)</f>
        <v>858</v>
      </c>
      <c r="S8" s="98">
        <f>VLOOKUP(Q8,'Denúncias Idoso 1º Sem'!$B$138:$O$166,14,0)</f>
        <v>879</v>
      </c>
      <c r="T8" s="33">
        <f t="shared" si="3"/>
        <v>2.4475524475524476E-2</v>
      </c>
    </row>
    <row r="9" spans="2:20" x14ac:dyDescent="0.25">
      <c r="B9" s="45" t="s">
        <v>20</v>
      </c>
      <c r="C9" s="98">
        <f>VLOOKUP(B9,'Denúncias Idoso 1º Sem'!$B$9:$O$38,14,0)</f>
        <v>158</v>
      </c>
      <c r="D9" s="98">
        <f>VLOOKUP(B9,'Denúncias Idoso 1º Sem'!$B$41:$O$70,14,0)</f>
        <v>486</v>
      </c>
      <c r="E9" s="33">
        <f t="shared" si="0"/>
        <v>2.0759493670886076</v>
      </c>
      <c r="G9" s="45" t="s">
        <v>20</v>
      </c>
      <c r="H9" s="98">
        <f>VLOOKUP(G9,'Denúncias Idoso 1º Sem'!$B$41:$O$70,14,0)</f>
        <v>486</v>
      </c>
      <c r="I9" s="98">
        <f>VLOOKUP(G9,'Denúncias Idoso 1º Sem'!$B$73:$O$102,14,0)</f>
        <v>1031</v>
      </c>
      <c r="J9" s="33">
        <f t="shared" si="1"/>
        <v>1.1213991769547325</v>
      </c>
      <c r="L9" s="45" t="s">
        <v>20</v>
      </c>
      <c r="M9" s="98">
        <f>VLOOKUP(L9,'Denúncias Idoso 1º Sem'!$B$73:$O$102,14,0)</f>
        <v>1031</v>
      </c>
      <c r="N9" s="98">
        <f>VLOOKUP(L9,'Denúncias Idoso 1º Sem'!$B$105:$O$134,14,0)</f>
        <v>545</v>
      </c>
      <c r="O9" s="33">
        <f t="shared" si="2"/>
        <v>-0.47138700290979629</v>
      </c>
      <c r="Q9" s="45" t="s">
        <v>20</v>
      </c>
      <c r="R9" s="98">
        <f>VLOOKUP(Q9,'Denúncias Idoso 1º Sem'!$B$105:$O$134,14,0)</f>
        <v>545</v>
      </c>
      <c r="S9" s="98">
        <f>VLOOKUP(Q9,'Denúncias Idoso 1º Sem'!$B$138:$O$166,14,0)</f>
        <v>593</v>
      </c>
      <c r="T9" s="33">
        <f t="shared" si="3"/>
        <v>8.8073394495412849E-2</v>
      </c>
    </row>
    <row r="10" spans="2:20" x14ac:dyDescent="0.25">
      <c r="B10" s="45" t="s">
        <v>21</v>
      </c>
      <c r="C10" s="98">
        <f>VLOOKUP(B10,'Denúncias Idoso 1º Sem'!$B$9:$O$38,14,0)</f>
        <v>113</v>
      </c>
      <c r="D10" s="98">
        <f>VLOOKUP(B10,'Denúncias Idoso 1º Sem'!$B$41:$O$70,14,0)</f>
        <v>293</v>
      </c>
      <c r="E10" s="33">
        <f t="shared" si="0"/>
        <v>1.5929203539823009</v>
      </c>
      <c r="G10" s="45" t="s">
        <v>21</v>
      </c>
      <c r="H10" s="98">
        <f>VLOOKUP(G10,'Denúncias Idoso 1º Sem'!$B$41:$O$70,14,0)</f>
        <v>293</v>
      </c>
      <c r="I10" s="98">
        <f>VLOOKUP(G10,'Denúncias Idoso 1º Sem'!$B$73:$O$102,14,0)</f>
        <v>635</v>
      </c>
      <c r="J10" s="33">
        <f t="shared" si="1"/>
        <v>1.1672354948805461</v>
      </c>
      <c r="L10" s="45" t="s">
        <v>21</v>
      </c>
      <c r="M10" s="98">
        <f>VLOOKUP(L10,'Denúncias Idoso 1º Sem'!$B$73:$O$102,14,0)</f>
        <v>635</v>
      </c>
      <c r="N10" s="98">
        <f>VLOOKUP(L10,'Denúncias Idoso 1º Sem'!$B$105:$O$134,14,0)</f>
        <v>367</v>
      </c>
      <c r="O10" s="33">
        <f t="shared" si="2"/>
        <v>-0.42204724409448818</v>
      </c>
      <c r="Q10" s="45" t="s">
        <v>21</v>
      </c>
      <c r="R10" s="98">
        <f>VLOOKUP(Q10,'Denúncias Idoso 1º Sem'!$B$105:$O$134,14,0)</f>
        <v>367</v>
      </c>
      <c r="S10" s="98">
        <f>VLOOKUP(Q10,'Denúncias Idoso 1º Sem'!$B$138:$O$166,14,0)</f>
        <v>446</v>
      </c>
      <c r="T10" s="33">
        <f t="shared" si="3"/>
        <v>0.21525885558583105</v>
      </c>
    </row>
    <row r="11" spans="2:20" x14ac:dyDescent="0.25">
      <c r="B11" s="45" t="s">
        <v>22</v>
      </c>
      <c r="C11" s="98">
        <f>VLOOKUP(B11,'Denúncias Idoso 1º Sem'!$B$9:$O$38,14,0)</f>
        <v>53</v>
      </c>
      <c r="D11" s="98">
        <f>VLOOKUP(B11,'Denúncias Idoso 1º Sem'!$B$41:$O$70,14,0)</f>
        <v>189</v>
      </c>
      <c r="E11" s="33">
        <f t="shared" si="0"/>
        <v>2.5660377358490565</v>
      </c>
      <c r="G11" s="45" t="s">
        <v>22</v>
      </c>
      <c r="H11" s="98">
        <f>VLOOKUP(G11,'Denúncias Idoso 1º Sem'!$B$41:$O$70,14,0)</f>
        <v>189</v>
      </c>
      <c r="I11" s="98">
        <f>VLOOKUP(G11,'Denúncias Idoso 1º Sem'!$B$73:$O$102,14,0)</f>
        <v>460</v>
      </c>
      <c r="J11" s="33">
        <f t="shared" si="1"/>
        <v>1.4338624338624339</v>
      </c>
      <c r="L11" s="45" t="s">
        <v>22</v>
      </c>
      <c r="M11" s="98">
        <f>VLOOKUP(L11,'Denúncias Idoso 1º Sem'!$B$73:$O$102,14,0)</f>
        <v>460</v>
      </c>
      <c r="N11" s="98">
        <f>VLOOKUP(L11,'Denúncias Idoso 1º Sem'!$B$105:$O$134,14,0)</f>
        <v>288</v>
      </c>
      <c r="O11" s="33">
        <f t="shared" si="2"/>
        <v>-0.37391304347826088</v>
      </c>
      <c r="Q11" s="45" t="s">
        <v>22</v>
      </c>
      <c r="R11" s="98">
        <f>VLOOKUP(Q11,'Denúncias Idoso 1º Sem'!$B$105:$O$134,14,0)</f>
        <v>288</v>
      </c>
      <c r="S11" s="98">
        <f>VLOOKUP(Q11,'Denúncias Idoso 1º Sem'!$B$138:$O$166,14,0)</f>
        <v>351</v>
      </c>
      <c r="T11" s="33">
        <f t="shared" si="3"/>
        <v>0.21875</v>
      </c>
    </row>
    <row r="12" spans="2:20" x14ac:dyDescent="0.25">
      <c r="B12" s="45" t="s">
        <v>23</v>
      </c>
      <c r="C12" s="98">
        <f>VLOOKUP(B12,'Denúncias Idoso 1º Sem'!$B$9:$O$38,14,0)</f>
        <v>64</v>
      </c>
      <c r="D12" s="98">
        <f>VLOOKUP(B12,'Denúncias Idoso 1º Sem'!$B$41:$O$70,14,0)</f>
        <v>269</v>
      </c>
      <c r="E12" s="33">
        <f t="shared" si="0"/>
        <v>3.203125</v>
      </c>
      <c r="G12" s="45" t="s">
        <v>23</v>
      </c>
      <c r="H12" s="98">
        <f>VLOOKUP(G12,'Denúncias Idoso 1º Sem'!$B$41:$O$70,14,0)</f>
        <v>269</v>
      </c>
      <c r="I12" s="98">
        <f>VLOOKUP(G12,'Denúncias Idoso 1º Sem'!$B$73:$O$102,14,0)</f>
        <v>717</v>
      </c>
      <c r="J12" s="33">
        <f t="shared" si="1"/>
        <v>1.6654275092936803</v>
      </c>
      <c r="L12" s="45" t="s">
        <v>23</v>
      </c>
      <c r="M12" s="98">
        <f>VLOOKUP(L12,'Denúncias Idoso 1º Sem'!$B$73:$O$102,14,0)</f>
        <v>717</v>
      </c>
      <c r="N12" s="98">
        <f>VLOOKUP(L12,'Denúncias Idoso 1º Sem'!$B$105:$O$134,14,0)</f>
        <v>407</v>
      </c>
      <c r="O12" s="33">
        <f t="shared" si="2"/>
        <v>-0.43235704323570434</v>
      </c>
      <c r="Q12" s="45" t="s">
        <v>23</v>
      </c>
      <c r="R12" s="98">
        <f>VLOOKUP(Q12,'Denúncias Idoso 1º Sem'!$B$105:$O$134,14,0)</f>
        <v>407</v>
      </c>
      <c r="S12" s="98">
        <f>VLOOKUP(Q12,'Denúncias Idoso 1º Sem'!$B$138:$O$166,14,0)</f>
        <v>476</v>
      </c>
      <c r="T12" s="33">
        <f t="shared" si="3"/>
        <v>0.16953316953316952</v>
      </c>
    </row>
    <row r="13" spans="2:20" x14ac:dyDescent="0.25">
      <c r="B13" s="45" t="s">
        <v>24</v>
      </c>
      <c r="C13" s="98">
        <f>VLOOKUP(B13,'Denúncias Idoso 1º Sem'!$B$9:$O$38,14,0)</f>
        <v>140</v>
      </c>
      <c r="D13" s="98">
        <f>VLOOKUP(B13,'Denúncias Idoso 1º Sem'!$B$41:$O$70,14,0)</f>
        <v>425</v>
      </c>
      <c r="E13" s="33">
        <f t="shared" si="0"/>
        <v>2.0357142857142856</v>
      </c>
      <c r="G13" s="45" t="s">
        <v>24</v>
      </c>
      <c r="H13" s="98">
        <f>VLOOKUP(G13,'Denúncias Idoso 1º Sem'!$B$41:$O$70,14,0)</f>
        <v>425</v>
      </c>
      <c r="I13" s="98">
        <f>VLOOKUP(G13,'Denúncias Idoso 1º Sem'!$B$73:$O$102,14,0)</f>
        <v>695</v>
      </c>
      <c r="J13" s="33">
        <f t="shared" si="1"/>
        <v>0.63529411764705879</v>
      </c>
      <c r="L13" s="45" t="s">
        <v>24</v>
      </c>
      <c r="M13" s="98">
        <f>VLOOKUP(L13,'Denúncias Idoso 1º Sem'!$B$73:$O$102,14,0)</f>
        <v>695</v>
      </c>
      <c r="N13" s="98">
        <f>VLOOKUP(L13,'Denúncias Idoso 1º Sem'!$B$105:$O$134,14,0)</f>
        <v>318</v>
      </c>
      <c r="O13" s="33">
        <f t="shared" si="2"/>
        <v>-0.54244604316546763</v>
      </c>
      <c r="Q13" s="45" t="s">
        <v>24</v>
      </c>
      <c r="R13" s="98">
        <f>VLOOKUP(Q13,'Denúncias Idoso 1º Sem'!$B$105:$O$134,14,0)</f>
        <v>318</v>
      </c>
      <c r="S13" s="98">
        <f>VLOOKUP(Q13,'Denúncias Idoso 1º Sem'!$B$138:$O$166,14,0)</f>
        <v>389</v>
      </c>
      <c r="T13" s="33">
        <f t="shared" si="3"/>
        <v>0.22327044025157233</v>
      </c>
    </row>
    <row r="14" spans="2:20" x14ac:dyDescent="0.25">
      <c r="B14" s="45" t="s">
        <v>25</v>
      </c>
      <c r="C14" s="98">
        <f>VLOOKUP(B14,'Denúncias Idoso 1º Sem'!$B$9:$O$38,14,0)</f>
        <v>214</v>
      </c>
      <c r="D14" s="98">
        <f>VLOOKUP(B14,'Denúncias Idoso 1º Sem'!$B$41:$O$70,14,0)</f>
        <v>669</v>
      </c>
      <c r="E14" s="33">
        <f t="shared" si="0"/>
        <v>2.1261682242990654</v>
      </c>
      <c r="G14" s="45" t="s">
        <v>25</v>
      </c>
      <c r="H14" s="98">
        <f>VLOOKUP(G14,'Denúncias Idoso 1º Sem'!$B$41:$O$70,14,0)</f>
        <v>669</v>
      </c>
      <c r="I14" s="98">
        <f>VLOOKUP(G14,'Denúncias Idoso 1º Sem'!$B$73:$O$102,14,0)</f>
        <v>1883</v>
      </c>
      <c r="J14" s="33">
        <f t="shared" si="1"/>
        <v>1.8146487294469358</v>
      </c>
      <c r="L14" s="45" t="s">
        <v>25</v>
      </c>
      <c r="M14" s="98">
        <f>VLOOKUP(L14,'Denúncias Idoso 1º Sem'!$B$73:$O$102,14,0)</f>
        <v>1883</v>
      </c>
      <c r="N14" s="98">
        <f>VLOOKUP(L14,'Denúncias Idoso 1º Sem'!$B$105:$O$134,14,0)</f>
        <v>1130</v>
      </c>
      <c r="O14" s="33">
        <f t="shared" si="2"/>
        <v>-0.39989378651088686</v>
      </c>
      <c r="Q14" s="45" t="s">
        <v>25</v>
      </c>
      <c r="R14" s="98">
        <f>VLOOKUP(Q14,'Denúncias Idoso 1º Sem'!$B$105:$O$134,14,0)</f>
        <v>1130</v>
      </c>
      <c r="S14" s="98">
        <f>VLOOKUP(Q14,'Denúncias Idoso 1º Sem'!$B$138:$O$166,14,0)</f>
        <v>1403</v>
      </c>
      <c r="T14" s="33">
        <f t="shared" si="3"/>
        <v>0.2415929203539823</v>
      </c>
    </row>
    <row r="15" spans="2:20" x14ac:dyDescent="0.25">
      <c r="B15" s="45" t="s">
        <v>26</v>
      </c>
      <c r="C15" s="98">
        <f>VLOOKUP(B15,'Denúncias Idoso 1º Sem'!$B$9:$O$38,14,0)</f>
        <v>43</v>
      </c>
      <c r="D15" s="98">
        <f>VLOOKUP(B15,'Denúncias Idoso 1º Sem'!$B$41:$O$70,14,0)</f>
        <v>162</v>
      </c>
      <c r="E15" s="33">
        <f t="shared" si="0"/>
        <v>2.7674418604651163</v>
      </c>
      <c r="G15" s="45" t="s">
        <v>26</v>
      </c>
      <c r="H15" s="98">
        <f>VLOOKUP(G15,'Denúncias Idoso 1º Sem'!$B$41:$O$70,14,0)</f>
        <v>162</v>
      </c>
      <c r="I15" s="98">
        <f>VLOOKUP(G15,'Denúncias Idoso 1º Sem'!$B$73:$O$102,14,0)</f>
        <v>422</v>
      </c>
      <c r="J15" s="33">
        <f t="shared" si="1"/>
        <v>1.6049382716049383</v>
      </c>
      <c r="L15" s="45" t="s">
        <v>26</v>
      </c>
      <c r="M15" s="98">
        <f>VLOOKUP(L15,'Denúncias Idoso 1º Sem'!$B$73:$O$102,14,0)</f>
        <v>422</v>
      </c>
      <c r="N15" s="98">
        <f>VLOOKUP(L15,'Denúncias Idoso 1º Sem'!$B$105:$O$134,14,0)</f>
        <v>198</v>
      </c>
      <c r="O15" s="33">
        <f t="shared" si="2"/>
        <v>-0.53080568720379151</v>
      </c>
      <c r="Q15" s="45" t="s">
        <v>26</v>
      </c>
      <c r="R15" s="98">
        <f>VLOOKUP(Q15,'Denúncias Idoso 1º Sem'!$B$105:$O$134,14,0)</f>
        <v>198</v>
      </c>
      <c r="S15" s="98">
        <f>VLOOKUP(Q15,'Denúncias Idoso 1º Sem'!$B$138:$O$166,14,0)</f>
        <v>259</v>
      </c>
      <c r="T15" s="33">
        <f t="shared" si="3"/>
        <v>0.30808080808080807</v>
      </c>
    </row>
    <row r="16" spans="2:20" x14ac:dyDescent="0.25">
      <c r="B16" s="45" t="s">
        <v>27</v>
      </c>
      <c r="C16" s="98">
        <f>VLOOKUP(B16,'Denúncias Idoso 1º Sem'!$B$9:$O$38,14,0)</f>
        <v>24</v>
      </c>
      <c r="D16" s="98">
        <f>VLOOKUP(B16,'Denúncias Idoso 1º Sem'!$B$41:$O$70,14,0)</f>
        <v>67</v>
      </c>
      <c r="E16" s="33">
        <f t="shared" si="0"/>
        <v>1.7916666666666667</v>
      </c>
      <c r="G16" s="45" t="s">
        <v>27</v>
      </c>
      <c r="H16" s="98">
        <f>VLOOKUP(G16,'Denúncias Idoso 1º Sem'!$B$41:$O$70,14,0)</f>
        <v>67</v>
      </c>
      <c r="I16" s="98">
        <f>VLOOKUP(G16,'Denúncias Idoso 1º Sem'!$B$73:$O$102,14,0)</f>
        <v>212</v>
      </c>
      <c r="J16" s="33">
        <f t="shared" si="1"/>
        <v>2.1641791044776117</v>
      </c>
      <c r="L16" s="45" t="s">
        <v>27</v>
      </c>
      <c r="M16" s="98">
        <f>VLOOKUP(L16,'Denúncias Idoso 1º Sem'!$B$73:$O$102,14,0)</f>
        <v>212</v>
      </c>
      <c r="N16" s="98">
        <f>VLOOKUP(L16,'Denúncias Idoso 1º Sem'!$B$105:$O$134,14,0)</f>
        <v>130</v>
      </c>
      <c r="O16" s="33">
        <f t="shared" si="2"/>
        <v>-0.3867924528301887</v>
      </c>
      <c r="Q16" s="45" t="s">
        <v>27</v>
      </c>
      <c r="R16" s="98">
        <f>VLOOKUP(Q16,'Denúncias Idoso 1º Sem'!$B$105:$O$134,14,0)</f>
        <v>130</v>
      </c>
      <c r="S16" s="98">
        <f>VLOOKUP(Q16,'Denúncias Idoso 1º Sem'!$B$138:$O$166,14,0)</f>
        <v>119</v>
      </c>
      <c r="T16" s="33">
        <f t="shared" si="3"/>
        <v>-8.461538461538462E-2</v>
      </c>
    </row>
    <row r="17" spans="2:20" x14ac:dyDescent="0.25">
      <c r="B17" s="45" t="s">
        <v>28</v>
      </c>
      <c r="C17" s="98">
        <f>VLOOKUP(B17,'Denúncias Idoso 1º Sem'!$B$9:$O$38,14,0)</f>
        <v>75</v>
      </c>
      <c r="D17" s="98">
        <f>VLOOKUP(B17,'Denúncias Idoso 1º Sem'!$B$41:$O$70,14,0)</f>
        <v>308</v>
      </c>
      <c r="E17" s="33">
        <f t="shared" si="0"/>
        <v>3.1066666666666665</v>
      </c>
      <c r="G17" s="45" t="s">
        <v>28</v>
      </c>
      <c r="H17" s="98">
        <f>VLOOKUP(G17,'Denúncias Idoso 1º Sem'!$B$41:$O$70,14,0)</f>
        <v>308</v>
      </c>
      <c r="I17" s="98">
        <f>VLOOKUP(G17,'Denúncias Idoso 1º Sem'!$B$73:$O$102,14,0)</f>
        <v>575</v>
      </c>
      <c r="J17" s="33">
        <f t="shared" si="1"/>
        <v>0.86688311688311692</v>
      </c>
      <c r="L17" s="45" t="s">
        <v>28</v>
      </c>
      <c r="M17" s="98">
        <f>VLOOKUP(L17,'Denúncias Idoso 1º Sem'!$B$73:$O$102,14,0)</f>
        <v>575</v>
      </c>
      <c r="N17" s="98">
        <f>VLOOKUP(L17,'Denúncias Idoso 1º Sem'!$B$105:$O$134,14,0)</f>
        <v>291</v>
      </c>
      <c r="O17" s="33">
        <f t="shared" si="2"/>
        <v>-0.49391304347826087</v>
      </c>
      <c r="Q17" s="45" t="s">
        <v>28</v>
      </c>
      <c r="R17" s="98">
        <f>VLOOKUP(Q17,'Denúncias Idoso 1º Sem'!$B$105:$O$134,14,0)</f>
        <v>291</v>
      </c>
      <c r="S17" s="98">
        <f>VLOOKUP(Q17,'Denúncias Idoso 1º Sem'!$B$138:$O$166,14,0)</f>
        <v>320</v>
      </c>
      <c r="T17" s="33">
        <f t="shared" si="3"/>
        <v>9.9656357388316158E-2</v>
      </c>
    </row>
    <row r="18" spans="2:20" x14ac:dyDescent="0.25">
      <c r="B18" s="45" t="s">
        <v>29</v>
      </c>
      <c r="C18" s="98">
        <f>VLOOKUP(B18,'Denúncias Idoso 1º Sem'!$B$9:$O$38,14,0)</f>
        <v>103</v>
      </c>
      <c r="D18" s="98">
        <f>VLOOKUP(B18,'Denúncias Idoso 1º Sem'!$B$41:$O$70,14,0)</f>
        <v>254</v>
      </c>
      <c r="E18" s="33">
        <f t="shared" si="0"/>
        <v>1.4660194174757282</v>
      </c>
      <c r="G18" s="45" t="s">
        <v>29</v>
      </c>
      <c r="H18" s="98">
        <f>VLOOKUP(G18,'Denúncias Idoso 1º Sem'!$B$41:$O$70,14,0)</f>
        <v>254</v>
      </c>
      <c r="I18" s="98">
        <f>VLOOKUP(G18,'Denúncias Idoso 1º Sem'!$B$73:$O$102,14,0)</f>
        <v>580</v>
      </c>
      <c r="J18" s="33">
        <f t="shared" si="1"/>
        <v>1.2834645669291338</v>
      </c>
      <c r="L18" s="45" t="s">
        <v>29</v>
      </c>
      <c r="M18" s="98">
        <f>VLOOKUP(L18,'Denúncias Idoso 1º Sem'!$B$73:$O$102,14,0)</f>
        <v>580</v>
      </c>
      <c r="N18" s="98">
        <f>VLOOKUP(L18,'Denúncias Idoso 1º Sem'!$B$105:$O$134,14,0)</f>
        <v>384</v>
      </c>
      <c r="O18" s="33">
        <f t="shared" si="2"/>
        <v>-0.33793103448275863</v>
      </c>
      <c r="Q18" s="45" t="s">
        <v>29</v>
      </c>
      <c r="R18" s="98">
        <f>VLOOKUP(Q18,'Denúncias Idoso 1º Sem'!$B$105:$O$134,14,0)</f>
        <v>384</v>
      </c>
      <c r="S18" s="98">
        <f>VLOOKUP(Q18,'Denúncias Idoso 1º Sem'!$B$138:$O$166,14,0)</f>
        <v>484</v>
      </c>
      <c r="T18" s="33">
        <f t="shared" si="3"/>
        <v>0.26041666666666669</v>
      </c>
    </row>
    <row r="19" spans="2:20" x14ac:dyDescent="0.25">
      <c r="B19" s="45" t="s">
        <v>30</v>
      </c>
      <c r="C19" s="98">
        <f>VLOOKUP(B19,'Denúncias Idoso 1º Sem'!$B$9:$O$38,14,0)</f>
        <v>171</v>
      </c>
      <c r="D19" s="98">
        <f>VLOOKUP(B19,'Denúncias Idoso 1º Sem'!$B$41:$O$70,14,0)</f>
        <v>525</v>
      </c>
      <c r="E19" s="33">
        <f t="shared" si="0"/>
        <v>2.0701754385964914</v>
      </c>
      <c r="G19" s="45" t="s">
        <v>30</v>
      </c>
      <c r="H19" s="98">
        <f>VLOOKUP(G19,'Denúncias Idoso 1º Sem'!$B$41:$O$70,14,0)</f>
        <v>525</v>
      </c>
      <c r="I19" s="98">
        <f>VLOOKUP(G19,'Denúncias Idoso 1º Sem'!$B$73:$O$102,14,0)</f>
        <v>961</v>
      </c>
      <c r="J19" s="33">
        <f t="shared" si="1"/>
        <v>0.83047619047619048</v>
      </c>
      <c r="L19" s="45" t="s">
        <v>30</v>
      </c>
      <c r="M19" s="98">
        <f>VLOOKUP(L19,'Denúncias Idoso 1º Sem'!$B$73:$O$102,14,0)</f>
        <v>961</v>
      </c>
      <c r="N19" s="98">
        <f>VLOOKUP(L19,'Denúncias Idoso 1º Sem'!$B$105:$O$134,14,0)</f>
        <v>421</v>
      </c>
      <c r="O19" s="33">
        <f t="shared" si="2"/>
        <v>-0.5619146722164412</v>
      </c>
      <c r="Q19" s="45" t="s">
        <v>30</v>
      </c>
      <c r="R19" s="98">
        <f>VLOOKUP(Q19,'Denúncias Idoso 1º Sem'!$B$105:$O$134,14,0)</f>
        <v>421</v>
      </c>
      <c r="S19" s="98">
        <f>VLOOKUP(Q19,'Denúncias Idoso 1º Sem'!$B$138:$O$166,14,0)</f>
        <v>591</v>
      </c>
      <c r="T19" s="33">
        <f t="shared" si="3"/>
        <v>0.40380047505938244</v>
      </c>
    </row>
    <row r="20" spans="2:20" x14ac:dyDescent="0.25">
      <c r="B20" s="45" t="s">
        <v>31</v>
      </c>
      <c r="C20" s="98">
        <f>VLOOKUP(B20,'Denúncias Idoso 1º Sem'!$B$9:$O$38,14,0)</f>
        <v>75</v>
      </c>
      <c r="D20" s="98">
        <f>VLOOKUP(B20,'Denúncias Idoso 1º Sem'!$B$41:$O$70,14,0)</f>
        <v>190</v>
      </c>
      <c r="E20" s="33">
        <f t="shared" si="0"/>
        <v>1.5333333333333334</v>
      </c>
      <c r="G20" s="45" t="s">
        <v>31</v>
      </c>
      <c r="H20" s="98">
        <f>VLOOKUP(G20,'Denúncias Idoso 1º Sem'!$B$41:$O$70,14,0)</f>
        <v>190</v>
      </c>
      <c r="I20" s="98">
        <f>VLOOKUP(G20,'Denúncias Idoso 1º Sem'!$B$73:$O$102,14,0)</f>
        <v>343</v>
      </c>
      <c r="J20" s="33">
        <f t="shared" si="1"/>
        <v>0.80526315789473679</v>
      </c>
      <c r="L20" s="45" t="s">
        <v>31</v>
      </c>
      <c r="M20" s="98">
        <f>VLOOKUP(L20,'Denúncias Idoso 1º Sem'!$B$73:$O$102,14,0)</f>
        <v>343</v>
      </c>
      <c r="N20" s="98">
        <f>VLOOKUP(L20,'Denúncias Idoso 1º Sem'!$B$105:$O$134,14,0)</f>
        <v>364</v>
      </c>
      <c r="O20" s="33">
        <f t="shared" si="2"/>
        <v>6.1224489795918366E-2</v>
      </c>
      <c r="Q20" s="45" t="s">
        <v>31</v>
      </c>
      <c r="R20" s="98">
        <f>VLOOKUP(Q20,'Denúncias Idoso 1º Sem'!$B$105:$O$134,14,0)</f>
        <v>364</v>
      </c>
      <c r="S20" s="98">
        <f>VLOOKUP(Q20,'Denúncias Idoso 1º Sem'!$B$138:$O$166,14,0)</f>
        <v>336</v>
      </c>
      <c r="T20" s="33">
        <f t="shared" si="3"/>
        <v>-7.6923076923076927E-2</v>
      </c>
    </row>
    <row r="21" spans="2:20" x14ac:dyDescent="0.25">
      <c r="B21" s="45" t="s">
        <v>32</v>
      </c>
      <c r="C21" s="98">
        <f>VLOOKUP(B21,'Denúncias Idoso 1º Sem'!$B$9:$O$38,14,0)</f>
        <v>122</v>
      </c>
      <c r="D21" s="98">
        <f>VLOOKUP(B21,'Denúncias Idoso 1º Sem'!$B$41:$O$70,14,0)</f>
        <v>397</v>
      </c>
      <c r="E21" s="33">
        <f t="shared" si="0"/>
        <v>2.2540983606557377</v>
      </c>
      <c r="G21" s="45" t="s">
        <v>32</v>
      </c>
      <c r="H21" s="98">
        <f>VLOOKUP(G21,'Denúncias Idoso 1º Sem'!$B$41:$O$70,14,0)</f>
        <v>397</v>
      </c>
      <c r="I21" s="98">
        <f>VLOOKUP(G21,'Denúncias Idoso 1º Sem'!$B$73:$O$102,14,0)</f>
        <v>1036</v>
      </c>
      <c r="J21" s="33">
        <f t="shared" si="1"/>
        <v>1.6095717884130982</v>
      </c>
      <c r="L21" s="45" t="s">
        <v>32</v>
      </c>
      <c r="M21" s="98">
        <f>VLOOKUP(L21,'Denúncias Idoso 1º Sem'!$B$73:$O$102,14,0)</f>
        <v>1036</v>
      </c>
      <c r="N21" s="98">
        <f>VLOOKUP(L21,'Denúncias Idoso 1º Sem'!$B$105:$O$134,14,0)</f>
        <v>590</v>
      </c>
      <c r="O21" s="33">
        <f t="shared" si="2"/>
        <v>-0.43050193050193047</v>
      </c>
      <c r="Q21" s="45" t="s">
        <v>32</v>
      </c>
      <c r="R21" s="98">
        <f>VLOOKUP(Q21,'Denúncias Idoso 1º Sem'!$B$105:$O$134,14,0)</f>
        <v>590</v>
      </c>
      <c r="S21" s="98">
        <f>VLOOKUP(Q21,'Denúncias Idoso 1º Sem'!$B$138:$O$166,14,0)</f>
        <v>748</v>
      </c>
      <c r="T21" s="33">
        <f t="shared" si="3"/>
        <v>0.26779661016949152</v>
      </c>
    </row>
    <row r="22" spans="2:20" x14ac:dyDescent="0.25">
      <c r="B22" s="45" t="s">
        <v>33</v>
      </c>
      <c r="C22" s="98">
        <f>VLOOKUP(B22,'Denúncias Idoso 1º Sem'!$B$9:$O$38,14,0)</f>
        <v>413</v>
      </c>
      <c r="D22" s="98">
        <f>VLOOKUP(B22,'Denúncias Idoso 1º Sem'!$B$41:$O$70,14,0)</f>
        <v>1401</v>
      </c>
      <c r="E22" s="33">
        <f t="shared" si="0"/>
        <v>2.3922518159806296</v>
      </c>
      <c r="G22" s="45" t="s">
        <v>33</v>
      </c>
      <c r="H22" s="98">
        <f>VLOOKUP(G22,'Denúncias Idoso 1º Sem'!$B$41:$O$70,14,0)</f>
        <v>1401</v>
      </c>
      <c r="I22" s="98">
        <f>VLOOKUP(G22,'Denúncias Idoso 1º Sem'!$B$73:$O$102,14,0)</f>
        <v>3509</v>
      </c>
      <c r="J22" s="33">
        <f t="shared" si="1"/>
        <v>1.5046395431834405</v>
      </c>
      <c r="L22" s="45" t="s">
        <v>33</v>
      </c>
      <c r="M22" s="98">
        <f>VLOOKUP(L22,'Denúncias Idoso 1º Sem'!$B$73:$O$102,14,0)</f>
        <v>3509</v>
      </c>
      <c r="N22" s="98">
        <f>VLOOKUP(L22,'Denúncias Idoso 1º Sem'!$B$105:$O$134,14,0)</f>
        <v>2103</v>
      </c>
      <c r="O22" s="33">
        <f t="shared" si="2"/>
        <v>-0.40068395554288971</v>
      </c>
      <c r="Q22" s="45" t="s">
        <v>33</v>
      </c>
      <c r="R22" s="98">
        <f>VLOOKUP(Q22,'Denúncias Idoso 1º Sem'!$B$105:$O$134,14,0)</f>
        <v>2103</v>
      </c>
      <c r="S22" s="98">
        <f>VLOOKUP(Q22,'Denúncias Idoso 1º Sem'!$B$138:$O$166,14,0)</f>
        <v>2037</v>
      </c>
      <c r="T22" s="33">
        <f t="shared" si="3"/>
        <v>-3.1383737517831668E-2</v>
      </c>
    </row>
    <row r="23" spans="2:20" x14ac:dyDescent="0.25">
      <c r="B23" s="45" t="s">
        <v>34</v>
      </c>
      <c r="C23" s="98">
        <f>VLOOKUP(B23,'Denúncias Idoso 1º Sem'!$B$9:$O$38,14,0)</f>
        <v>114</v>
      </c>
      <c r="D23" s="98">
        <f>VLOOKUP(B23,'Denúncias Idoso 1º Sem'!$B$41:$O$70,14,0)</f>
        <v>481</v>
      </c>
      <c r="E23" s="33">
        <f t="shared" si="0"/>
        <v>3.2192982456140351</v>
      </c>
      <c r="G23" s="45" t="s">
        <v>34</v>
      </c>
      <c r="H23" s="98">
        <f>VLOOKUP(G23,'Denúncias Idoso 1º Sem'!$B$41:$O$70,14,0)</f>
        <v>481</v>
      </c>
      <c r="I23" s="98">
        <f>VLOOKUP(G23,'Denúncias Idoso 1º Sem'!$B$73:$O$102,14,0)</f>
        <v>793</v>
      </c>
      <c r="J23" s="33">
        <f t="shared" si="1"/>
        <v>0.64864864864864868</v>
      </c>
      <c r="L23" s="45" t="s">
        <v>34</v>
      </c>
      <c r="M23" s="98">
        <f>VLOOKUP(L23,'Denúncias Idoso 1º Sem'!$B$73:$O$102,14,0)</f>
        <v>793</v>
      </c>
      <c r="N23" s="98">
        <f>VLOOKUP(L23,'Denúncias Idoso 1º Sem'!$B$105:$O$134,14,0)</f>
        <v>435</v>
      </c>
      <c r="O23" s="33">
        <f t="shared" si="2"/>
        <v>-0.45145018915510721</v>
      </c>
      <c r="Q23" s="45" t="s">
        <v>34</v>
      </c>
      <c r="R23" s="98">
        <f>VLOOKUP(Q23,'Denúncias Idoso 1º Sem'!$B$105:$O$134,14,0)</f>
        <v>435</v>
      </c>
      <c r="S23" s="98">
        <f>VLOOKUP(Q23,'Denúncias Idoso 1º Sem'!$B$138:$O$166,14,0)</f>
        <v>461</v>
      </c>
      <c r="T23" s="33">
        <f t="shared" si="3"/>
        <v>5.9770114942528735E-2</v>
      </c>
    </row>
    <row r="24" spans="2:20" x14ac:dyDescent="0.25">
      <c r="B24" s="45" t="s">
        <v>35</v>
      </c>
      <c r="C24" s="98">
        <f>VLOOKUP(B24,'Denúncias Idoso 1º Sem'!$B$9:$O$38,14,0)</f>
        <v>23</v>
      </c>
      <c r="D24" s="98">
        <f>VLOOKUP(B24,'Denúncias Idoso 1º Sem'!$B$41:$O$70,14,0)</f>
        <v>61</v>
      </c>
      <c r="E24" s="33">
        <f t="shared" si="0"/>
        <v>1.6521739130434783</v>
      </c>
      <c r="G24" s="45" t="s">
        <v>35</v>
      </c>
      <c r="H24" s="98">
        <f>VLOOKUP(G24,'Denúncias Idoso 1º Sem'!$B$41:$O$70,14,0)</f>
        <v>61</v>
      </c>
      <c r="I24" s="98">
        <f>VLOOKUP(G24,'Denúncias Idoso 1º Sem'!$B$73:$O$102,14,0)</f>
        <v>136</v>
      </c>
      <c r="J24" s="33">
        <f t="shared" si="1"/>
        <v>1.2295081967213115</v>
      </c>
      <c r="L24" s="45" t="s">
        <v>35</v>
      </c>
      <c r="M24" s="98">
        <f>VLOOKUP(L24,'Denúncias Idoso 1º Sem'!$B$73:$O$102,14,0)</f>
        <v>136</v>
      </c>
      <c r="N24" s="98">
        <f>VLOOKUP(L24,'Denúncias Idoso 1º Sem'!$B$105:$O$134,14,0)</f>
        <v>88</v>
      </c>
      <c r="O24" s="33">
        <f t="shared" si="2"/>
        <v>-0.35294117647058826</v>
      </c>
      <c r="Q24" s="45" t="s">
        <v>35</v>
      </c>
      <c r="R24" s="98">
        <f>VLOOKUP(Q24,'Denúncias Idoso 1º Sem'!$B$105:$O$134,14,0)</f>
        <v>88</v>
      </c>
      <c r="S24" s="98">
        <f>VLOOKUP(Q24,'Denúncias Idoso 1º Sem'!$B$138:$O$166,14,0)</f>
        <v>102</v>
      </c>
      <c r="T24" s="33">
        <f t="shared" si="3"/>
        <v>0.15909090909090909</v>
      </c>
    </row>
    <row r="25" spans="2:20" x14ac:dyDescent="0.25">
      <c r="B25" s="45" t="s">
        <v>36</v>
      </c>
      <c r="C25" s="98">
        <f>VLOOKUP(B25,'Denúncias Idoso 1º Sem'!$B$9:$O$38,14,0)</f>
        <v>1</v>
      </c>
      <c r="D25" s="98">
        <f>VLOOKUP(B25,'Denúncias Idoso 1º Sem'!$B$41:$O$70,14,0)</f>
        <v>6</v>
      </c>
      <c r="E25" s="33">
        <f t="shared" si="0"/>
        <v>5</v>
      </c>
      <c r="G25" s="45" t="s">
        <v>36</v>
      </c>
      <c r="H25" s="98">
        <f>VLOOKUP(G25,'Denúncias Idoso 1º Sem'!$B$41:$O$70,14,0)</f>
        <v>6</v>
      </c>
      <c r="I25" s="98">
        <f>VLOOKUP(G25,'Denúncias Idoso 1º Sem'!$B$73:$O$102,14,0)</f>
        <v>14</v>
      </c>
      <c r="J25" s="33">
        <f t="shared" si="1"/>
        <v>1.3333333333333333</v>
      </c>
      <c r="L25" s="45" t="s">
        <v>36</v>
      </c>
      <c r="M25" s="98">
        <f>VLOOKUP(L25,'Denúncias Idoso 1º Sem'!$B$73:$O$102,14,0)</f>
        <v>14</v>
      </c>
      <c r="N25" s="98">
        <f>VLOOKUP(L25,'Denúncias Idoso 1º Sem'!$B$105:$O$134,14,0)</f>
        <v>9</v>
      </c>
      <c r="O25" s="33">
        <f t="shared" si="2"/>
        <v>-0.35714285714285715</v>
      </c>
      <c r="Q25" s="45" t="s">
        <v>36</v>
      </c>
      <c r="R25" s="98">
        <f>VLOOKUP(Q25,'Denúncias Idoso 1º Sem'!$B$105:$O$134,14,0)</f>
        <v>9</v>
      </c>
      <c r="S25" s="98">
        <f>VLOOKUP(Q25,'Denúncias Idoso 1º Sem'!$B$138:$O$166,14,0)</f>
        <v>16</v>
      </c>
      <c r="T25" s="33">
        <f t="shared" si="3"/>
        <v>0.77777777777777779</v>
      </c>
    </row>
    <row r="26" spans="2:20" x14ac:dyDescent="0.25">
      <c r="B26" s="45" t="s">
        <v>37</v>
      </c>
      <c r="C26" s="98">
        <f>VLOOKUP(B26,'Denúncias Idoso 1º Sem'!$B$9:$O$38,14,0)</f>
        <v>137</v>
      </c>
      <c r="D26" s="98">
        <f>VLOOKUP(B26,'Denúncias Idoso 1º Sem'!$B$41:$O$70,14,0)</f>
        <v>557</v>
      </c>
      <c r="E26" s="33">
        <f t="shared" si="0"/>
        <v>3.0656934306569341</v>
      </c>
      <c r="G26" s="45" t="s">
        <v>37</v>
      </c>
      <c r="H26" s="98">
        <f>VLOOKUP(G26,'Denúncias Idoso 1º Sem'!$B$41:$O$70,14,0)</f>
        <v>557</v>
      </c>
      <c r="I26" s="98">
        <f>VLOOKUP(G26,'Denúncias Idoso 1º Sem'!$B$73:$O$102,14,0)</f>
        <v>1421</v>
      </c>
      <c r="J26" s="33">
        <f t="shared" si="1"/>
        <v>1.5511669658886893</v>
      </c>
      <c r="L26" s="45" t="s">
        <v>37</v>
      </c>
      <c r="M26" s="98">
        <f>VLOOKUP(L26,'Denúncias Idoso 1º Sem'!$B$73:$O$102,14,0)</f>
        <v>1421</v>
      </c>
      <c r="N26" s="98">
        <f>VLOOKUP(L26,'Denúncias Idoso 1º Sem'!$B$105:$O$134,14,0)</f>
        <v>989</v>
      </c>
      <c r="O26" s="33">
        <f t="shared" si="2"/>
        <v>-0.30401125967628428</v>
      </c>
      <c r="Q26" s="45" t="s">
        <v>37</v>
      </c>
      <c r="R26" s="98">
        <f>VLOOKUP(Q26,'Denúncias Idoso 1º Sem'!$B$105:$O$134,14,0)</f>
        <v>989</v>
      </c>
      <c r="S26" s="98">
        <f>VLOOKUP(Q26,'Denúncias Idoso 1º Sem'!$B$138:$O$166,14,0)</f>
        <v>1122</v>
      </c>
      <c r="T26" s="33">
        <f t="shared" si="3"/>
        <v>0.13447927199191101</v>
      </c>
    </row>
    <row r="27" spans="2:20" x14ac:dyDescent="0.25">
      <c r="B27" s="45" t="s">
        <v>38</v>
      </c>
      <c r="C27" s="98">
        <f>VLOOKUP(B27,'Denúncias Idoso 1º Sem'!$B$9:$O$38,14,0)</f>
        <v>90</v>
      </c>
      <c r="D27" s="98">
        <f>VLOOKUP(B27,'Denúncias Idoso 1º Sem'!$B$41:$O$70,14,0)</f>
        <v>211</v>
      </c>
      <c r="E27" s="33">
        <f t="shared" si="0"/>
        <v>1.3444444444444446</v>
      </c>
      <c r="G27" s="45" t="s">
        <v>38</v>
      </c>
      <c r="H27" s="98">
        <f>VLOOKUP(G27,'Denúncias Idoso 1º Sem'!$B$41:$O$70,14,0)</f>
        <v>211</v>
      </c>
      <c r="I27" s="98">
        <f>VLOOKUP(G27,'Denúncias Idoso 1º Sem'!$B$73:$O$102,14,0)</f>
        <v>671</v>
      </c>
      <c r="J27" s="33">
        <f t="shared" si="1"/>
        <v>2.1800947867298577</v>
      </c>
      <c r="L27" s="45" t="s">
        <v>38</v>
      </c>
      <c r="M27" s="98">
        <f>VLOOKUP(L27,'Denúncias Idoso 1º Sem'!$B$73:$O$102,14,0)</f>
        <v>671</v>
      </c>
      <c r="N27" s="98">
        <f>VLOOKUP(L27,'Denúncias Idoso 1º Sem'!$B$105:$O$134,14,0)</f>
        <v>480</v>
      </c>
      <c r="O27" s="33">
        <f t="shared" si="2"/>
        <v>-0.28464977645305511</v>
      </c>
      <c r="Q27" s="45" t="s">
        <v>38</v>
      </c>
      <c r="R27" s="98">
        <f>VLOOKUP(Q27,'Denúncias Idoso 1º Sem'!$B$105:$O$134,14,0)</f>
        <v>480</v>
      </c>
      <c r="S27" s="98">
        <f>VLOOKUP(Q27,'Denúncias Idoso 1º Sem'!$B$138:$O$166,14,0)</f>
        <v>546</v>
      </c>
      <c r="T27" s="33">
        <f t="shared" si="3"/>
        <v>0.13750000000000001</v>
      </c>
    </row>
    <row r="28" spans="2:20" x14ac:dyDescent="0.25">
      <c r="B28" s="45" t="s">
        <v>39</v>
      </c>
      <c r="C28" s="98">
        <f>VLOOKUP(B28,'Denúncias Idoso 1º Sem'!$B$9:$O$38,14,0)</f>
        <v>15</v>
      </c>
      <c r="D28" s="98">
        <f>VLOOKUP(B28,'Denúncias Idoso 1º Sem'!$B$41:$O$70,14,0)</f>
        <v>66</v>
      </c>
      <c r="E28" s="33">
        <f t="shared" si="0"/>
        <v>3.4</v>
      </c>
      <c r="G28" s="45" t="s">
        <v>39</v>
      </c>
      <c r="H28" s="98">
        <f>VLOOKUP(G28,'Denúncias Idoso 1º Sem'!$B$41:$O$70,14,0)</f>
        <v>66</v>
      </c>
      <c r="I28" s="98">
        <f>VLOOKUP(G28,'Denúncias Idoso 1º Sem'!$B$73:$O$102,14,0)</f>
        <v>192</v>
      </c>
      <c r="J28" s="33">
        <f t="shared" si="1"/>
        <v>1.9090909090909092</v>
      </c>
      <c r="L28" s="45" t="s">
        <v>39</v>
      </c>
      <c r="M28" s="98">
        <f>VLOOKUP(L28,'Denúncias Idoso 1º Sem'!$B$73:$O$102,14,0)</f>
        <v>192</v>
      </c>
      <c r="N28" s="98">
        <f>VLOOKUP(L28,'Denúncias Idoso 1º Sem'!$B$105:$O$134,14,0)</f>
        <v>95</v>
      </c>
      <c r="O28" s="33">
        <f t="shared" si="2"/>
        <v>-0.50520833333333337</v>
      </c>
      <c r="Q28" s="45" t="s">
        <v>39</v>
      </c>
      <c r="R28" s="98">
        <f>VLOOKUP(Q28,'Denúncias Idoso 1º Sem'!$B$105:$O$134,14,0)</f>
        <v>95</v>
      </c>
      <c r="S28" s="98">
        <f>VLOOKUP(Q28,'Denúncias Idoso 1º Sem'!$B$138:$O$166,14,0)</f>
        <v>97</v>
      </c>
      <c r="T28" s="33">
        <f t="shared" si="3"/>
        <v>2.1052631578947368E-2</v>
      </c>
    </row>
    <row r="29" spans="2:20" x14ac:dyDescent="0.25">
      <c r="B29" s="45" t="s">
        <v>40</v>
      </c>
      <c r="C29" s="98">
        <f>VLOOKUP(B29,'Denúncias Idoso 1º Sem'!$B$9:$O$38,14,0)</f>
        <v>383</v>
      </c>
      <c r="D29" s="98">
        <f>VLOOKUP(B29,'Denúncias Idoso 1º Sem'!$B$41:$O$70,14,0)</f>
        <v>1181</v>
      </c>
      <c r="E29" s="33">
        <f t="shared" si="0"/>
        <v>2.0835509138381201</v>
      </c>
      <c r="G29" s="45" t="s">
        <v>40</v>
      </c>
      <c r="H29" s="98">
        <f>VLOOKUP(G29,'Denúncias Idoso 1º Sem'!$B$41:$O$70,14,0)</f>
        <v>1181</v>
      </c>
      <c r="I29" s="98">
        <f>VLOOKUP(G29,'Denúncias Idoso 1º Sem'!$B$73:$O$102,14,0)</f>
        <v>3784</v>
      </c>
      <c r="J29" s="33">
        <f t="shared" si="1"/>
        <v>2.204064352243861</v>
      </c>
      <c r="L29" s="45" t="s">
        <v>40</v>
      </c>
      <c r="M29" s="98">
        <f>VLOOKUP(L29,'Denúncias Idoso 1º Sem'!$B$73:$O$102,14,0)</f>
        <v>3784</v>
      </c>
      <c r="N29" s="98">
        <f>VLOOKUP(L29,'Denúncias Idoso 1º Sem'!$B$105:$O$134,14,0)</f>
        <v>2617</v>
      </c>
      <c r="O29" s="33">
        <f t="shared" si="2"/>
        <v>-0.30840380549682878</v>
      </c>
      <c r="Q29" s="45" t="s">
        <v>40</v>
      </c>
      <c r="R29" s="98">
        <f>VLOOKUP(Q29,'Denúncias Idoso 1º Sem'!$B$105:$O$134,14,0)</f>
        <v>2617</v>
      </c>
      <c r="S29" s="98">
        <f>VLOOKUP(Q29,'Denúncias Idoso 1º Sem'!$B$138:$O$166,14,0)</f>
        <v>3519</v>
      </c>
      <c r="T29" s="33">
        <f t="shared" si="3"/>
        <v>0.34466946885747041</v>
      </c>
    </row>
    <row r="30" spans="2:20" x14ac:dyDescent="0.25">
      <c r="B30" s="45" t="s">
        <v>41</v>
      </c>
      <c r="C30" s="98">
        <f>VLOOKUP(B30,'Denúncias Idoso 1º Sem'!$B$9:$O$38,14,0)</f>
        <v>17</v>
      </c>
      <c r="D30" s="98">
        <f>VLOOKUP(B30,'Denúncias Idoso 1º Sem'!$B$41:$O$70,14,0)</f>
        <v>60</v>
      </c>
      <c r="E30" s="33">
        <f t="shared" si="0"/>
        <v>2.5294117647058822</v>
      </c>
      <c r="G30" s="45" t="s">
        <v>41</v>
      </c>
      <c r="H30" s="98">
        <f>VLOOKUP(G30,'Denúncias Idoso 1º Sem'!$B$41:$O$70,14,0)</f>
        <v>60</v>
      </c>
      <c r="I30" s="98">
        <f>VLOOKUP(G30,'Denúncias Idoso 1º Sem'!$B$73:$O$102,14,0)</f>
        <v>101</v>
      </c>
      <c r="J30" s="33">
        <f t="shared" si="1"/>
        <v>0.68333333333333335</v>
      </c>
      <c r="L30" s="45" t="s">
        <v>41</v>
      </c>
      <c r="M30" s="98">
        <f>VLOOKUP(L30,'Denúncias Idoso 1º Sem'!$B$73:$O$102,14,0)</f>
        <v>101</v>
      </c>
      <c r="N30" s="98">
        <f>VLOOKUP(L30,'Denúncias Idoso 1º Sem'!$B$105:$O$134,14,0)</f>
        <v>48</v>
      </c>
      <c r="O30" s="33">
        <f t="shared" si="2"/>
        <v>-0.52475247524752477</v>
      </c>
      <c r="Q30" s="45" t="s">
        <v>41</v>
      </c>
      <c r="R30" s="98">
        <f>VLOOKUP(Q30,'Denúncias Idoso 1º Sem'!$B$105:$O$134,14,0)</f>
        <v>48</v>
      </c>
      <c r="S30" s="98">
        <f>VLOOKUP(Q30,'Denúncias Idoso 1º Sem'!$B$138:$O$166,14,0)</f>
        <v>35</v>
      </c>
      <c r="T30" s="33">
        <f t="shared" si="3"/>
        <v>-0.27083333333333331</v>
      </c>
    </row>
    <row r="31" spans="2:20" x14ac:dyDescent="0.25">
      <c r="B31" s="45" t="s">
        <v>151</v>
      </c>
      <c r="C31" s="98">
        <f>VLOOKUP(B31,'Denúncias Idoso 1º Sem'!$B$9:$O$38,14,0)</f>
        <v>0</v>
      </c>
      <c r="D31" s="98">
        <f>VLOOKUP(B31,'Denúncias Idoso 1º Sem'!$B$41:$O$70,14,0)</f>
        <v>0</v>
      </c>
      <c r="E31" s="33" t="str">
        <f t="shared" si="0"/>
        <v/>
      </c>
      <c r="G31" s="45" t="s">
        <v>151</v>
      </c>
      <c r="H31" s="98">
        <f>VLOOKUP(G31,'Denúncias Idoso 1º Sem'!$B$41:$O$70,14,0)</f>
        <v>0</v>
      </c>
      <c r="I31" s="98">
        <f>VLOOKUP(G31,'Denúncias Idoso 1º Sem'!$B$73:$O$102,14,0)</f>
        <v>4</v>
      </c>
      <c r="J31" s="33" t="str">
        <f t="shared" si="1"/>
        <v/>
      </c>
      <c r="L31" s="45" t="s">
        <v>151</v>
      </c>
      <c r="M31" s="98">
        <f>VLOOKUP(L31,'Denúncias Idoso 1º Sem'!$B$73:$O$102,14,0)</f>
        <v>4</v>
      </c>
      <c r="N31" s="98">
        <f>VLOOKUP(L31,'Denúncias Idoso 1º Sem'!$B$105:$O$134,14,0)</f>
        <v>5</v>
      </c>
      <c r="O31" s="33">
        <f t="shared" si="2"/>
        <v>0.25</v>
      </c>
      <c r="Q31" s="45" t="s">
        <v>151</v>
      </c>
      <c r="R31" s="98">
        <f>VLOOKUP(Q31,'Denúncias Idoso 1º Sem'!$B$105:$O$134,14,0)</f>
        <v>5</v>
      </c>
      <c r="S31" s="98">
        <f>VLOOKUP(Q31,'Denúncias Idoso 1º Sem'!$B$138:$O$166,14,0)</f>
        <v>2</v>
      </c>
      <c r="T31" s="33">
        <f t="shared" si="3"/>
        <v>-0.6</v>
      </c>
    </row>
    <row r="32" spans="2:20" ht="15.75" thickBot="1" x14ac:dyDescent="0.3">
      <c r="B32" s="49" t="s">
        <v>13</v>
      </c>
      <c r="C32" s="108">
        <f>SUM(C4:C31)</f>
        <v>2979</v>
      </c>
      <c r="D32" s="108">
        <f>SUM(D4:D31)</f>
        <v>9474</v>
      </c>
      <c r="E32" s="40">
        <f t="shared" si="0"/>
        <v>2.1802618328298085</v>
      </c>
      <c r="G32" s="49" t="s">
        <v>13</v>
      </c>
      <c r="H32" s="108">
        <f>SUM(H4:H31)</f>
        <v>9474</v>
      </c>
      <c r="I32" s="108">
        <f>SUM(I4:I31)</f>
        <v>22756</v>
      </c>
      <c r="J32" s="40">
        <f t="shared" si="1"/>
        <v>1.4019421574836395</v>
      </c>
      <c r="L32" s="49" t="s">
        <v>13</v>
      </c>
      <c r="M32" s="108">
        <f>SUM(M4:M31)</f>
        <v>22756</v>
      </c>
      <c r="N32" s="108">
        <f>SUM(N4:N31)</f>
        <v>13705</v>
      </c>
      <c r="O32" s="40">
        <f t="shared" si="2"/>
        <v>-0.39774125505361224</v>
      </c>
      <c r="Q32" s="49" t="s">
        <v>13</v>
      </c>
      <c r="R32" s="108">
        <f>SUM(R4:R31)</f>
        <v>13705</v>
      </c>
      <c r="S32" s="108">
        <f>SUM(S4:S31)</f>
        <v>15974</v>
      </c>
      <c r="T32" s="40">
        <f t="shared" si="3"/>
        <v>0.16556001459321415</v>
      </c>
    </row>
    <row r="33" spans="2:10" ht="50.25" customHeight="1" thickTop="1" x14ac:dyDescent="0.25">
      <c r="B33" s="259"/>
      <c r="C33" s="259"/>
      <c r="D33" s="259"/>
      <c r="E33" s="259"/>
      <c r="G33" s="259"/>
      <c r="H33" s="259"/>
      <c r="I33" s="259"/>
      <c r="J33" s="259"/>
    </row>
  </sheetData>
  <mergeCells count="6">
    <mergeCell ref="Q2:T2"/>
    <mergeCell ref="B2:E2"/>
    <mergeCell ref="G2:J2"/>
    <mergeCell ref="L2:O2"/>
    <mergeCell ref="B33:E33"/>
    <mergeCell ref="G33:J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AV34"/>
  <sheetViews>
    <sheetView showGridLines="0" showRowColHeaders="0" zoomScale="85" zoomScaleNormal="85" workbookViewId="0"/>
  </sheetViews>
  <sheetFormatPr defaultRowHeight="15" x14ac:dyDescent="0.25"/>
  <cols>
    <col min="1" max="1" width="1.5703125" style="7" customWidth="1"/>
    <col min="2" max="2" width="9.140625" style="7" bestFit="1" customWidth="1"/>
    <col min="3" max="3" width="7.42578125" style="7" bestFit="1" customWidth="1"/>
    <col min="4" max="5" width="12" style="7" customWidth="1"/>
    <col min="6" max="6" width="20.85546875" style="7" bestFit="1" customWidth="1"/>
    <col min="7" max="7" width="1.7109375" style="7" customWidth="1"/>
    <col min="8" max="8" width="9.140625" style="7" bestFit="1" customWidth="1"/>
    <col min="9" max="9" width="7.42578125" style="7" bestFit="1" customWidth="1"/>
    <col min="10" max="11" width="12.7109375" style="7" customWidth="1"/>
    <col min="12" max="12" width="20.85546875" style="7" bestFit="1" customWidth="1"/>
    <col min="13" max="13" width="1.85546875" style="7" customWidth="1"/>
    <col min="15" max="15" width="8.7109375" customWidth="1"/>
    <col min="16" max="16" width="12.5703125" customWidth="1"/>
    <col min="17" max="17" width="14.42578125" customWidth="1"/>
    <col min="18" max="18" width="21.85546875" style="35" customWidth="1"/>
    <col min="19" max="19" width="1.42578125" style="7" customWidth="1"/>
    <col min="20" max="20" width="9" style="7" bestFit="1" customWidth="1"/>
    <col min="21" max="21" width="7.140625" style="7" bestFit="1" customWidth="1"/>
    <col min="22" max="22" width="10.42578125" style="7" customWidth="1"/>
    <col min="23" max="23" width="11.42578125" style="7" customWidth="1"/>
    <col min="24" max="24" width="22.28515625" style="7" customWidth="1"/>
    <col min="25" max="25" width="2.7109375" style="7" customWidth="1"/>
    <col min="26" max="26" width="15.28515625" style="7" customWidth="1"/>
    <col min="27" max="27" width="15.140625" style="7" customWidth="1"/>
    <col min="28" max="28" width="13.7109375" style="7" customWidth="1"/>
    <col min="29" max="29" width="14.5703125" style="7" customWidth="1"/>
    <col min="30" max="30" width="20.5703125" style="7" customWidth="1"/>
    <col min="31" max="31" width="4.7109375" style="7" customWidth="1"/>
    <col min="32" max="32" width="15.28515625" style="103" customWidth="1"/>
    <col min="33" max="33" width="15.140625" style="103" customWidth="1"/>
    <col min="34" max="34" width="13.7109375" style="103" customWidth="1"/>
    <col min="35" max="35" width="14.5703125" style="103" customWidth="1"/>
    <col min="36" max="36" width="20.5703125" style="103" customWidth="1"/>
    <col min="37" max="37" width="4.7109375" style="103" customWidth="1"/>
    <col min="38" max="38" width="15.28515625" style="103" customWidth="1"/>
    <col min="39" max="39" width="15.140625" style="103" customWidth="1"/>
    <col min="40" max="40" width="13.7109375" style="103" customWidth="1"/>
    <col min="41" max="41" width="14.5703125" style="103" customWidth="1"/>
    <col min="42" max="42" width="20.5703125" style="103" customWidth="1"/>
    <col min="43" max="43" width="1.85546875" style="7" customWidth="1"/>
    <col min="44" max="45" width="9.140625" style="7"/>
    <col min="46" max="46" width="13.140625" style="7" customWidth="1"/>
    <col min="47" max="47" width="14" style="7" customWidth="1"/>
    <col min="48" max="48" width="21.28515625" style="7" customWidth="1"/>
    <col min="49" max="16384" width="9.140625" style="7"/>
  </cols>
  <sheetData>
    <row r="1" spans="2:48" ht="15.75" thickBot="1" x14ac:dyDescent="0.3"/>
    <row r="2" spans="2:48" s="29" customFormat="1" ht="16.5" thickTop="1" thickBot="1" x14ac:dyDescent="0.3">
      <c r="B2" s="260" t="s">
        <v>447</v>
      </c>
      <c r="C2" s="261"/>
      <c r="D2" s="261"/>
      <c r="E2" s="261"/>
      <c r="F2" s="262"/>
      <c r="H2" s="260" t="s">
        <v>448</v>
      </c>
      <c r="I2" s="261"/>
      <c r="J2" s="261"/>
      <c r="K2" s="261"/>
      <c r="L2" s="262"/>
      <c r="N2" s="270" t="s">
        <v>449</v>
      </c>
      <c r="O2" s="271"/>
      <c r="P2" s="271"/>
      <c r="Q2" s="271"/>
      <c r="R2" s="272"/>
      <c r="T2" s="270" t="s">
        <v>450</v>
      </c>
      <c r="U2" s="271"/>
      <c r="V2" s="271"/>
      <c r="W2" s="271"/>
      <c r="X2" s="272"/>
      <c r="Z2" s="273" t="s">
        <v>451</v>
      </c>
      <c r="AA2" s="274"/>
      <c r="AB2" s="274"/>
      <c r="AC2" s="274"/>
      <c r="AD2" s="275"/>
      <c r="AF2" s="273" t="s">
        <v>452</v>
      </c>
      <c r="AG2" s="274"/>
      <c r="AH2" s="274"/>
      <c r="AI2" s="274"/>
      <c r="AJ2" s="275"/>
      <c r="AL2" s="266" t="s">
        <v>453</v>
      </c>
      <c r="AM2" s="267"/>
      <c r="AN2" s="267"/>
      <c r="AO2" s="267"/>
      <c r="AP2" s="268"/>
      <c r="AR2" s="266" t="s">
        <v>454</v>
      </c>
      <c r="AS2" s="267"/>
      <c r="AT2" s="267"/>
      <c r="AU2" s="267"/>
      <c r="AV2" s="268"/>
    </row>
    <row r="3" spans="2:48" s="29" customFormat="1" ht="30.75" thickTop="1" x14ac:dyDescent="0.25">
      <c r="B3" s="51" t="s">
        <v>188</v>
      </c>
      <c r="C3" s="50" t="s">
        <v>1</v>
      </c>
      <c r="D3" s="50" t="s">
        <v>44</v>
      </c>
      <c r="E3" s="50" t="s">
        <v>155</v>
      </c>
      <c r="F3" s="52" t="s">
        <v>240</v>
      </c>
      <c r="H3" s="51" t="s">
        <v>188</v>
      </c>
      <c r="I3" s="50" t="s">
        <v>1</v>
      </c>
      <c r="J3" s="50" t="s">
        <v>44</v>
      </c>
      <c r="K3" s="50" t="s">
        <v>155</v>
      </c>
      <c r="L3" s="52" t="s">
        <v>240</v>
      </c>
      <c r="N3" s="51" t="s">
        <v>188</v>
      </c>
      <c r="O3" s="46" t="s">
        <v>1</v>
      </c>
      <c r="P3" s="50" t="s">
        <v>44</v>
      </c>
      <c r="Q3" s="50" t="s">
        <v>239</v>
      </c>
      <c r="R3" s="52" t="s">
        <v>240</v>
      </c>
      <c r="T3" s="51" t="s">
        <v>188</v>
      </c>
      <c r="U3" s="46" t="s">
        <v>1</v>
      </c>
      <c r="V3" s="50" t="s">
        <v>44</v>
      </c>
      <c r="W3" s="50" t="s">
        <v>239</v>
      </c>
      <c r="X3" s="52" t="s">
        <v>240</v>
      </c>
      <c r="Z3" s="185" t="s">
        <v>188</v>
      </c>
      <c r="AA3" s="46" t="s">
        <v>1</v>
      </c>
      <c r="AB3" s="50" t="s">
        <v>44</v>
      </c>
      <c r="AC3" s="50" t="s">
        <v>239</v>
      </c>
      <c r="AD3" s="208" t="s">
        <v>240</v>
      </c>
      <c r="AF3" s="185" t="s">
        <v>188</v>
      </c>
      <c r="AG3" s="46" t="s">
        <v>1</v>
      </c>
      <c r="AH3" s="50" t="s">
        <v>44</v>
      </c>
      <c r="AI3" s="50" t="s">
        <v>239</v>
      </c>
      <c r="AJ3" s="208" t="s">
        <v>240</v>
      </c>
      <c r="AL3" s="213" t="s">
        <v>188</v>
      </c>
      <c r="AM3" s="214" t="s">
        <v>1</v>
      </c>
      <c r="AN3" s="215" t="s">
        <v>44</v>
      </c>
      <c r="AO3" s="215" t="s">
        <v>239</v>
      </c>
      <c r="AP3" s="216" t="s">
        <v>240</v>
      </c>
      <c r="AR3" s="233" t="s">
        <v>188</v>
      </c>
      <c r="AS3" s="234" t="s">
        <v>1</v>
      </c>
      <c r="AT3" s="215" t="s">
        <v>44</v>
      </c>
      <c r="AU3" s="215" t="s">
        <v>239</v>
      </c>
      <c r="AV3" s="216" t="s">
        <v>240</v>
      </c>
    </row>
    <row r="4" spans="2:48" x14ac:dyDescent="0.25">
      <c r="B4" s="31" t="s">
        <v>156</v>
      </c>
      <c r="C4" s="46" t="s">
        <v>21</v>
      </c>
      <c r="D4" s="23">
        <f>VLOOKUP(C4,'Denúncias Idoso Mês e UF'!$B$9:$O$38,14,0)</f>
        <v>313</v>
      </c>
      <c r="E4" s="23">
        <v>197613</v>
      </c>
      <c r="F4" s="25">
        <f>IF(ISERROR(D4/(E4/100000)),"",(D4/(E4/100000)))</f>
        <v>158.39038929625076</v>
      </c>
      <c r="H4" s="31" t="s">
        <v>156</v>
      </c>
      <c r="I4" s="46" t="s">
        <v>17</v>
      </c>
      <c r="J4" s="23">
        <f>VLOOKUP(I4,'Denúncias Idoso Mês e UF'!$B$41:$O$70,14,0)</f>
        <v>830</v>
      </c>
      <c r="K4" s="23">
        <v>210225</v>
      </c>
      <c r="L4" s="25">
        <f>IF(ISERROR(J4/(K4/100000)),"",(J4/(K4/100000)))</f>
        <v>394.81507908193601</v>
      </c>
      <c r="N4" s="31" t="s">
        <v>156</v>
      </c>
      <c r="O4" s="46" t="s">
        <v>21</v>
      </c>
      <c r="P4" s="23">
        <f>VLOOKUP(O4,'Denúncias Idoso Mês e UF'!$B$73:$O$102,14,0)</f>
        <v>1088</v>
      </c>
      <c r="Q4" s="23">
        <v>197613</v>
      </c>
      <c r="R4" s="25">
        <f>IF(ISERROR(P4/(Q4/100000)),"",(P4/(Q4/100000)))</f>
        <v>550.57106566875666</v>
      </c>
      <c r="T4" s="31" t="s">
        <v>156</v>
      </c>
      <c r="U4" s="46" t="s">
        <v>21</v>
      </c>
      <c r="V4" s="98">
        <f>VLOOKUP(U4,'Denúncias Idoso Mês e UF'!$B$105:$O$134,14,0)</f>
        <v>701</v>
      </c>
      <c r="W4" s="98">
        <v>197613</v>
      </c>
      <c r="X4" s="25">
        <f t="shared" ref="X4:X30" si="0">IF(ISERROR(V4/(W4/100000)),"",(V4/(W4/100000)))</f>
        <v>354.73374727371174</v>
      </c>
      <c r="Z4" s="217" t="s">
        <v>156</v>
      </c>
      <c r="AA4" s="46" t="s">
        <v>17</v>
      </c>
      <c r="AB4" s="98">
        <v>939</v>
      </c>
      <c r="AC4" s="98">
        <v>210225</v>
      </c>
      <c r="AD4" s="210">
        <f>IF(ISERROR(AB4/(AC4/100000)),"",(AB4/(AC4/100000)))</f>
        <v>446.66428826257578</v>
      </c>
      <c r="AF4" s="217" t="s">
        <v>156</v>
      </c>
      <c r="AG4" s="46" t="s">
        <v>32</v>
      </c>
      <c r="AH4" s="98">
        <f>VLOOKUP(AG4,'Denúncias Idoso Mês e UF'!$B$169:$O$198,14,0)</f>
        <v>1419</v>
      </c>
      <c r="AI4" s="98">
        <v>24668</v>
      </c>
      <c r="AJ4" s="209">
        <f>IF(ISERROR(AH4/(AI4/100000)),"",(AH4/(AI4/100000)))</f>
        <v>5752.3917626074262</v>
      </c>
      <c r="AL4" s="217" t="s">
        <v>156</v>
      </c>
      <c r="AM4" s="46" t="s">
        <v>32</v>
      </c>
      <c r="AN4" s="98">
        <f>VLOOKUP(AM4,'Denúncias Idoso Mês e UF'!$B$200:$O$230,14,0)</f>
        <v>1401</v>
      </c>
      <c r="AO4" s="98">
        <v>24668</v>
      </c>
      <c r="AP4" s="209">
        <f t="shared" ref="AP4:AP32" si="1">IF(ISERROR(AN4/(AO4/100000)),"",(AN4/(AO4/100000)))</f>
        <v>5679.4227339062754</v>
      </c>
      <c r="AR4" s="217" t="s">
        <v>156</v>
      </c>
      <c r="AS4" s="46" t="s">
        <v>32</v>
      </c>
      <c r="AT4" s="98">
        <f>VLOOKUP(AS4,'Denúncias Idoso Mês e UF'!$B$233:$O$261,14,0)</f>
        <v>1586</v>
      </c>
      <c r="AU4" s="98">
        <v>24668</v>
      </c>
      <c r="AV4" s="209">
        <f t="shared" ref="AV4:AV30" si="2">IF(ISERROR(AT4/(AU4/100000)),"",(AT4/(AU4/100000)))</f>
        <v>6429.3821955569965</v>
      </c>
    </row>
    <row r="5" spans="2:48" x14ac:dyDescent="0.25">
      <c r="B5" s="31" t="s">
        <v>157</v>
      </c>
      <c r="C5" s="46" t="s">
        <v>34</v>
      </c>
      <c r="D5" s="23">
        <f>VLOOKUP(C5,'Denúncias Idoso Mês e UF'!$B$9:$O$38,14,0)</f>
        <v>324</v>
      </c>
      <c r="E5" s="23">
        <v>342890</v>
      </c>
      <c r="F5" s="25">
        <f t="shared" ref="F5:F31" si="3">IF(ISERROR(D5/(E5/100000)),"",(D5/(E5/100000)))</f>
        <v>94.490944617807457</v>
      </c>
      <c r="H5" s="31" t="s">
        <v>157</v>
      </c>
      <c r="I5" s="46" t="s">
        <v>21</v>
      </c>
      <c r="J5" s="23">
        <f>VLOOKUP(I5,'Denúncias Idoso Mês e UF'!$B$41:$O$70,14,0)</f>
        <v>722</v>
      </c>
      <c r="K5" s="23">
        <v>197613</v>
      </c>
      <c r="L5" s="25">
        <f t="shared" ref="L5:L31" si="4">IF(ISERROR(J5/(K5/100000)),"",(J5/(K5/100000)))</f>
        <v>365.36057850445064</v>
      </c>
      <c r="N5" s="31" t="s">
        <v>157</v>
      </c>
      <c r="O5" s="46" t="s">
        <v>17</v>
      </c>
      <c r="P5" s="23">
        <f>VLOOKUP(O5,'Denúncias Idoso Mês e UF'!$B$73:$O$102,14,0)</f>
        <v>1018</v>
      </c>
      <c r="Q5" s="23">
        <v>210225</v>
      </c>
      <c r="R5" s="25">
        <f>IF(ISERROR(P5/(Q5/100000)),"",(P5/(Q5/100000)))</f>
        <v>484.24307289808536</v>
      </c>
      <c r="T5" s="31" t="s">
        <v>157</v>
      </c>
      <c r="U5" s="46" t="s">
        <v>17</v>
      </c>
      <c r="V5" s="98">
        <f>VLOOKUP(U5,'Denúncias Idoso Mês e UF'!$B$105:$O$134,14,0)</f>
        <v>625</v>
      </c>
      <c r="W5" s="98">
        <v>210225</v>
      </c>
      <c r="X5" s="25">
        <f t="shared" si="0"/>
        <v>297.3005113568795</v>
      </c>
      <c r="Z5" s="217" t="s">
        <v>157</v>
      </c>
      <c r="AA5" s="46" t="s">
        <v>21</v>
      </c>
      <c r="AB5" s="98">
        <v>831</v>
      </c>
      <c r="AC5" s="98">
        <v>197613</v>
      </c>
      <c r="AD5" s="210">
        <f t="shared" ref="AD5:AD31" si="5">IF(ISERROR(AB5/(AC5/100000)),"",(AB5/(AC5/100000)))</f>
        <v>420.51889298780952</v>
      </c>
      <c r="AF5" s="217" t="s">
        <v>157</v>
      </c>
      <c r="AG5" s="46" t="s">
        <v>34</v>
      </c>
      <c r="AH5" s="98">
        <f>VLOOKUP(AG5,'Denúncias Idoso Mês e UF'!$B$169:$O$198,14,0)</f>
        <v>988</v>
      </c>
      <c r="AI5" s="98">
        <v>46926</v>
      </c>
      <c r="AJ5" s="209">
        <f t="shared" ref="AJ5:AJ31" si="6">IF(ISERROR(AH5/(AI5/100000)),"",(AH5/(AI5/100000)))</f>
        <v>2105.4426117717258</v>
      </c>
      <c r="AL5" s="217" t="s">
        <v>157</v>
      </c>
      <c r="AM5" s="46" t="s">
        <v>34</v>
      </c>
      <c r="AN5" s="98">
        <f>VLOOKUP(AM5,'Denúncias Idoso Mês e UF'!$B$200:$O$230,14,0)</f>
        <v>784</v>
      </c>
      <c r="AO5" s="98">
        <v>46926</v>
      </c>
      <c r="AP5" s="209">
        <f t="shared" si="1"/>
        <v>1670.7155947662277</v>
      </c>
      <c r="AR5" s="217" t="s">
        <v>157</v>
      </c>
      <c r="AS5" s="46" t="s">
        <v>34</v>
      </c>
      <c r="AT5" s="98">
        <f>VLOOKUP(AS5,'Denúncias Idoso Mês e UF'!$B$233:$O$261,14,0)</f>
        <v>823</v>
      </c>
      <c r="AU5" s="98">
        <v>46926</v>
      </c>
      <c r="AV5" s="209">
        <f t="shared" si="2"/>
        <v>1753.8251715466904</v>
      </c>
    </row>
    <row r="6" spans="2:48" x14ac:dyDescent="0.25">
      <c r="B6" s="31" t="s">
        <v>158</v>
      </c>
      <c r="C6" s="46" t="s">
        <v>17</v>
      </c>
      <c r="D6" s="23">
        <f>VLOOKUP(C6,'Denúncias Idoso Mês e UF'!$B$9:$O$38,14,0)</f>
        <v>171</v>
      </c>
      <c r="E6" s="23">
        <v>210225</v>
      </c>
      <c r="F6" s="25">
        <f t="shared" si="3"/>
        <v>81.341419907242241</v>
      </c>
      <c r="H6" s="31" t="s">
        <v>158</v>
      </c>
      <c r="I6" s="46" t="s">
        <v>34</v>
      </c>
      <c r="J6" s="23">
        <f>VLOOKUP(I6,'Denúncias Idoso Mês e UF'!$B$41:$O$70,14,0)</f>
        <v>1060</v>
      </c>
      <c r="K6" s="23">
        <v>342890</v>
      </c>
      <c r="L6" s="25">
        <f t="shared" si="4"/>
        <v>309.13704103356758</v>
      </c>
      <c r="N6" s="31" t="s">
        <v>158</v>
      </c>
      <c r="O6" s="46" t="s">
        <v>34</v>
      </c>
      <c r="P6" s="23">
        <f>VLOOKUP(O6,'Denúncias Idoso Mês e UF'!$B$73:$O$102,14,0)</f>
        <v>1297</v>
      </c>
      <c r="Q6" s="23">
        <v>342890</v>
      </c>
      <c r="R6" s="25">
        <f t="shared" ref="R6:R31" si="7">IF(ISERROR(P6/(Q6/100000)),"",(P6/(Q6/100000)))</f>
        <v>378.25541718918601</v>
      </c>
      <c r="T6" s="31" t="s">
        <v>158</v>
      </c>
      <c r="U6" s="46" t="s">
        <v>34</v>
      </c>
      <c r="V6" s="98">
        <f>VLOOKUP(U6,'Denúncias Idoso Mês e UF'!$B$105:$O$134,14,0)</f>
        <v>860</v>
      </c>
      <c r="W6" s="98">
        <v>342890</v>
      </c>
      <c r="X6" s="25">
        <f t="shared" si="0"/>
        <v>250.80929744232844</v>
      </c>
      <c r="Z6" s="217" t="s">
        <v>158</v>
      </c>
      <c r="AA6" s="46" t="s">
        <v>15</v>
      </c>
      <c r="AB6" s="98">
        <v>146</v>
      </c>
      <c r="AC6" s="98">
        <v>46926</v>
      </c>
      <c r="AD6" s="210">
        <f t="shared" si="5"/>
        <v>311.12815922942502</v>
      </c>
      <c r="AF6" s="217" t="s">
        <v>158</v>
      </c>
      <c r="AG6" s="46" t="s">
        <v>40</v>
      </c>
      <c r="AH6" s="98">
        <f>VLOOKUP(AG6,'Denúncias Idoso Mês e UF'!$B$169:$O$198,14,0)</f>
        <v>7284</v>
      </c>
      <c r="AI6" s="98">
        <v>656913</v>
      </c>
      <c r="AJ6" s="209">
        <f t="shared" si="6"/>
        <v>1108.8226294806161</v>
      </c>
      <c r="AL6" s="217" t="s">
        <v>158</v>
      </c>
      <c r="AM6" s="46" t="s">
        <v>40</v>
      </c>
      <c r="AN6" s="98">
        <f>VLOOKUP(AM6,'Denúncias Idoso Mês e UF'!$B$200:$O$230,14,0)</f>
        <v>7155</v>
      </c>
      <c r="AO6" s="98">
        <v>656913</v>
      </c>
      <c r="AP6" s="209">
        <f t="shared" si="1"/>
        <v>1089.185325910737</v>
      </c>
      <c r="AR6" s="217" t="s">
        <v>158</v>
      </c>
      <c r="AS6" s="46" t="s">
        <v>40</v>
      </c>
      <c r="AT6" s="98">
        <f>VLOOKUP(AS6,'Denúncias Idoso Mês e UF'!$B$233:$O$261,14,0)</f>
        <v>9010</v>
      </c>
      <c r="AU6" s="98">
        <v>656913</v>
      </c>
      <c r="AV6" s="209">
        <f t="shared" si="2"/>
        <v>1371.5667067024094</v>
      </c>
    </row>
    <row r="7" spans="2:48" x14ac:dyDescent="0.25">
      <c r="B7" s="31" t="s">
        <v>159</v>
      </c>
      <c r="C7" s="46" t="s">
        <v>24</v>
      </c>
      <c r="D7" s="23">
        <f>VLOOKUP(C7,'Denúncias Idoso Mês e UF'!$B$9:$O$38,14,0)</f>
        <v>408</v>
      </c>
      <c r="E7" s="23">
        <v>568680</v>
      </c>
      <c r="F7" s="25">
        <f t="shared" si="3"/>
        <v>71.745093901667019</v>
      </c>
      <c r="H7" s="31" t="s">
        <v>159</v>
      </c>
      <c r="I7" s="46" t="s">
        <v>15</v>
      </c>
      <c r="J7" s="23">
        <f>VLOOKUP(I7,'Denúncias Idoso Mês e UF'!$B$41:$O$70,14,0)</f>
        <v>108</v>
      </c>
      <c r="K7" s="23">
        <v>46926</v>
      </c>
      <c r="L7" s="25">
        <f t="shared" si="4"/>
        <v>230.14959723820482</v>
      </c>
      <c r="N7" s="31" t="s">
        <v>159</v>
      </c>
      <c r="O7" s="46" t="s">
        <v>15</v>
      </c>
      <c r="P7" s="23">
        <f>VLOOKUP(O7,'Denúncias Idoso Mês e UF'!$B$73:$O$102,14,0)</f>
        <v>165</v>
      </c>
      <c r="Q7" s="23">
        <v>46926</v>
      </c>
      <c r="R7" s="25">
        <f t="shared" si="7"/>
        <v>351.61744022503518</v>
      </c>
      <c r="T7" s="31" t="s">
        <v>159</v>
      </c>
      <c r="U7" s="46" t="s">
        <v>31</v>
      </c>
      <c r="V7" s="98">
        <f>VLOOKUP(U7,'Denúncias Idoso Mês e UF'!$B$105:$O$134,14,0)</f>
        <v>623</v>
      </c>
      <c r="W7" s="98">
        <v>331877</v>
      </c>
      <c r="X7" s="25">
        <f t="shared" si="0"/>
        <v>187.72014933243338</v>
      </c>
      <c r="Z7" s="217" t="s">
        <v>159</v>
      </c>
      <c r="AA7" s="46" t="s">
        <v>34</v>
      </c>
      <c r="AB7" s="98">
        <v>964</v>
      </c>
      <c r="AC7" s="98">
        <v>342890</v>
      </c>
      <c r="AD7" s="210">
        <f t="shared" si="5"/>
        <v>281.13972410977283</v>
      </c>
      <c r="AF7" s="217" t="s">
        <v>159</v>
      </c>
      <c r="AG7" s="46" t="s">
        <v>19</v>
      </c>
      <c r="AH7" s="98">
        <f>VLOOKUP(AG7,'Denúncias Idoso Mês e UF'!$B$169:$O$198,14,0)</f>
        <v>1727</v>
      </c>
      <c r="AI7" s="98">
        <v>185957</v>
      </c>
      <c r="AJ7" s="209">
        <f t="shared" si="6"/>
        <v>928.70932527412253</v>
      </c>
      <c r="AL7" s="217" t="s">
        <v>159</v>
      </c>
      <c r="AM7" s="46" t="s">
        <v>33</v>
      </c>
      <c r="AN7" s="98">
        <f>VLOOKUP(AM7,'Denúncias Idoso Mês e UF'!$B$200:$O$230,14,0)</f>
        <v>4341</v>
      </c>
      <c r="AO7" s="98">
        <v>451386</v>
      </c>
      <c r="AP7" s="209">
        <f t="shared" si="1"/>
        <v>961.70461644800673</v>
      </c>
      <c r="AR7" s="217" t="s">
        <v>159</v>
      </c>
      <c r="AS7" s="46" t="s">
        <v>33</v>
      </c>
      <c r="AT7" s="98">
        <f>VLOOKUP(AS7,'Denúncias Idoso Mês e UF'!$B$233:$O$261,14,0)</f>
        <v>5035</v>
      </c>
      <c r="AU7" s="98">
        <v>451386</v>
      </c>
      <c r="AV7" s="209">
        <f t="shared" si="2"/>
        <v>1115.4532927472274</v>
      </c>
    </row>
    <row r="8" spans="2:48" x14ac:dyDescent="0.25">
      <c r="B8" s="31" t="s">
        <v>160</v>
      </c>
      <c r="C8" s="46" t="s">
        <v>31</v>
      </c>
      <c r="D8" s="23">
        <f>VLOOKUP(C8,'Denúncias Idoso Mês e UF'!$B$9:$O$38,14,0)</f>
        <v>199</v>
      </c>
      <c r="E8" s="23">
        <v>331877</v>
      </c>
      <c r="F8" s="25">
        <f t="shared" si="3"/>
        <v>59.961973863810989</v>
      </c>
      <c r="H8" s="31" t="s">
        <v>160</v>
      </c>
      <c r="I8" s="46" t="s">
        <v>26</v>
      </c>
      <c r="J8" s="23">
        <f>VLOOKUP(I8,'Denúncias Idoso Mês e UF'!$B$41:$O$70,14,0)</f>
        <v>489</v>
      </c>
      <c r="K8" s="23">
        <v>239270</v>
      </c>
      <c r="L8" s="25">
        <f t="shared" si="4"/>
        <v>204.37163037572617</v>
      </c>
      <c r="N8" s="31" t="s">
        <v>160</v>
      </c>
      <c r="O8" s="46" t="s">
        <v>26</v>
      </c>
      <c r="P8" s="23">
        <f>VLOOKUP(O8,'Denúncias Idoso Mês e UF'!$B$73:$O$102,14,0)</f>
        <v>722</v>
      </c>
      <c r="Q8" s="23">
        <v>239270</v>
      </c>
      <c r="R8" s="25">
        <f t="shared" si="7"/>
        <v>301.75115977765705</v>
      </c>
      <c r="T8" s="31" t="s">
        <v>160</v>
      </c>
      <c r="U8" s="46" t="s">
        <v>33</v>
      </c>
      <c r="V8" s="98">
        <f>VLOOKUP(U8,'Denúncias Idoso Mês e UF'!$B$105:$O$134,14,0)</f>
        <v>3884</v>
      </c>
      <c r="W8" s="98">
        <v>2080608</v>
      </c>
      <c r="X8" s="25">
        <f t="shared" si="0"/>
        <v>186.67620234085419</v>
      </c>
      <c r="Z8" s="217" t="s">
        <v>160</v>
      </c>
      <c r="AA8" s="46" t="s">
        <v>26</v>
      </c>
      <c r="AB8" s="98">
        <v>568</v>
      </c>
      <c r="AC8" s="98">
        <v>239270</v>
      </c>
      <c r="AD8" s="210">
        <f t="shared" si="5"/>
        <v>237.38872403560831</v>
      </c>
      <c r="AF8" s="217" t="s">
        <v>160</v>
      </c>
      <c r="AG8" s="46" t="s">
        <v>33</v>
      </c>
      <c r="AH8" s="98">
        <f>VLOOKUP(AG8,'Denúncias Idoso Mês e UF'!$B$169:$O$198,14,0)</f>
        <v>4065</v>
      </c>
      <c r="AI8" s="98">
        <v>451386</v>
      </c>
      <c r="AJ8" s="209">
        <f t="shared" si="6"/>
        <v>900.55960973534843</v>
      </c>
      <c r="AL8" s="217" t="s">
        <v>160</v>
      </c>
      <c r="AM8" s="46" t="s">
        <v>19</v>
      </c>
      <c r="AN8" s="98">
        <f>VLOOKUP(AM8,'Denúncias Idoso Mês e UF'!$B$200:$O$230,14,0)</f>
        <v>1652</v>
      </c>
      <c r="AO8" s="98">
        <v>185957</v>
      </c>
      <c r="AP8" s="209">
        <f t="shared" si="1"/>
        <v>888.37742058647973</v>
      </c>
      <c r="AR8" s="217" t="s">
        <v>160</v>
      </c>
      <c r="AS8" s="46" t="s">
        <v>25</v>
      </c>
      <c r="AT8" s="98">
        <f>VLOOKUP(AS8,'Denúncias Idoso Mês e UF'!$B$233:$O$261,14,0)</f>
        <v>5379</v>
      </c>
      <c r="AU8" s="98">
        <v>568680</v>
      </c>
      <c r="AV8" s="209">
        <f t="shared" si="2"/>
        <v>945.87465710065419</v>
      </c>
    </row>
    <row r="9" spans="2:48" x14ac:dyDescent="0.25">
      <c r="B9" s="31" t="s">
        <v>161</v>
      </c>
      <c r="C9" s="46" t="s">
        <v>29</v>
      </c>
      <c r="D9" s="23">
        <f>VLOOKUP(C9,'Denúncias Idoso Mês e UF'!$B$9:$O$38,14,0)</f>
        <v>265</v>
      </c>
      <c r="E9" s="23">
        <v>451386</v>
      </c>
      <c r="F9" s="25">
        <f t="shared" si="3"/>
        <v>58.708068039327756</v>
      </c>
      <c r="H9" s="31" t="s">
        <v>161</v>
      </c>
      <c r="I9" s="46" t="s">
        <v>18</v>
      </c>
      <c r="J9" s="23">
        <f>VLOOKUP(I9,'Denúncias Idoso Mês e UF'!$B$41:$O$70,14,0)</f>
        <v>57</v>
      </c>
      <c r="K9" s="23">
        <v>34276</v>
      </c>
      <c r="L9" s="25">
        <f t="shared" si="4"/>
        <v>166.2971175166297</v>
      </c>
      <c r="N9" s="31" t="s">
        <v>161</v>
      </c>
      <c r="O9" s="46" t="s">
        <v>33</v>
      </c>
      <c r="P9" s="23">
        <f>VLOOKUP(O9,'Denúncias Idoso Mês e UF'!$B$73:$O$102,14,0)</f>
        <v>6049</v>
      </c>
      <c r="Q9" s="23">
        <v>2080608</v>
      </c>
      <c r="R9" s="25">
        <f t="shared" si="7"/>
        <v>290.73232439748381</v>
      </c>
      <c r="T9" s="31" t="s">
        <v>161</v>
      </c>
      <c r="U9" s="46" t="s">
        <v>26</v>
      </c>
      <c r="V9" s="98">
        <f>VLOOKUP(U9,'Denúncias Idoso Mês e UF'!$B$105:$O$134,14,0)</f>
        <v>425</v>
      </c>
      <c r="W9" s="98">
        <v>239270</v>
      </c>
      <c r="X9" s="25">
        <f t="shared" si="0"/>
        <v>177.62360513227733</v>
      </c>
      <c r="Z9" s="217" t="s">
        <v>161</v>
      </c>
      <c r="AA9" s="46" t="s">
        <v>29</v>
      </c>
      <c r="AB9" s="98">
        <v>981</v>
      </c>
      <c r="AC9" s="98">
        <v>451386</v>
      </c>
      <c r="AD9" s="210">
        <f t="shared" si="5"/>
        <v>217.33062168520954</v>
      </c>
      <c r="AF9" s="217" t="s">
        <v>161</v>
      </c>
      <c r="AG9" s="46" t="s">
        <v>27</v>
      </c>
      <c r="AH9" s="98">
        <f>VLOOKUP(AG9,'Denúncias Idoso Mês e UF'!$B$169:$O$198,14,0)</f>
        <v>228</v>
      </c>
      <c r="AI9" s="98">
        <v>34276</v>
      </c>
      <c r="AJ9" s="209">
        <f t="shared" si="6"/>
        <v>665.18847006651879</v>
      </c>
      <c r="AL9" s="217" t="s">
        <v>161</v>
      </c>
      <c r="AM9" s="46" t="s">
        <v>25</v>
      </c>
      <c r="AN9" s="98">
        <f>VLOOKUP(AM9,'Denúncias Idoso Mês e UF'!$B$200:$O$230,14,0)</f>
        <v>4374</v>
      </c>
      <c r="AO9" s="98">
        <v>568680</v>
      </c>
      <c r="AP9" s="209">
        <f t="shared" si="1"/>
        <v>769.14960962228315</v>
      </c>
      <c r="AR9" s="217" t="s">
        <v>161</v>
      </c>
      <c r="AS9" s="46" t="s">
        <v>19</v>
      </c>
      <c r="AT9" s="98">
        <f>VLOOKUP(AS9,'Denúncias Idoso Mês e UF'!$B$233:$O$261,14,0)</f>
        <v>1517</v>
      </c>
      <c r="AU9" s="98">
        <v>185957</v>
      </c>
      <c r="AV9" s="209">
        <f t="shared" si="2"/>
        <v>815.77999214872261</v>
      </c>
    </row>
    <row r="10" spans="2:48" x14ac:dyDescent="0.25">
      <c r="B10" s="31" t="s">
        <v>162</v>
      </c>
      <c r="C10" s="46" t="s">
        <v>19</v>
      </c>
      <c r="D10" s="23">
        <f>VLOOKUP(C10,'Denúncias Idoso Mês e UF'!$B$9:$O$38,14,0)</f>
        <v>803</v>
      </c>
      <c r="E10" s="23">
        <v>1451206</v>
      </c>
      <c r="F10" s="25">
        <f t="shared" si="3"/>
        <v>55.333288313306312</v>
      </c>
      <c r="H10" s="31" t="s">
        <v>162</v>
      </c>
      <c r="I10" s="46" t="s">
        <v>33</v>
      </c>
      <c r="J10" s="23">
        <f>VLOOKUP(I10,'Denúncias Idoso Mês e UF'!$B$41:$O$70,14,0)</f>
        <v>3348</v>
      </c>
      <c r="K10" s="23">
        <v>2080608</v>
      </c>
      <c r="L10" s="25">
        <f t="shared" si="4"/>
        <v>160.91450191482488</v>
      </c>
      <c r="N10" s="31" t="s">
        <v>162</v>
      </c>
      <c r="O10" s="46" t="s">
        <v>29</v>
      </c>
      <c r="P10" s="23">
        <f>VLOOKUP(O10,'Denúncias Idoso Mês e UF'!$B$73:$O$102,14,0)</f>
        <v>1077</v>
      </c>
      <c r="Q10" s="23">
        <v>451386</v>
      </c>
      <c r="R10" s="25">
        <f t="shared" si="7"/>
        <v>238.59845010700374</v>
      </c>
      <c r="T10" s="31" t="s">
        <v>162</v>
      </c>
      <c r="U10" s="46" t="s">
        <v>29</v>
      </c>
      <c r="V10" s="98">
        <f>VLOOKUP(U10,'Denúncias Idoso Mês e UF'!$B$105:$O$134,14,0)</f>
        <v>788</v>
      </c>
      <c r="W10" s="98">
        <v>451386</v>
      </c>
      <c r="X10" s="25">
        <f t="shared" si="0"/>
        <v>174.57342496222745</v>
      </c>
      <c r="Z10" s="217" t="s">
        <v>162</v>
      </c>
      <c r="AA10" s="46" t="s">
        <v>33</v>
      </c>
      <c r="AB10" s="98">
        <v>4083</v>
      </c>
      <c r="AC10" s="98">
        <v>2080608</v>
      </c>
      <c r="AD10" s="210">
        <f t="shared" si="5"/>
        <v>196.24071425275687</v>
      </c>
      <c r="AF10" s="217" t="s">
        <v>162</v>
      </c>
      <c r="AG10" s="46" t="s">
        <v>25</v>
      </c>
      <c r="AH10" s="98">
        <f>VLOOKUP(AG10,'Denúncias Idoso Mês e UF'!$B$169:$O$198,14,0)</f>
        <v>3536</v>
      </c>
      <c r="AI10" s="98">
        <v>568680</v>
      </c>
      <c r="AJ10" s="209">
        <f t="shared" si="6"/>
        <v>621.79081381444746</v>
      </c>
      <c r="AL10" s="217" t="s">
        <v>162</v>
      </c>
      <c r="AM10" s="46" t="s">
        <v>27</v>
      </c>
      <c r="AN10" s="98">
        <f>VLOOKUP(AM10,'Denúncias Idoso Mês e UF'!$B$200:$O$230,14,0)</f>
        <v>258</v>
      </c>
      <c r="AO10" s="98">
        <v>34276</v>
      </c>
      <c r="AP10" s="209">
        <f t="shared" si="1"/>
        <v>752.71326875948182</v>
      </c>
      <c r="AR10" s="217" t="s">
        <v>162</v>
      </c>
      <c r="AS10" s="46" t="s">
        <v>27</v>
      </c>
      <c r="AT10" s="98">
        <f>VLOOKUP(AS10,'Denúncias Idoso Mês e UF'!$B$233:$O$261,14,0)</f>
        <v>247</v>
      </c>
      <c r="AU10" s="98">
        <v>34276</v>
      </c>
      <c r="AV10" s="209">
        <f t="shared" si="2"/>
        <v>720.62084257206209</v>
      </c>
    </row>
    <row r="11" spans="2:48" x14ac:dyDescent="0.25">
      <c r="B11" s="31" t="s">
        <v>163</v>
      </c>
      <c r="C11" s="46" t="s">
        <v>26</v>
      </c>
      <c r="D11" s="23">
        <f>VLOOKUP(C11,'Denúncias Idoso Mês e UF'!$B$9:$O$38,14,0)</f>
        <v>128</v>
      </c>
      <c r="E11" s="23">
        <v>239270</v>
      </c>
      <c r="F11" s="25">
        <f t="shared" si="3"/>
        <v>53.496050486897644</v>
      </c>
      <c r="H11" s="31" t="s">
        <v>163</v>
      </c>
      <c r="I11" s="46" t="s">
        <v>24</v>
      </c>
      <c r="J11" s="23">
        <f>VLOOKUP(I11,'Denúncias Idoso Mês e UF'!$B$41:$O$70,14,0)</f>
        <v>908</v>
      </c>
      <c r="K11" s="23">
        <v>568680</v>
      </c>
      <c r="L11" s="25">
        <f t="shared" si="4"/>
        <v>159.66800309488642</v>
      </c>
      <c r="N11" s="31" t="s">
        <v>163</v>
      </c>
      <c r="O11" s="46" t="s">
        <v>22</v>
      </c>
      <c r="P11" s="23">
        <f>VLOOKUP(O11,'Denúncias Idoso Mês e UF'!$B$73:$O$102,14,0)</f>
        <v>789</v>
      </c>
      <c r="Q11" s="23">
        <v>364745</v>
      </c>
      <c r="R11" s="25">
        <f t="shared" si="7"/>
        <v>216.3155080946963</v>
      </c>
      <c r="T11" s="31" t="s">
        <v>163</v>
      </c>
      <c r="U11" s="46" t="s">
        <v>22</v>
      </c>
      <c r="V11" s="98">
        <f>VLOOKUP(U11,'Denúncias Idoso Mês e UF'!$B$105:$O$134,14,0)</f>
        <v>616</v>
      </c>
      <c r="W11" s="98">
        <v>364745</v>
      </c>
      <c r="X11" s="25">
        <f t="shared" si="0"/>
        <v>168.88511151626477</v>
      </c>
      <c r="Z11" s="217" t="s">
        <v>163</v>
      </c>
      <c r="AA11" s="46" t="s">
        <v>31</v>
      </c>
      <c r="AB11" s="98">
        <v>626</v>
      </c>
      <c r="AC11" s="98">
        <v>331877</v>
      </c>
      <c r="AD11" s="210">
        <f t="shared" si="5"/>
        <v>188.62409868716421</v>
      </c>
      <c r="AF11" s="217" t="s">
        <v>163</v>
      </c>
      <c r="AG11" s="46" t="s">
        <v>31</v>
      </c>
      <c r="AH11" s="98">
        <f>VLOOKUP(AG11,'Denúncias Idoso Mês e UF'!$B$169:$O$198,14,0)</f>
        <v>582</v>
      </c>
      <c r="AI11" s="98">
        <v>112685</v>
      </c>
      <c r="AJ11" s="209">
        <f t="shared" si="6"/>
        <v>516.48400408217606</v>
      </c>
      <c r="AL11" s="217" t="s">
        <v>163</v>
      </c>
      <c r="AM11" s="46" t="s">
        <v>31</v>
      </c>
      <c r="AN11" s="98">
        <f>VLOOKUP(AM11,'Denúncias Idoso Mês e UF'!$B$200:$O$230,14,0)</f>
        <v>499</v>
      </c>
      <c r="AO11" s="98">
        <v>112685</v>
      </c>
      <c r="AP11" s="209">
        <f t="shared" si="1"/>
        <v>442.82735057904785</v>
      </c>
      <c r="AR11" s="217" t="s">
        <v>163</v>
      </c>
      <c r="AS11" s="46" t="s">
        <v>31</v>
      </c>
      <c r="AT11" s="98">
        <f>VLOOKUP(AS11,'Denúncias Idoso Mês e UF'!$B$233:$O$261,14,0)</f>
        <v>554</v>
      </c>
      <c r="AU11" s="98">
        <v>112685</v>
      </c>
      <c r="AV11" s="209">
        <f t="shared" si="2"/>
        <v>491.63597639437376</v>
      </c>
    </row>
    <row r="12" spans="2:48" x14ac:dyDescent="0.25">
      <c r="B12" s="31" t="s">
        <v>164</v>
      </c>
      <c r="C12" s="46" t="s">
        <v>33</v>
      </c>
      <c r="D12" s="23">
        <f>VLOOKUP(C12,'Denúncias Idoso Mês e UF'!$B$9:$O$38,14,0)</f>
        <v>1103</v>
      </c>
      <c r="E12" s="23">
        <v>2080608</v>
      </c>
      <c r="F12" s="25">
        <f t="shared" si="3"/>
        <v>53.013349943862558</v>
      </c>
      <c r="H12" s="31" t="s">
        <v>164</v>
      </c>
      <c r="I12" s="46" t="s">
        <v>29</v>
      </c>
      <c r="J12" s="23">
        <f>VLOOKUP(I12,'Denúncias Idoso Mês e UF'!$B$41:$O$70,14,0)</f>
        <v>654</v>
      </c>
      <c r="K12" s="23">
        <v>451386</v>
      </c>
      <c r="L12" s="25">
        <f t="shared" si="4"/>
        <v>144.88708112347302</v>
      </c>
      <c r="N12" s="31" t="s">
        <v>164</v>
      </c>
      <c r="O12" s="46" t="s">
        <v>23</v>
      </c>
      <c r="P12" s="23">
        <f>VLOOKUP(O12,'Denúncias Idoso Mês e UF'!$B$73:$O$102,14,0)</f>
        <v>1212</v>
      </c>
      <c r="Q12" s="23">
        <v>561625</v>
      </c>
      <c r="R12" s="25">
        <f t="shared" si="7"/>
        <v>215.80235922546183</v>
      </c>
      <c r="T12" s="31" t="s">
        <v>164</v>
      </c>
      <c r="U12" s="46" t="s">
        <v>15</v>
      </c>
      <c r="V12" s="98">
        <f>VLOOKUP(U12,'Denúncias Idoso Mês e UF'!$B$105:$O$134,14,0)</f>
        <v>79</v>
      </c>
      <c r="W12" s="98">
        <v>46926</v>
      </c>
      <c r="X12" s="25">
        <f t="shared" si="0"/>
        <v>168.35016835016836</v>
      </c>
      <c r="Z12" s="217" t="s">
        <v>164</v>
      </c>
      <c r="AA12" s="46" t="s">
        <v>22</v>
      </c>
      <c r="AB12" s="98">
        <v>656</v>
      </c>
      <c r="AC12" s="98">
        <v>364745</v>
      </c>
      <c r="AD12" s="210">
        <f t="shared" si="5"/>
        <v>179.85167719913912</v>
      </c>
      <c r="AF12" s="217" t="s">
        <v>164</v>
      </c>
      <c r="AG12" s="46" t="s">
        <v>17</v>
      </c>
      <c r="AH12" s="98">
        <f>VLOOKUP(AG12,'Denúncias Idoso Mês e UF'!$B$169:$O$198,14,0)</f>
        <v>919</v>
      </c>
      <c r="AI12" s="98">
        <v>210225</v>
      </c>
      <c r="AJ12" s="209">
        <f t="shared" si="6"/>
        <v>437.15067189915561</v>
      </c>
      <c r="AL12" s="217" t="s">
        <v>164</v>
      </c>
      <c r="AM12" s="46" t="s">
        <v>21</v>
      </c>
      <c r="AN12" s="98">
        <f>VLOOKUP(AM12,'Denúncias Idoso Mês e UF'!$B$200:$O$230,14,0)</f>
        <v>693</v>
      </c>
      <c r="AO12" s="98">
        <v>197613</v>
      </c>
      <c r="AP12" s="209">
        <f t="shared" si="1"/>
        <v>350.68543061438265</v>
      </c>
      <c r="AR12" s="217" t="s">
        <v>164</v>
      </c>
      <c r="AS12" s="46" t="s">
        <v>21</v>
      </c>
      <c r="AT12" s="98">
        <f>VLOOKUP(AS12,'Denúncias Idoso Mês e UF'!$B$233:$O$261,14,0)</f>
        <v>769</v>
      </c>
      <c r="AU12" s="98">
        <v>197613</v>
      </c>
      <c r="AV12" s="209">
        <f t="shared" si="2"/>
        <v>389.14443887800905</v>
      </c>
    </row>
    <row r="13" spans="2:48" x14ac:dyDescent="0.25">
      <c r="B13" s="31" t="s">
        <v>165</v>
      </c>
      <c r="C13" s="46" t="s">
        <v>20</v>
      </c>
      <c r="D13" s="23">
        <f>VLOOKUP(C13,'Denúncias Idoso Mês e UF'!$B$9:$O$38,14,0)</f>
        <v>450</v>
      </c>
      <c r="E13" s="23">
        <v>909475</v>
      </c>
      <c r="F13" s="25">
        <f t="shared" si="3"/>
        <v>49.479095082327717</v>
      </c>
      <c r="H13" s="31" t="s">
        <v>165</v>
      </c>
      <c r="I13" s="46" t="s">
        <v>22</v>
      </c>
      <c r="J13" s="23">
        <f>VLOOKUP(I13,'Denúncias Idoso Mês e UF'!$B$41:$O$70,14,0)</f>
        <v>498</v>
      </c>
      <c r="K13" s="23">
        <v>364745</v>
      </c>
      <c r="L13" s="25">
        <f t="shared" si="4"/>
        <v>136.5337427517855</v>
      </c>
      <c r="N13" s="31" t="s">
        <v>165</v>
      </c>
      <c r="O13" s="46" t="s">
        <v>24</v>
      </c>
      <c r="P13" s="23">
        <f>VLOOKUP(O13,'Denúncias Idoso Mês e UF'!$B$73:$O$102,14,0)</f>
        <v>1177</v>
      </c>
      <c r="Q13" s="23">
        <v>568680</v>
      </c>
      <c r="R13" s="25">
        <f t="shared" si="7"/>
        <v>206.97052824083843</v>
      </c>
      <c r="T13" s="31" t="s">
        <v>165</v>
      </c>
      <c r="U13" s="46" t="s">
        <v>35</v>
      </c>
      <c r="V13" s="98">
        <f>VLOOKUP(U13,'Denúncias Idoso Mês e UF'!$B$105:$O$134,14,0)</f>
        <v>180</v>
      </c>
      <c r="W13" s="98">
        <v>112685</v>
      </c>
      <c r="X13" s="25">
        <f t="shared" si="0"/>
        <v>159.73732085015754</v>
      </c>
      <c r="Z13" s="217" t="s">
        <v>165</v>
      </c>
      <c r="AA13" s="46" t="s">
        <v>23</v>
      </c>
      <c r="AB13" s="98">
        <v>973</v>
      </c>
      <c r="AC13" s="98">
        <v>561625</v>
      </c>
      <c r="AD13" s="210">
        <f t="shared" si="5"/>
        <v>173.24727353661251</v>
      </c>
      <c r="AF13" s="217" t="s">
        <v>165</v>
      </c>
      <c r="AG13" s="46" t="s">
        <v>21</v>
      </c>
      <c r="AH13" s="98">
        <f>VLOOKUP(AG13,'Denúncias Idoso Mês e UF'!$B$169:$O$198,14,0)</f>
        <v>829</v>
      </c>
      <c r="AI13" s="98">
        <v>197613</v>
      </c>
      <c r="AJ13" s="209">
        <f t="shared" si="6"/>
        <v>419.50681382297722</v>
      </c>
      <c r="AL13" s="217" t="s">
        <v>165</v>
      </c>
      <c r="AM13" s="46" t="s">
        <v>17</v>
      </c>
      <c r="AN13" s="98">
        <f>VLOOKUP(AM13,'Denúncias Idoso Mês e UF'!$B$200:$O$230,14,0)</f>
        <v>638</v>
      </c>
      <c r="AO13" s="98">
        <v>210225</v>
      </c>
      <c r="AP13" s="209">
        <f t="shared" si="1"/>
        <v>303.4843619931026</v>
      </c>
      <c r="AR13" s="217" t="s">
        <v>165</v>
      </c>
      <c r="AS13" s="46" t="s">
        <v>17</v>
      </c>
      <c r="AT13" s="98">
        <f>VLOOKUP(AS13,'Denúncias Idoso Mês e UF'!$B$233:$O$261,14,0)</f>
        <v>590</v>
      </c>
      <c r="AU13" s="98">
        <v>210225</v>
      </c>
      <c r="AV13" s="209">
        <f t="shared" si="2"/>
        <v>280.65168272089426</v>
      </c>
    </row>
    <row r="14" spans="2:48" x14ac:dyDescent="0.25">
      <c r="B14" s="31" t="s">
        <v>166</v>
      </c>
      <c r="C14" s="46" t="s">
        <v>30</v>
      </c>
      <c r="D14" s="23">
        <f>VLOOKUP(C14,'Denúncias Idoso Mês e UF'!$B$9:$O$38,14,0)</f>
        <v>462</v>
      </c>
      <c r="E14" s="23">
        <v>937943</v>
      </c>
      <c r="F14" s="25">
        <f t="shared" si="3"/>
        <v>49.256724555756591</v>
      </c>
      <c r="H14" s="31" t="s">
        <v>166</v>
      </c>
      <c r="I14" s="46" t="s">
        <v>30</v>
      </c>
      <c r="J14" s="23">
        <f>VLOOKUP(I14,'Denúncias Idoso Mês e UF'!$B$41:$O$70,14,0)</f>
        <v>1247</v>
      </c>
      <c r="K14" s="23">
        <v>937943</v>
      </c>
      <c r="L14" s="25">
        <f t="shared" si="4"/>
        <v>132.95050978577589</v>
      </c>
      <c r="N14" s="31" t="s">
        <v>166</v>
      </c>
      <c r="O14" s="46" t="s">
        <v>35</v>
      </c>
      <c r="P14" s="23">
        <f>VLOOKUP(O14,'Denúncias Idoso Mês e UF'!$B$73:$O$102,14,0)</f>
        <v>225</v>
      </c>
      <c r="Q14" s="23">
        <v>112685</v>
      </c>
      <c r="R14" s="25">
        <f t="shared" si="7"/>
        <v>199.67165106269692</v>
      </c>
      <c r="T14" s="31" t="s">
        <v>166</v>
      </c>
      <c r="U14" s="46" t="s">
        <v>38</v>
      </c>
      <c r="V14" s="98">
        <f>VLOOKUP(U14,'Denúncias Idoso Mês e UF'!$B$105:$O$134,14,0)</f>
        <v>989</v>
      </c>
      <c r="W14" s="98">
        <v>656913</v>
      </c>
      <c r="X14" s="25">
        <f t="shared" si="0"/>
        <v>150.55266070240654</v>
      </c>
      <c r="Z14" s="217" t="s">
        <v>166</v>
      </c>
      <c r="AA14" s="46" t="s">
        <v>35</v>
      </c>
      <c r="AB14" s="98">
        <v>192</v>
      </c>
      <c r="AC14" s="98">
        <v>112685</v>
      </c>
      <c r="AD14" s="210">
        <f t="shared" si="5"/>
        <v>170.38647557350137</v>
      </c>
      <c r="AF14" s="217" t="s">
        <v>166</v>
      </c>
      <c r="AG14" s="46" t="s">
        <v>29</v>
      </c>
      <c r="AH14" s="98">
        <f>VLOOKUP(AG14,'Denúncias Idoso Mês e UF'!$B$169:$O$198,14,0)</f>
        <v>917</v>
      </c>
      <c r="AI14" s="98">
        <v>364745</v>
      </c>
      <c r="AJ14" s="209">
        <f t="shared" si="6"/>
        <v>251.40851827989417</v>
      </c>
      <c r="AL14" s="217" t="s">
        <v>166</v>
      </c>
      <c r="AM14" s="46" t="s">
        <v>30</v>
      </c>
      <c r="AN14" s="98">
        <f>VLOOKUP(AM14,'Denúncias Idoso Mês e UF'!$B$200:$O$230,14,0)</f>
        <v>1349</v>
      </c>
      <c r="AO14" s="98">
        <v>535134</v>
      </c>
      <c r="AP14" s="209">
        <f t="shared" si="1"/>
        <v>252.08639331457167</v>
      </c>
      <c r="AR14" s="217" t="s">
        <v>166</v>
      </c>
      <c r="AS14" s="46" t="s">
        <v>29</v>
      </c>
      <c r="AT14" s="98">
        <f>VLOOKUP(AS14,'Denúncias Idoso Mês e UF'!$B$233:$O$261,14,0)</f>
        <v>923</v>
      </c>
      <c r="AU14" s="98">
        <v>364745</v>
      </c>
      <c r="AV14" s="209">
        <f t="shared" si="2"/>
        <v>253.05350313232532</v>
      </c>
    </row>
    <row r="15" spans="2:48" x14ac:dyDescent="0.25">
      <c r="B15" s="31" t="s">
        <v>167</v>
      </c>
      <c r="C15" s="46" t="s">
        <v>35</v>
      </c>
      <c r="D15" s="23">
        <f>VLOOKUP(C15,'Denúncias Idoso Mês e UF'!$B$9:$O$38,14,0)</f>
        <v>53</v>
      </c>
      <c r="E15" s="23">
        <v>112685</v>
      </c>
      <c r="F15" s="25">
        <f t="shared" si="3"/>
        <v>47.033766694768609</v>
      </c>
      <c r="H15" s="31" t="s">
        <v>167</v>
      </c>
      <c r="I15" s="46" t="s">
        <v>20</v>
      </c>
      <c r="J15" s="23">
        <f>VLOOKUP(I15,'Denúncias Idoso Mês e UF'!$B$41:$O$70,14,0)</f>
        <v>1208</v>
      </c>
      <c r="K15" s="23">
        <v>909475</v>
      </c>
      <c r="L15" s="25">
        <f t="shared" si="4"/>
        <v>132.82388190989309</v>
      </c>
      <c r="N15" s="31" t="s">
        <v>167</v>
      </c>
      <c r="O15" s="46" t="s">
        <v>20</v>
      </c>
      <c r="P15" s="23">
        <f>VLOOKUP(O15,'Denúncias Idoso Mês e UF'!$B$73:$O$102,14,0)</f>
        <v>1793</v>
      </c>
      <c r="Q15" s="23">
        <v>909475</v>
      </c>
      <c r="R15" s="25">
        <f t="shared" si="7"/>
        <v>197.14670551691913</v>
      </c>
      <c r="T15" s="31" t="s">
        <v>167</v>
      </c>
      <c r="U15" s="46" t="s">
        <v>23</v>
      </c>
      <c r="V15" s="98">
        <f>VLOOKUP(U15,'Denúncias Idoso Mês e UF'!$B$105:$O$134,14,0)</f>
        <v>786</v>
      </c>
      <c r="W15" s="98">
        <v>561625</v>
      </c>
      <c r="X15" s="25">
        <f t="shared" si="0"/>
        <v>139.95103494324505</v>
      </c>
      <c r="Z15" s="217" t="s">
        <v>167</v>
      </c>
      <c r="AA15" s="46" t="s">
        <v>38</v>
      </c>
      <c r="AB15" s="98">
        <v>1084</v>
      </c>
      <c r="AC15" s="98">
        <v>656913</v>
      </c>
      <c r="AD15" s="210">
        <f t="shared" si="5"/>
        <v>165.01424085076715</v>
      </c>
      <c r="AF15" s="217" t="s">
        <v>167</v>
      </c>
      <c r="AG15" s="46" t="s">
        <v>30</v>
      </c>
      <c r="AH15" s="98">
        <f>VLOOKUP(AG15,'Denúncias Idoso Mês e UF'!$B$169:$O$198,14,0)</f>
        <v>1206</v>
      </c>
      <c r="AI15" s="98">
        <v>535134</v>
      </c>
      <c r="AJ15" s="209">
        <f t="shared" si="6"/>
        <v>225.36411440872752</v>
      </c>
      <c r="AL15" s="217" t="s">
        <v>167</v>
      </c>
      <c r="AM15" s="46" t="s">
        <v>28</v>
      </c>
      <c r="AN15" s="98">
        <f>VLOOKUP(AM15,'Denúncias Idoso Mês e UF'!$B$200:$O$230,14,0)</f>
        <v>654</v>
      </c>
      <c r="AO15" s="98">
        <v>276763</v>
      </c>
      <c r="AP15" s="209">
        <f t="shared" si="1"/>
        <v>236.30326308068635</v>
      </c>
      <c r="AR15" s="217" t="s">
        <v>167</v>
      </c>
      <c r="AS15" s="46" t="s">
        <v>30</v>
      </c>
      <c r="AT15" s="98">
        <f>VLOOKUP(AS15,'Denúncias Idoso Mês e UF'!$B$233:$O$261,14,0)</f>
        <v>1338</v>
      </c>
      <c r="AU15" s="98">
        <v>535134</v>
      </c>
      <c r="AV15" s="209">
        <f t="shared" si="2"/>
        <v>250.03083339873749</v>
      </c>
    </row>
    <row r="16" spans="2:48" x14ac:dyDescent="0.25">
      <c r="B16" s="31" t="s">
        <v>168</v>
      </c>
      <c r="C16" s="46" t="s">
        <v>16</v>
      </c>
      <c r="D16" s="23">
        <f>VLOOKUP(C16,'Denúncias Idoso Mês e UF'!$B$9:$O$38,14,0)</f>
        <v>129</v>
      </c>
      <c r="E16" s="23">
        <v>276763</v>
      </c>
      <c r="F16" s="25">
        <f t="shared" si="3"/>
        <v>46.610276662704187</v>
      </c>
      <c r="H16" s="31" t="s">
        <v>168</v>
      </c>
      <c r="I16" s="46" t="s">
        <v>31</v>
      </c>
      <c r="J16" s="23">
        <f>VLOOKUP(I16,'Denúncias Idoso Mês e UF'!$B$41:$O$70,14,0)</f>
        <v>436</v>
      </c>
      <c r="K16" s="23">
        <v>331877</v>
      </c>
      <c r="L16" s="25">
        <f t="shared" si="4"/>
        <v>131.37397288754568</v>
      </c>
      <c r="N16" s="31" t="s">
        <v>168</v>
      </c>
      <c r="O16" s="46" t="s">
        <v>28</v>
      </c>
      <c r="P16" s="23">
        <f>VLOOKUP(O16,'Denúncias Idoso Mês e UF'!$B$73:$O$102,14,0)</f>
        <v>1010</v>
      </c>
      <c r="Q16" s="23">
        <v>535134</v>
      </c>
      <c r="R16" s="25">
        <f t="shared" si="7"/>
        <v>188.73777409022784</v>
      </c>
      <c r="T16" s="31" t="s">
        <v>168</v>
      </c>
      <c r="U16" s="46" t="s">
        <v>37</v>
      </c>
      <c r="V16" s="98">
        <f>VLOOKUP(U16,'Denúncias Idoso Mês e UF'!$B$105:$O$134,14,0)</f>
        <v>1927</v>
      </c>
      <c r="W16" s="98">
        <v>1459597</v>
      </c>
      <c r="X16" s="25">
        <f t="shared" si="0"/>
        <v>132.02274326406535</v>
      </c>
      <c r="Z16" s="217" t="s">
        <v>168</v>
      </c>
      <c r="AA16" s="46" t="s">
        <v>37</v>
      </c>
      <c r="AB16" s="98">
        <v>2225</v>
      </c>
      <c r="AC16" s="98">
        <v>1459597</v>
      </c>
      <c r="AD16" s="210">
        <f t="shared" si="5"/>
        <v>152.43933770760012</v>
      </c>
      <c r="AF16" s="217" t="s">
        <v>168</v>
      </c>
      <c r="AG16" s="46" t="s">
        <v>28</v>
      </c>
      <c r="AH16" s="98">
        <f>VLOOKUP(AG16,'Denúncias Idoso Mês e UF'!$B$169:$O$198,14,0)</f>
        <v>608</v>
      </c>
      <c r="AI16" s="98">
        <v>276763</v>
      </c>
      <c r="AJ16" s="209">
        <f t="shared" si="6"/>
        <v>219.68254427072984</v>
      </c>
      <c r="AL16" s="217" t="s">
        <v>168</v>
      </c>
      <c r="AM16" s="46" t="s">
        <v>29</v>
      </c>
      <c r="AN16" s="98">
        <f>VLOOKUP(AM16,'Denúncias Idoso Mês e UF'!$B$200:$O$230,14,0)</f>
        <v>849</v>
      </c>
      <c r="AO16" s="98">
        <v>364745</v>
      </c>
      <c r="AP16" s="209">
        <f t="shared" si="1"/>
        <v>232.7653566190078</v>
      </c>
      <c r="AR16" s="217" t="s">
        <v>168</v>
      </c>
      <c r="AS16" s="46" t="s">
        <v>26</v>
      </c>
      <c r="AT16" s="98">
        <f>VLOOKUP(AS16,'Denúncias Idoso Mês e UF'!$B$233:$O$261,14,0)</f>
        <v>545</v>
      </c>
      <c r="AU16" s="98">
        <v>239270</v>
      </c>
      <c r="AV16" s="209">
        <f t="shared" si="2"/>
        <v>227.77615246374387</v>
      </c>
    </row>
    <row r="17" spans="2:48" x14ac:dyDescent="0.25">
      <c r="B17" s="31" t="s">
        <v>169</v>
      </c>
      <c r="C17" s="46" t="s">
        <v>22</v>
      </c>
      <c r="D17" s="23">
        <f>VLOOKUP(C17,'Denúncias Idoso Mês e UF'!$B$9:$O$38,14,0)</f>
        <v>165</v>
      </c>
      <c r="E17" s="23">
        <v>364745</v>
      </c>
      <c r="F17" s="25">
        <f t="shared" si="3"/>
        <v>45.23708344185664</v>
      </c>
      <c r="H17" s="31" t="s">
        <v>169</v>
      </c>
      <c r="I17" s="46" t="s">
        <v>19</v>
      </c>
      <c r="J17" s="23">
        <f>VLOOKUP(I17,'Denúncias Idoso Mês e UF'!$B$41:$O$70,14,0)</f>
        <v>1898</v>
      </c>
      <c r="K17" s="23">
        <v>1451206</v>
      </c>
      <c r="L17" s="25">
        <f t="shared" si="4"/>
        <v>130.78777237690582</v>
      </c>
      <c r="N17" s="31" t="s">
        <v>169</v>
      </c>
      <c r="O17" s="46" t="s">
        <v>38</v>
      </c>
      <c r="P17" s="23">
        <f>VLOOKUP(O17,'Denúncias Idoso Mês e UF'!$B$73:$O$102,14,0)</f>
        <v>1230</v>
      </c>
      <c r="Q17" s="23">
        <v>656913</v>
      </c>
      <c r="R17" s="25">
        <f t="shared" si="7"/>
        <v>187.23940613140553</v>
      </c>
      <c r="T17" s="31" t="s">
        <v>169</v>
      </c>
      <c r="U17" s="46" t="s">
        <v>20</v>
      </c>
      <c r="V17" s="98">
        <f>VLOOKUP(U17,'Denúncias Idoso Mês e UF'!$B$105:$O$134,14,0)</f>
        <v>1130</v>
      </c>
      <c r="W17" s="98">
        <v>909475</v>
      </c>
      <c r="X17" s="25">
        <f t="shared" si="0"/>
        <v>124.24750542895627</v>
      </c>
      <c r="Z17" s="217" t="s">
        <v>169</v>
      </c>
      <c r="AA17" s="46" t="s">
        <v>40</v>
      </c>
      <c r="AB17" s="98">
        <v>6855</v>
      </c>
      <c r="AC17" s="98">
        <v>4771436</v>
      </c>
      <c r="AD17" s="210">
        <f t="shared" si="5"/>
        <v>143.66744099679846</v>
      </c>
      <c r="AF17" s="217" t="s">
        <v>169</v>
      </c>
      <c r="AG17" s="46" t="s">
        <v>26</v>
      </c>
      <c r="AH17" s="98">
        <f>VLOOKUP(AG17,'Denúncias Idoso Mês e UF'!$B$169:$O$198,14,0)</f>
        <v>506</v>
      </c>
      <c r="AI17" s="98">
        <v>239270</v>
      </c>
      <c r="AJ17" s="209">
        <f t="shared" si="6"/>
        <v>211.47657458101725</v>
      </c>
      <c r="AL17" s="217" t="s">
        <v>169</v>
      </c>
      <c r="AM17" s="46" t="s">
        <v>26</v>
      </c>
      <c r="AN17" s="98">
        <f>VLOOKUP(AM17,'Denúncias Idoso Mês e UF'!$B$200:$O$230,14,0)</f>
        <v>541</v>
      </c>
      <c r="AO17" s="98">
        <v>239270</v>
      </c>
      <c r="AP17" s="209">
        <f t="shared" si="1"/>
        <v>226.10440088602834</v>
      </c>
      <c r="AR17" s="217" t="s">
        <v>169</v>
      </c>
      <c r="AS17" s="46" t="s">
        <v>38</v>
      </c>
      <c r="AT17" s="98">
        <f>VLOOKUP(AS17,'Denúncias Idoso Mês e UF'!$B$233:$O$261,14,0)</f>
        <v>1225</v>
      </c>
      <c r="AU17" s="98">
        <v>561625</v>
      </c>
      <c r="AV17" s="209">
        <f t="shared" si="2"/>
        <v>218.1170709993323</v>
      </c>
    </row>
    <row r="18" spans="2:48" x14ac:dyDescent="0.25">
      <c r="B18" s="31" t="s">
        <v>170</v>
      </c>
      <c r="C18" s="46" t="s">
        <v>15</v>
      </c>
      <c r="D18" s="23">
        <f>VLOOKUP(C18,'Denúncias Idoso Mês e UF'!$B$9:$O$38,14,0)</f>
        <v>21</v>
      </c>
      <c r="E18" s="23">
        <v>46926</v>
      </c>
      <c r="F18" s="25">
        <f t="shared" si="3"/>
        <v>44.751310574095385</v>
      </c>
      <c r="H18" s="31" t="s">
        <v>170</v>
      </c>
      <c r="I18" s="46" t="s">
        <v>16</v>
      </c>
      <c r="J18" s="23">
        <f>VLOOKUP(I18,'Denúncias Idoso Mês e UF'!$B$41:$O$70,14,0)</f>
        <v>358</v>
      </c>
      <c r="K18" s="23">
        <v>276763</v>
      </c>
      <c r="L18" s="25">
        <f t="shared" si="4"/>
        <v>129.35255073835737</v>
      </c>
      <c r="N18" s="31" t="s">
        <v>170</v>
      </c>
      <c r="O18" s="46" t="s">
        <v>31</v>
      </c>
      <c r="P18" s="23">
        <f>VLOOKUP(O18,'Denúncias Idoso Mês e UF'!$B$73:$O$102,14,0)</f>
        <v>607</v>
      </c>
      <c r="Q18" s="23">
        <v>331877</v>
      </c>
      <c r="R18" s="25">
        <f t="shared" si="7"/>
        <v>182.89908610720235</v>
      </c>
      <c r="T18" s="31" t="s">
        <v>170</v>
      </c>
      <c r="U18" s="46" t="s">
        <v>28</v>
      </c>
      <c r="V18" s="98">
        <f>VLOOKUP(U18,'Denúncias Idoso Mês e UF'!$B$105:$O$134,14,0)</f>
        <v>624</v>
      </c>
      <c r="W18" s="98">
        <v>535134</v>
      </c>
      <c r="X18" s="25">
        <f t="shared" si="0"/>
        <v>116.60630795277443</v>
      </c>
      <c r="Z18" s="217" t="s">
        <v>170</v>
      </c>
      <c r="AA18" s="46" t="s">
        <v>30</v>
      </c>
      <c r="AB18" s="98">
        <v>1278</v>
      </c>
      <c r="AC18" s="98">
        <v>937943</v>
      </c>
      <c r="AD18" s="210">
        <f t="shared" si="5"/>
        <v>136.25561468020979</v>
      </c>
      <c r="AF18" s="217" t="s">
        <v>170</v>
      </c>
      <c r="AG18" s="46" t="s">
        <v>38</v>
      </c>
      <c r="AH18" s="98">
        <f>VLOOKUP(AG18,'Denúncias Idoso Mês e UF'!$B$169:$O$198,14,0)</f>
        <v>1054</v>
      </c>
      <c r="AI18" s="98">
        <v>561625</v>
      </c>
      <c r="AJ18" s="209">
        <f t="shared" si="6"/>
        <v>187.66970843534386</v>
      </c>
      <c r="AL18" s="217" t="s">
        <v>170</v>
      </c>
      <c r="AM18" s="46" t="s">
        <v>20</v>
      </c>
      <c r="AN18" s="98">
        <f>VLOOKUP(AM18,'Denúncias Idoso Mês e UF'!$B$200:$O$230,14,0)</f>
        <v>1765</v>
      </c>
      <c r="AO18" s="98">
        <v>937943</v>
      </c>
      <c r="AP18" s="209">
        <f t="shared" si="1"/>
        <v>188.17774640889692</v>
      </c>
      <c r="AR18" s="217" t="s">
        <v>170</v>
      </c>
      <c r="AS18" s="46" t="s">
        <v>28</v>
      </c>
      <c r="AT18" s="98">
        <f>VLOOKUP(AS18,'Denúncias Idoso Mês e UF'!$B$233:$O$261,14,0)</f>
        <v>590</v>
      </c>
      <c r="AU18" s="98">
        <v>276763</v>
      </c>
      <c r="AV18" s="209">
        <f t="shared" si="2"/>
        <v>213.17878473639902</v>
      </c>
    </row>
    <row r="19" spans="2:48" x14ac:dyDescent="0.25">
      <c r="B19" s="31" t="s">
        <v>171</v>
      </c>
      <c r="C19" s="46" t="s">
        <v>28</v>
      </c>
      <c r="D19" s="23">
        <f>VLOOKUP(C19,'Denúncias Idoso Mês e UF'!$B$9:$O$38,14,0)</f>
        <v>221</v>
      </c>
      <c r="E19" s="23">
        <v>535134</v>
      </c>
      <c r="F19" s="25">
        <f t="shared" si="3"/>
        <v>41.298067399940948</v>
      </c>
      <c r="H19" s="31" t="s">
        <v>171</v>
      </c>
      <c r="I19" s="46" t="s">
        <v>23</v>
      </c>
      <c r="J19" s="23">
        <f>VLOOKUP(I19,'Denúncias Idoso Mês e UF'!$B$41:$O$70,14,0)</f>
        <v>729</v>
      </c>
      <c r="K19" s="23">
        <v>561625</v>
      </c>
      <c r="L19" s="25">
        <f t="shared" si="4"/>
        <v>129.80191408858224</v>
      </c>
      <c r="N19" s="31" t="s">
        <v>171</v>
      </c>
      <c r="O19" s="46" t="s">
        <v>19</v>
      </c>
      <c r="P19" s="23">
        <f>VLOOKUP(O19,'Denúncias Idoso Mês e UF'!$B$73:$O$102,14,0)</f>
        <v>2631</v>
      </c>
      <c r="Q19" s="23">
        <v>1451206</v>
      </c>
      <c r="R19" s="25">
        <f t="shared" si="7"/>
        <v>181.29748636651172</v>
      </c>
      <c r="T19" s="31" t="s">
        <v>171</v>
      </c>
      <c r="U19" s="46" t="s">
        <v>40</v>
      </c>
      <c r="V19" s="98">
        <f>VLOOKUP(U19,'Denúncias Idoso Mês e UF'!$B$105:$O$134,14,0)</f>
        <v>5442</v>
      </c>
      <c r="W19" s="98">
        <v>4771436</v>
      </c>
      <c r="X19" s="25">
        <f t="shared" si="0"/>
        <v>114.05371464691133</v>
      </c>
      <c r="Z19" s="217" t="s">
        <v>171</v>
      </c>
      <c r="AA19" s="46" t="s">
        <v>20</v>
      </c>
      <c r="AB19" s="98">
        <v>1218</v>
      </c>
      <c r="AC19" s="98">
        <v>909475</v>
      </c>
      <c r="AD19" s="210">
        <f t="shared" si="5"/>
        <v>133.92341735616702</v>
      </c>
      <c r="AF19" s="217" t="s">
        <v>171</v>
      </c>
      <c r="AG19" s="46" t="s">
        <v>20</v>
      </c>
      <c r="AH19" s="98">
        <f>VLOOKUP(AG19,'Denúncias Idoso Mês e UF'!$B$169:$O$198,14,0)</f>
        <v>1442</v>
      </c>
      <c r="AI19" s="98">
        <v>937943</v>
      </c>
      <c r="AJ19" s="209">
        <f t="shared" si="6"/>
        <v>153.74068573463421</v>
      </c>
      <c r="AL19" s="217" t="s">
        <v>171</v>
      </c>
      <c r="AM19" s="46" t="s">
        <v>38</v>
      </c>
      <c r="AN19" s="98">
        <f>VLOOKUP(AM19,'Denúncias Idoso Mês e UF'!$B$200:$O$230,14,0)</f>
        <v>1056</v>
      </c>
      <c r="AO19" s="98">
        <v>561625</v>
      </c>
      <c r="AP19" s="209">
        <f t="shared" si="1"/>
        <v>188.02581793901624</v>
      </c>
      <c r="AR19" s="217" t="s">
        <v>171</v>
      </c>
      <c r="AS19" s="46" t="s">
        <v>20</v>
      </c>
      <c r="AT19" s="98">
        <f>VLOOKUP(AS19,'Denúncias Idoso Mês e UF'!$B$233:$O$261,14,0)</f>
        <v>1583</v>
      </c>
      <c r="AU19" s="98">
        <v>937943</v>
      </c>
      <c r="AV19" s="209">
        <f t="shared" si="2"/>
        <v>168.77358218996253</v>
      </c>
    </row>
    <row r="20" spans="2:48" x14ac:dyDescent="0.25">
      <c r="B20" s="31" t="s">
        <v>172</v>
      </c>
      <c r="C20" s="46" t="s">
        <v>41</v>
      </c>
      <c r="D20" s="23">
        <f>VLOOKUP(C20,'Denúncias Idoso Mês e UF'!$B$9:$O$38,14,0)</f>
        <v>45</v>
      </c>
      <c r="E20" s="23">
        <v>117554</v>
      </c>
      <c r="F20" s="25">
        <f t="shared" si="3"/>
        <v>38.280279701243686</v>
      </c>
      <c r="H20" s="31" t="s">
        <v>172</v>
      </c>
      <c r="I20" s="46" t="s">
        <v>28</v>
      </c>
      <c r="J20" s="23">
        <f>VLOOKUP(I20,'Denúncias Idoso Mês e UF'!$B$41:$O$70,14,0)</f>
        <v>658</v>
      </c>
      <c r="K20" s="23">
        <v>535134</v>
      </c>
      <c r="L20" s="25">
        <f t="shared" si="4"/>
        <v>122.95985678353458</v>
      </c>
      <c r="N20" s="31" t="s">
        <v>172</v>
      </c>
      <c r="O20" s="46" t="s">
        <v>16</v>
      </c>
      <c r="P20" s="23">
        <f>VLOOKUP(O20,'Denúncias Idoso Mês e UF'!$B$73:$O$102,14,0)</f>
        <v>494</v>
      </c>
      <c r="Q20" s="23">
        <v>276763</v>
      </c>
      <c r="R20" s="25">
        <f t="shared" si="7"/>
        <v>178.49206721996799</v>
      </c>
      <c r="T20" s="31" t="s">
        <v>172</v>
      </c>
      <c r="U20" s="46" t="s">
        <v>24</v>
      </c>
      <c r="V20" s="98">
        <f>VLOOKUP(U20,'Denúncias Idoso Mês e UF'!$B$105:$O$134,14,0)</f>
        <v>631</v>
      </c>
      <c r="W20" s="98">
        <v>568680</v>
      </c>
      <c r="X20" s="25">
        <f t="shared" si="0"/>
        <v>110.95871140184286</v>
      </c>
      <c r="Z20" s="217" t="s">
        <v>172</v>
      </c>
      <c r="AA20" s="46" t="s">
        <v>24</v>
      </c>
      <c r="AB20" s="98">
        <v>745</v>
      </c>
      <c r="AC20" s="98">
        <v>568680</v>
      </c>
      <c r="AD20" s="210">
        <f t="shared" si="5"/>
        <v>131.00513469789689</v>
      </c>
      <c r="AF20" s="217" t="s">
        <v>172</v>
      </c>
      <c r="AG20" s="46" t="s">
        <v>41</v>
      </c>
      <c r="AH20" s="98">
        <f>VLOOKUP(AG20,'Denúncias Idoso Mês e UF'!$B$169:$O$198,14,0)</f>
        <v>74</v>
      </c>
      <c r="AI20" s="98">
        <v>117554</v>
      </c>
      <c r="AJ20" s="209">
        <f t="shared" si="6"/>
        <v>62.949793286489609</v>
      </c>
      <c r="AL20" s="217" t="s">
        <v>172</v>
      </c>
      <c r="AM20" s="46" t="s">
        <v>41</v>
      </c>
      <c r="AN20" s="98">
        <f>VLOOKUP(AM20,'Denúncias Idoso Mês e UF'!$B$200:$O$230,14,0)</f>
        <v>87</v>
      </c>
      <c r="AO20" s="98">
        <v>117554</v>
      </c>
      <c r="AP20" s="209">
        <f t="shared" si="1"/>
        <v>74.008540755737783</v>
      </c>
      <c r="AR20" s="217" t="s">
        <v>172</v>
      </c>
      <c r="AS20" s="46" t="s">
        <v>41</v>
      </c>
      <c r="AT20" s="98">
        <f>VLOOKUP(AS20,'Denúncias Idoso Mês e UF'!$B$233:$O$261,14,0)</f>
        <v>131</v>
      </c>
      <c r="AU20" s="98">
        <v>117554</v>
      </c>
      <c r="AV20" s="209">
        <f t="shared" si="2"/>
        <v>111.43814757473162</v>
      </c>
    </row>
    <row r="21" spans="2:48" x14ac:dyDescent="0.25">
      <c r="B21" s="31" t="s">
        <v>173</v>
      </c>
      <c r="C21" s="46" t="s">
        <v>39</v>
      </c>
      <c r="D21" s="23">
        <f>VLOOKUP(C21,'Denúncias Idoso Mês e UF'!$B$9:$O$38,14,0)</f>
        <v>64</v>
      </c>
      <c r="E21" s="23">
        <v>185957</v>
      </c>
      <c r="F21" s="25">
        <f t="shared" si="3"/>
        <v>34.416558666788561</v>
      </c>
      <c r="H21" s="31" t="s">
        <v>173</v>
      </c>
      <c r="I21" s="46" t="s">
        <v>35</v>
      </c>
      <c r="J21" s="23">
        <f>VLOOKUP(I21,'Denúncias Idoso Mês e UF'!$B$41:$O$70,14,0)</f>
        <v>135</v>
      </c>
      <c r="K21" s="23">
        <v>112685</v>
      </c>
      <c r="L21" s="25">
        <f t="shared" si="4"/>
        <v>119.80299063761815</v>
      </c>
      <c r="N21" s="31" t="s">
        <v>173</v>
      </c>
      <c r="O21" s="46" t="s">
        <v>39</v>
      </c>
      <c r="P21" s="23">
        <f>VLOOKUP(O21,'Denúncias Idoso Mês e UF'!$B$73:$O$102,14,0)</f>
        <v>321</v>
      </c>
      <c r="Q21" s="23">
        <v>185957</v>
      </c>
      <c r="R21" s="25">
        <f t="shared" si="7"/>
        <v>172.62055206311138</v>
      </c>
      <c r="T21" s="31" t="s">
        <v>173</v>
      </c>
      <c r="U21" s="46" t="s">
        <v>19</v>
      </c>
      <c r="V21" s="98">
        <f>VLOOKUP(U21,'Denúncias Idoso Mês e UF'!$B$105:$O$134,14,0)</f>
        <v>1575</v>
      </c>
      <c r="W21" s="98">
        <v>1451206</v>
      </c>
      <c r="X21" s="25">
        <f t="shared" si="0"/>
        <v>108.53042228325958</v>
      </c>
      <c r="Z21" s="217" t="s">
        <v>173</v>
      </c>
      <c r="AA21" s="46" t="s">
        <v>28</v>
      </c>
      <c r="AB21" s="98">
        <v>697</v>
      </c>
      <c r="AC21" s="98">
        <v>535134</v>
      </c>
      <c r="AD21" s="210">
        <f t="shared" si="5"/>
        <v>130.24775103058298</v>
      </c>
      <c r="AF21" s="217" t="s">
        <v>173</v>
      </c>
      <c r="AG21" s="46" t="s">
        <v>23</v>
      </c>
      <c r="AH21" s="98">
        <f>VLOOKUP(AG21,'Denúncias Idoso Mês e UF'!$B$169:$O$198,14,0)</f>
        <v>878</v>
      </c>
      <c r="AI21" s="98">
        <v>1459597</v>
      </c>
      <c r="AJ21" s="209">
        <f t="shared" si="6"/>
        <v>60.153590340347371</v>
      </c>
      <c r="AL21" s="217" t="s">
        <v>173</v>
      </c>
      <c r="AM21" s="46" t="s">
        <v>23</v>
      </c>
      <c r="AN21" s="98">
        <f>VLOOKUP(AM21,'Denúncias Idoso Mês e UF'!$B$200:$O$230,14,0)</f>
        <v>872</v>
      </c>
      <c r="AO21" s="98">
        <v>1459597</v>
      </c>
      <c r="AP21" s="209">
        <f t="shared" si="1"/>
        <v>59.742517969001035</v>
      </c>
      <c r="AR21" s="217" t="s">
        <v>173</v>
      </c>
      <c r="AS21" s="46" t="s">
        <v>23</v>
      </c>
      <c r="AT21" s="98">
        <f>VLOOKUP(AS21,'Denúncias Idoso Mês e UF'!$B$233:$O$261,14,0)</f>
        <v>969</v>
      </c>
      <c r="AU21" s="98">
        <v>1459597</v>
      </c>
      <c r="AV21" s="209">
        <f t="shared" si="2"/>
        <v>66.388187972433485</v>
      </c>
    </row>
    <row r="22" spans="2:48" x14ac:dyDescent="0.25">
      <c r="B22" s="31" t="s">
        <v>174</v>
      </c>
      <c r="C22" s="46" t="s">
        <v>23</v>
      </c>
      <c r="D22" s="23">
        <f>VLOOKUP(C22,'Denúncias Idoso Mês e UF'!$B$9:$O$38,14,0)</f>
        <v>191</v>
      </c>
      <c r="E22" s="23">
        <v>561625</v>
      </c>
      <c r="F22" s="25">
        <f t="shared" si="3"/>
        <v>34.008457600712219</v>
      </c>
      <c r="H22" s="31" t="s">
        <v>174</v>
      </c>
      <c r="I22" s="46" t="s">
        <v>41</v>
      </c>
      <c r="J22" s="23">
        <f>VLOOKUP(I22,'Denúncias Idoso Mês e UF'!$B$41:$O$70,14,0)</f>
        <v>124</v>
      </c>
      <c r="K22" s="23">
        <v>117554</v>
      </c>
      <c r="L22" s="25">
        <f t="shared" si="4"/>
        <v>105.48343739898259</v>
      </c>
      <c r="N22" s="31" t="s">
        <v>174</v>
      </c>
      <c r="O22" s="46" t="s">
        <v>37</v>
      </c>
      <c r="P22" s="23">
        <f>VLOOKUP(O22,'Denúncias Idoso Mês e UF'!$B$73:$O$102,14,0)</f>
        <v>2437</v>
      </c>
      <c r="Q22" s="23">
        <v>1459597</v>
      </c>
      <c r="R22" s="25">
        <f t="shared" si="7"/>
        <v>166.96389482850404</v>
      </c>
      <c r="T22" s="31" t="s">
        <v>174</v>
      </c>
      <c r="U22" s="46" t="s">
        <v>16</v>
      </c>
      <c r="V22" s="98">
        <f>VLOOKUP(U22,'Denúncias Idoso Mês e UF'!$B$105:$O$134,14,0)</f>
        <v>297</v>
      </c>
      <c r="W22" s="98">
        <v>276763</v>
      </c>
      <c r="X22" s="25">
        <f t="shared" si="0"/>
        <v>107.31203231645848</v>
      </c>
      <c r="Z22" s="217" t="s">
        <v>174</v>
      </c>
      <c r="AA22" s="46" t="s">
        <v>36</v>
      </c>
      <c r="AB22" s="98">
        <v>32</v>
      </c>
      <c r="AC22" s="98">
        <v>24668</v>
      </c>
      <c r="AD22" s="210">
        <f t="shared" si="5"/>
        <v>129.72271769093561</v>
      </c>
      <c r="AF22" s="217" t="s">
        <v>174</v>
      </c>
      <c r="AG22" s="46" t="s">
        <v>35</v>
      </c>
      <c r="AH22" s="98">
        <f>VLOOKUP(AG22,'Denúncias Idoso Mês e UF'!$B$169:$O$198,14,0)</f>
        <v>197</v>
      </c>
      <c r="AI22" s="98">
        <v>331877</v>
      </c>
      <c r="AJ22" s="209">
        <f t="shared" si="6"/>
        <v>59.359340960657107</v>
      </c>
      <c r="AL22" s="217" t="s">
        <v>174</v>
      </c>
      <c r="AM22" s="46" t="s">
        <v>35</v>
      </c>
      <c r="AN22" s="98">
        <f>VLOOKUP(AM22,'Denúncias Idoso Mês e UF'!$B$200:$O$230,14,0)</f>
        <v>158</v>
      </c>
      <c r="AO22" s="98">
        <v>331877</v>
      </c>
      <c r="AP22" s="209">
        <f t="shared" si="1"/>
        <v>47.607999349156458</v>
      </c>
      <c r="AR22" s="217" t="s">
        <v>174</v>
      </c>
      <c r="AS22" s="46" t="s">
        <v>35</v>
      </c>
      <c r="AT22" s="98">
        <f>VLOOKUP(AS22,'Denúncias Idoso Mês e UF'!$B$233:$O$261,14,0)</f>
        <v>179</v>
      </c>
      <c r="AU22" s="98">
        <v>331877</v>
      </c>
      <c r="AV22" s="209">
        <f t="shared" si="2"/>
        <v>53.935644832272196</v>
      </c>
    </row>
    <row r="23" spans="2:48" x14ac:dyDescent="0.25">
      <c r="B23" s="31" t="s">
        <v>175</v>
      </c>
      <c r="C23" s="46" t="s">
        <v>32</v>
      </c>
      <c r="D23" s="23">
        <f>VLOOKUP(C23,'Denúncias Idoso Mês e UF'!$B$9:$O$38,14,0)</f>
        <v>342</v>
      </c>
      <c r="E23" s="23">
        <v>1170955</v>
      </c>
      <c r="F23" s="25">
        <f t="shared" si="3"/>
        <v>29.206929386697183</v>
      </c>
      <c r="H23" s="31" t="s">
        <v>175</v>
      </c>
      <c r="I23" s="46" t="s">
        <v>39</v>
      </c>
      <c r="J23" s="23">
        <f>VLOOKUP(I23,'Denúncias Idoso Mês e UF'!$B$41:$O$70,14,0)</f>
        <v>192</v>
      </c>
      <c r="K23" s="23">
        <v>185957</v>
      </c>
      <c r="L23" s="25">
        <f t="shared" si="4"/>
        <v>103.24967600036568</v>
      </c>
      <c r="N23" s="31" t="s">
        <v>175</v>
      </c>
      <c r="O23" s="46" t="s">
        <v>18</v>
      </c>
      <c r="P23" s="23">
        <f>VLOOKUP(O23,'Denúncias Idoso Mês e UF'!$B$73:$O$102,14,0)</f>
        <v>57</v>
      </c>
      <c r="Q23" s="23">
        <v>34276</v>
      </c>
      <c r="R23" s="25">
        <f t="shared" si="7"/>
        <v>166.2971175166297</v>
      </c>
      <c r="T23" s="31" t="s">
        <v>175</v>
      </c>
      <c r="U23" s="46" t="s">
        <v>32</v>
      </c>
      <c r="V23" s="98">
        <f>VLOOKUP(U23,'Denúncias Idoso Mês e UF'!$B$105:$O$134,14,0)</f>
        <v>1194</v>
      </c>
      <c r="W23" s="98">
        <v>1170955</v>
      </c>
      <c r="X23" s="25">
        <f t="shared" si="0"/>
        <v>101.96805171846911</v>
      </c>
      <c r="Z23" s="217" t="s">
        <v>175</v>
      </c>
      <c r="AA23" s="46" t="s">
        <v>32</v>
      </c>
      <c r="AB23" s="98">
        <v>1489</v>
      </c>
      <c r="AC23" s="98">
        <v>1170955</v>
      </c>
      <c r="AD23" s="210">
        <f t="shared" si="5"/>
        <v>127.16116332395353</v>
      </c>
      <c r="AF23" s="217" t="s">
        <v>175</v>
      </c>
      <c r="AG23" s="46" t="s">
        <v>37</v>
      </c>
      <c r="AH23" s="98">
        <f>VLOOKUP(AG23,'Denúncias Idoso Mês e UF'!$B$169:$O$198,14,0)</f>
        <v>1917</v>
      </c>
      <c r="AI23" s="98">
        <v>4771436</v>
      </c>
      <c r="AJ23" s="209">
        <f t="shared" si="6"/>
        <v>40.176584156216286</v>
      </c>
      <c r="AL23" s="217" t="s">
        <v>175</v>
      </c>
      <c r="AM23" s="46" t="s">
        <v>24</v>
      </c>
      <c r="AN23" s="98">
        <f>VLOOKUP(AM23,'Denúncias Idoso Mês e UF'!$B$200:$O$230,14,0)</f>
        <v>859</v>
      </c>
      <c r="AO23" s="98">
        <v>2310564</v>
      </c>
      <c r="AP23" s="209">
        <f t="shared" si="1"/>
        <v>37.177070187192392</v>
      </c>
      <c r="AR23" s="217" t="s">
        <v>175</v>
      </c>
      <c r="AS23" s="46" t="s">
        <v>37</v>
      </c>
      <c r="AT23" s="98">
        <f>VLOOKUP(AS23,'Denúncias Idoso Mês e UF'!$B$233:$O$261,14,0)</f>
        <v>1919</v>
      </c>
      <c r="AU23" s="98">
        <v>4771436</v>
      </c>
      <c r="AV23" s="209">
        <f t="shared" si="2"/>
        <v>40.218500258622349</v>
      </c>
    </row>
    <row r="24" spans="2:48" x14ac:dyDescent="0.25">
      <c r="B24" s="31" t="s">
        <v>176</v>
      </c>
      <c r="C24" s="46" t="s">
        <v>38</v>
      </c>
      <c r="D24" s="23">
        <f>VLOOKUP(C24,'Denúncias Idoso Mês e UF'!$B$9:$O$38,14,0)</f>
        <v>188</v>
      </c>
      <c r="E24" s="23">
        <v>656913</v>
      </c>
      <c r="F24" s="25">
        <f t="shared" si="3"/>
        <v>28.618705977808322</v>
      </c>
      <c r="H24" s="31" t="s">
        <v>176</v>
      </c>
      <c r="I24" s="46" t="s">
        <v>37</v>
      </c>
      <c r="J24" s="23">
        <f>VLOOKUP(I24,'Denúncias Idoso Mês e UF'!$B$41:$O$70,14,0)</f>
        <v>1350</v>
      </c>
      <c r="K24" s="23">
        <v>1459597</v>
      </c>
      <c r="L24" s="25">
        <f t="shared" si="4"/>
        <v>92.491283552925907</v>
      </c>
      <c r="N24" s="31" t="s">
        <v>176</v>
      </c>
      <c r="O24" s="46" t="s">
        <v>30</v>
      </c>
      <c r="P24" s="23">
        <f>VLOOKUP(O24,'Denúncias Idoso Mês e UF'!$B$73:$O$102,14,0)</f>
        <v>1531</v>
      </c>
      <c r="Q24" s="23">
        <v>937943</v>
      </c>
      <c r="R24" s="25">
        <f t="shared" si="7"/>
        <v>163.22953527026698</v>
      </c>
      <c r="T24" s="31" t="s">
        <v>176</v>
      </c>
      <c r="U24" s="46" t="s">
        <v>25</v>
      </c>
      <c r="V24" s="98">
        <f>VLOOKUP(U24,'Denúncias Idoso Mês e UF'!$B$105:$O$134,14,0)</f>
        <v>2318</v>
      </c>
      <c r="W24" s="98">
        <v>2310564</v>
      </c>
      <c r="X24" s="25">
        <f t="shared" si="0"/>
        <v>100.32182618616061</v>
      </c>
      <c r="Z24" s="217" t="s">
        <v>176</v>
      </c>
      <c r="AA24" s="46" t="s">
        <v>25</v>
      </c>
      <c r="AB24" s="98">
        <v>2855</v>
      </c>
      <c r="AC24" s="98">
        <v>2310564</v>
      </c>
      <c r="AD24" s="210">
        <f t="shared" si="5"/>
        <v>123.56290498769997</v>
      </c>
      <c r="AF24" s="217" t="s">
        <v>176</v>
      </c>
      <c r="AG24" s="46" t="s">
        <v>15</v>
      </c>
      <c r="AH24" s="98">
        <f>VLOOKUP(AG24,'Denúncias Idoso Mês e UF'!$B$169:$O$198,14,0)</f>
        <v>128</v>
      </c>
      <c r="AI24" s="98">
        <v>342890</v>
      </c>
      <c r="AJ24" s="209">
        <f t="shared" si="6"/>
        <v>37.329755898393067</v>
      </c>
      <c r="AL24" s="217" t="s">
        <v>176</v>
      </c>
      <c r="AM24" s="46" t="s">
        <v>15</v>
      </c>
      <c r="AN24" s="98">
        <f>VLOOKUP(AM24,'Denúncias Idoso Mês e UF'!$B$200:$O$230,14,0)</f>
        <v>122</v>
      </c>
      <c r="AO24" s="98">
        <v>342890</v>
      </c>
      <c r="AP24" s="209">
        <f t="shared" si="1"/>
        <v>35.579923590655895</v>
      </c>
      <c r="AR24" s="217" t="s">
        <v>176</v>
      </c>
      <c r="AS24" s="46" t="s">
        <v>15</v>
      </c>
      <c r="AT24" s="98">
        <f>VLOOKUP(AS24,'Denúncias Idoso Mês e UF'!$B$233:$O$261,14,0)</f>
        <v>127</v>
      </c>
      <c r="AU24" s="98">
        <v>342890</v>
      </c>
      <c r="AV24" s="209">
        <f t="shared" si="2"/>
        <v>37.038117180436878</v>
      </c>
    </row>
    <row r="25" spans="2:48" x14ac:dyDescent="0.25">
      <c r="B25" s="31" t="s">
        <v>177</v>
      </c>
      <c r="C25" s="46" t="s">
        <v>37</v>
      </c>
      <c r="D25" s="23">
        <f>VLOOKUP(C25,'Denúncias Idoso Mês e UF'!$B$9:$O$38,14,0)</f>
        <v>417</v>
      </c>
      <c r="E25" s="23">
        <v>1459597</v>
      </c>
      <c r="F25" s="25">
        <f t="shared" si="3"/>
        <v>28.569529808570447</v>
      </c>
      <c r="H25" s="31" t="s">
        <v>177</v>
      </c>
      <c r="I25" s="46" t="s">
        <v>38</v>
      </c>
      <c r="J25" s="23">
        <f>VLOOKUP(I25,'Denúncias Idoso Mês e UF'!$B$41:$O$70,14,0)</f>
        <v>595</v>
      </c>
      <c r="K25" s="23">
        <v>656913</v>
      </c>
      <c r="L25" s="25">
        <f t="shared" si="4"/>
        <v>90.575159876574219</v>
      </c>
      <c r="N25" s="31" t="s">
        <v>177</v>
      </c>
      <c r="O25" s="46" t="s">
        <v>32</v>
      </c>
      <c r="P25" s="23">
        <f>VLOOKUP(O25,'Denúncias Idoso Mês e UF'!$B$73:$O$102,14,0)</f>
        <v>1768</v>
      </c>
      <c r="Q25" s="23">
        <v>1170955</v>
      </c>
      <c r="R25" s="25">
        <f t="shared" si="7"/>
        <v>150.98786887625911</v>
      </c>
      <c r="T25" s="31" t="s">
        <v>177</v>
      </c>
      <c r="U25" s="46" t="s">
        <v>27</v>
      </c>
      <c r="V25" s="98">
        <f>VLOOKUP(U25,'Denúncias Idoso Mês e UF'!$B$105:$O$134,14,0)</f>
        <v>239</v>
      </c>
      <c r="W25" s="98">
        <v>239626</v>
      </c>
      <c r="X25" s="25">
        <f t="shared" si="0"/>
        <v>99.738759566991902</v>
      </c>
      <c r="Z25" s="217" t="s">
        <v>177</v>
      </c>
      <c r="AA25" s="46" t="s">
        <v>39</v>
      </c>
      <c r="AB25" s="98">
        <v>226</v>
      </c>
      <c r="AC25" s="98">
        <v>185957</v>
      </c>
      <c r="AD25" s="210">
        <f t="shared" si="5"/>
        <v>121.5334727920971</v>
      </c>
      <c r="AF25" s="217" t="s">
        <v>177</v>
      </c>
      <c r="AG25" s="46" t="s">
        <v>22</v>
      </c>
      <c r="AH25" s="98">
        <f>VLOOKUP(AG25,'Denúncias Idoso Mês e UF'!$B$169:$O$198,14,0)</f>
        <v>707</v>
      </c>
      <c r="AI25" s="98">
        <v>2080608</v>
      </c>
      <c r="AJ25" s="209">
        <f t="shared" si="6"/>
        <v>33.980451867915527</v>
      </c>
      <c r="AL25" s="217" t="s">
        <v>177</v>
      </c>
      <c r="AM25" s="46" t="s">
        <v>37</v>
      </c>
      <c r="AN25" s="98">
        <f>VLOOKUP(AM25,'Denúncias Idoso Mês e UF'!$B$200:$O$230,14,0)</f>
        <v>1641</v>
      </c>
      <c r="AO25" s="98">
        <v>4771436</v>
      </c>
      <c r="AP25" s="209">
        <f t="shared" si="1"/>
        <v>34.392162024178887</v>
      </c>
      <c r="AR25" s="217" t="s">
        <v>177</v>
      </c>
      <c r="AS25" s="46" t="s">
        <v>24</v>
      </c>
      <c r="AT25" s="98">
        <f>VLOOKUP(AS25,'Denúncias Idoso Mês e UF'!$B$233:$O$261,14,0)</f>
        <v>827</v>
      </c>
      <c r="AU25" s="98">
        <v>2310564</v>
      </c>
      <c r="AV25" s="209">
        <f t="shared" si="2"/>
        <v>35.792126943897678</v>
      </c>
    </row>
    <row r="26" spans="2:48" x14ac:dyDescent="0.25">
      <c r="B26" s="31" t="s">
        <v>178</v>
      </c>
      <c r="C26" s="46" t="s">
        <v>27</v>
      </c>
      <c r="D26" s="23">
        <f>VLOOKUP(C26,'Denúncias Idoso Mês e UF'!$B$9:$O$38,14,0)</f>
        <v>65</v>
      </c>
      <c r="E26" s="23">
        <v>239626</v>
      </c>
      <c r="F26" s="25">
        <f t="shared" si="3"/>
        <v>27.12560406633671</v>
      </c>
      <c r="H26" s="31" t="s">
        <v>178</v>
      </c>
      <c r="I26" s="46" t="s">
        <v>32</v>
      </c>
      <c r="J26" s="23">
        <f>VLOOKUP(I26,'Denúncias Idoso Mês e UF'!$B$41:$O$70,14,0)</f>
        <v>1011</v>
      </c>
      <c r="K26" s="23">
        <v>1170955</v>
      </c>
      <c r="L26" s="25">
        <f t="shared" si="4"/>
        <v>86.339782485236412</v>
      </c>
      <c r="N26" s="31" t="s">
        <v>178</v>
      </c>
      <c r="O26" s="46" t="s">
        <v>27</v>
      </c>
      <c r="P26" s="23">
        <f>VLOOKUP(O26,'Denúncias Idoso Mês e UF'!$B$73:$O$102,14,0)</f>
        <v>350</v>
      </c>
      <c r="Q26" s="23">
        <v>239626</v>
      </c>
      <c r="R26" s="25">
        <f t="shared" si="7"/>
        <v>146.06094497258229</v>
      </c>
      <c r="T26" s="31" t="s">
        <v>178</v>
      </c>
      <c r="U26" s="46" t="s">
        <v>39</v>
      </c>
      <c r="V26" s="98">
        <f>VLOOKUP(U26,'Denúncias Idoso Mês e UF'!$B$105:$O$134,14,0)</f>
        <v>183</v>
      </c>
      <c r="W26" s="98">
        <v>185957</v>
      </c>
      <c r="X26" s="25">
        <f t="shared" si="0"/>
        <v>98.409847437848541</v>
      </c>
      <c r="Z26" s="217" t="s">
        <v>178</v>
      </c>
      <c r="AA26" s="46" t="s">
        <v>19</v>
      </c>
      <c r="AB26" s="98">
        <v>1706</v>
      </c>
      <c r="AC26" s="98">
        <v>1451206</v>
      </c>
      <c r="AD26" s="210">
        <f t="shared" si="5"/>
        <v>117.5573970890418</v>
      </c>
      <c r="AF26" s="217" t="s">
        <v>178</v>
      </c>
      <c r="AG26" s="46" t="s">
        <v>24</v>
      </c>
      <c r="AH26" s="98">
        <f>VLOOKUP(AG26,'Denúncias Idoso Mês e UF'!$B$169:$O$198,14,0)</f>
        <v>742</v>
      </c>
      <c r="AI26" s="98">
        <v>2310564</v>
      </c>
      <c r="AJ26" s="209">
        <f t="shared" si="6"/>
        <v>32.1133714538961</v>
      </c>
      <c r="AL26" s="217" t="s">
        <v>178</v>
      </c>
      <c r="AM26" s="46" t="s">
        <v>22</v>
      </c>
      <c r="AN26" s="98">
        <f>VLOOKUP(AM26,'Denúncias Idoso Mês e UF'!$B$200:$O$230,14,0)</f>
        <v>692</v>
      </c>
      <c r="AO26" s="98">
        <v>2080608</v>
      </c>
      <c r="AP26" s="209">
        <f t="shared" si="1"/>
        <v>33.259508758978143</v>
      </c>
      <c r="AR26" s="217" t="s">
        <v>178</v>
      </c>
      <c r="AS26" s="46" t="s">
        <v>22</v>
      </c>
      <c r="AT26" s="98">
        <f>VLOOKUP(AS26,'Denúncias Idoso Mês e UF'!$B$233:$O$261,14,0)</f>
        <v>712</v>
      </c>
      <c r="AU26" s="98">
        <v>2080608</v>
      </c>
      <c r="AV26" s="209">
        <f t="shared" si="2"/>
        <v>34.220766237561328</v>
      </c>
    </row>
    <row r="27" spans="2:48" x14ac:dyDescent="0.25">
      <c r="B27" s="31" t="s">
        <v>179</v>
      </c>
      <c r="C27" s="46" t="s">
        <v>25</v>
      </c>
      <c r="D27" s="23">
        <f>VLOOKUP(C27,'Denúncias Idoso Mês e UF'!$B$9:$O$38,14,0)</f>
        <v>615</v>
      </c>
      <c r="E27" s="23">
        <v>2310564</v>
      </c>
      <c r="F27" s="25">
        <f t="shared" si="3"/>
        <v>26.616877957070219</v>
      </c>
      <c r="H27" s="31" t="s">
        <v>179</v>
      </c>
      <c r="I27" s="46" t="s">
        <v>36</v>
      </c>
      <c r="J27" s="23">
        <f>VLOOKUP(I27,'Denúncias Idoso Mês e UF'!$B$41:$O$70,14,0)</f>
        <v>19</v>
      </c>
      <c r="K27" s="23">
        <v>24668</v>
      </c>
      <c r="L27" s="25">
        <f t="shared" si="4"/>
        <v>77.022863628993022</v>
      </c>
      <c r="N27" s="31" t="s">
        <v>179</v>
      </c>
      <c r="O27" s="46" t="s">
        <v>25</v>
      </c>
      <c r="P27" s="23">
        <f>VLOOKUP(O27,'Denúncias Idoso Mês e UF'!$B$73:$O$102,14,0)</f>
        <v>3185</v>
      </c>
      <c r="Q27" s="23">
        <v>2310564</v>
      </c>
      <c r="R27" s="25">
        <f t="shared" si="7"/>
        <v>137.84513218417666</v>
      </c>
      <c r="T27" s="31" t="s">
        <v>179</v>
      </c>
      <c r="U27" s="46" t="s">
        <v>30</v>
      </c>
      <c r="V27" s="98">
        <f>VLOOKUP(U27,'Denúncias Idoso Mês e UF'!$B$105:$O$134,14,0)</f>
        <v>912</v>
      </c>
      <c r="W27" s="98">
        <v>937943</v>
      </c>
      <c r="X27" s="25">
        <f t="shared" si="0"/>
        <v>97.234053668506519</v>
      </c>
      <c r="Z27" s="217" t="s">
        <v>179</v>
      </c>
      <c r="AA27" s="46" t="s">
        <v>16</v>
      </c>
      <c r="AB27" s="98">
        <v>324</v>
      </c>
      <c r="AC27" s="98">
        <v>276763</v>
      </c>
      <c r="AD27" s="210">
        <f t="shared" si="5"/>
        <v>117.06767161795472</v>
      </c>
      <c r="AF27" s="217" t="s">
        <v>179</v>
      </c>
      <c r="AG27" s="46" t="s">
        <v>16</v>
      </c>
      <c r="AH27" s="98">
        <f>VLOOKUP(AG27,'Denúncias Idoso Mês e UF'!$B$169:$O$198,14,0)</f>
        <v>346</v>
      </c>
      <c r="AI27" s="98">
        <v>1170955</v>
      </c>
      <c r="AJ27" s="209">
        <f t="shared" si="6"/>
        <v>29.548530899991885</v>
      </c>
      <c r="AL27" s="217" t="s">
        <v>179</v>
      </c>
      <c r="AM27" s="46" t="s">
        <v>39</v>
      </c>
      <c r="AN27" s="98">
        <f>VLOOKUP(AM27,'Denúncias Idoso Mês e UF'!$B$200:$O$230,14,0)</f>
        <v>285</v>
      </c>
      <c r="AO27" s="98">
        <v>909475</v>
      </c>
      <c r="AP27" s="209">
        <f t="shared" si="1"/>
        <v>31.336760218807555</v>
      </c>
      <c r="AR27" s="217" t="s">
        <v>179</v>
      </c>
      <c r="AS27" s="46" t="s">
        <v>39</v>
      </c>
      <c r="AT27" s="98">
        <f>VLOOKUP(AS27,'Denúncias Idoso Mês e UF'!$B$233:$O$261,14,0)</f>
        <v>302</v>
      </c>
      <c r="AU27" s="98">
        <v>909475</v>
      </c>
      <c r="AV27" s="209">
        <f t="shared" si="2"/>
        <v>33.205970477473272</v>
      </c>
    </row>
    <row r="28" spans="2:48" x14ac:dyDescent="0.25">
      <c r="B28" s="31" t="s">
        <v>180</v>
      </c>
      <c r="C28" s="46" t="s">
        <v>18</v>
      </c>
      <c r="D28" s="23">
        <f>VLOOKUP(C28,'Denúncias Idoso Mês e UF'!$B$9:$O$38,14,0)</f>
        <v>8</v>
      </c>
      <c r="E28" s="23">
        <v>34276</v>
      </c>
      <c r="F28" s="25">
        <f t="shared" si="3"/>
        <v>23.339946318123467</v>
      </c>
      <c r="H28" s="31" t="s">
        <v>180</v>
      </c>
      <c r="I28" s="46" t="s">
        <v>27</v>
      </c>
      <c r="J28" s="23">
        <f>VLOOKUP(I28,'Denúncias Idoso Mês e UF'!$B$41:$O$70,14,0)</f>
        <v>182</v>
      </c>
      <c r="K28" s="23">
        <v>239626</v>
      </c>
      <c r="L28" s="25">
        <f t="shared" si="4"/>
        <v>75.951691385742791</v>
      </c>
      <c r="N28" s="31" t="s">
        <v>180</v>
      </c>
      <c r="O28" s="46" t="s">
        <v>40</v>
      </c>
      <c r="P28" s="23">
        <f>VLOOKUP(O28,'Denúncias Idoso Mês e UF'!$B$73:$O$102,14,0)</f>
        <v>6553</v>
      </c>
      <c r="Q28" s="23">
        <v>4771436</v>
      </c>
      <c r="R28" s="25">
        <f t="shared" si="7"/>
        <v>137.33810953348217</v>
      </c>
      <c r="T28" s="31" t="s">
        <v>180</v>
      </c>
      <c r="U28" s="46" t="s">
        <v>18</v>
      </c>
      <c r="V28" s="98">
        <f>VLOOKUP(U28,'Denúncias Idoso Mês e UF'!$B$105:$O$134,14,0)</f>
        <v>31</v>
      </c>
      <c r="W28" s="98">
        <v>34276</v>
      </c>
      <c r="X28" s="25">
        <f t="shared" si="0"/>
        <v>90.442291982728435</v>
      </c>
      <c r="Z28" s="217" t="s">
        <v>180</v>
      </c>
      <c r="AA28" s="46" t="s">
        <v>27</v>
      </c>
      <c r="AB28" s="98">
        <v>268</v>
      </c>
      <c r="AC28" s="98">
        <v>239626</v>
      </c>
      <c r="AD28" s="210">
        <f t="shared" si="5"/>
        <v>111.84095215043443</v>
      </c>
      <c r="AF28" s="217" t="s">
        <v>180</v>
      </c>
      <c r="AG28" s="46" t="s">
        <v>39</v>
      </c>
      <c r="AH28" s="98">
        <f>VLOOKUP(AG28,'Denúncias Idoso Mês e UF'!$B$169:$O$198,14,0)</f>
        <v>265</v>
      </c>
      <c r="AI28" s="98">
        <v>909475</v>
      </c>
      <c r="AJ28" s="209">
        <f t="shared" si="6"/>
        <v>29.137689326259657</v>
      </c>
      <c r="AL28" s="217" t="s">
        <v>180</v>
      </c>
      <c r="AM28" s="46" t="s">
        <v>16</v>
      </c>
      <c r="AN28" s="98">
        <f>VLOOKUP(AM28,'Denúncias Idoso Mês e UF'!$B$200:$O$230,14,0)</f>
        <v>327</v>
      </c>
      <c r="AO28" s="98">
        <v>1170955</v>
      </c>
      <c r="AP28" s="209">
        <f t="shared" si="1"/>
        <v>27.925923711842042</v>
      </c>
      <c r="AR28" s="217" t="s">
        <v>180</v>
      </c>
      <c r="AS28" s="46" t="s">
        <v>16</v>
      </c>
      <c r="AT28" s="98">
        <f>VLOOKUP(AS28,'Denúncias Idoso Mês e UF'!$B$233:$O$261,14,0)</f>
        <v>345</v>
      </c>
      <c r="AU28" s="98">
        <v>1170955</v>
      </c>
      <c r="AV28" s="209">
        <f t="shared" si="2"/>
        <v>29.463130521668212</v>
      </c>
    </row>
    <row r="29" spans="2:48" x14ac:dyDescent="0.25">
      <c r="B29" s="31" t="s">
        <v>181</v>
      </c>
      <c r="C29" s="46" t="s">
        <v>40</v>
      </c>
      <c r="D29" s="23">
        <f>VLOOKUP(C29,'Denúncias Idoso Mês e UF'!$B$9:$O$38,14,0)</f>
        <v>1070</v>
      </c>
      <c r="E29" s="23">
        <v>4771436</v>
      </c>
      <c r="F29" s="25">
        <f t="shared" si="3"/>
        <v>22.425114787246439</v>
      </c>
      <c r="H29" s="31" t="s">
        <v>181</v>
      </c>
      <c r="I29" s="46" t="s">
        <v>25</v>
      </c>
      <c r="J29" s="23">
        <f>VLOOKUP(I29,'Denúncias Idoso Mês e UF'!$B$41:$O$70,14,0)</f>
        <v>1728</v>
      </c>
      <c r="K29" s="23">
        <v>2310564</v>
      </c>
      <c r="L29" s="25">
        <f t="shared" si="4"/>
        <v>74.786935137914369</v>
      </c>
      <c r="N29" s="31" t="s">
        <v>181</v>
      </c>
      <c r="O29" s="46" t="s">
        <v>41</v>
      </c>
      <c r="P29" s="23">
        <f>VLOOKUP(O29,'Denúncias Idoso Mês e UF'!$B$73:$O$102,14,0)</f>
        <v>160</v>
      </c>
      <c r="Q29" s="23">
        <v>117554</v>
      </c>
      <c r="R29" s="25">
        <f t="shared" si="7"/>
        <v>136.10766115997754</v>
      </c>
      <c r="T29" s="31" t="s">
        <v>181</v>
      </c>
      <c r="U29" s="46" t="s">
        <v>41</v>
      </c>
      <c r="V29" s="98">
        <f>VLOOKUP(U29,'Denúncias Idoso Mês e UF'!$B$105:$O$134,14,0)</f>
        <v>91</v>
      </c>
      <c r="W29" s="98">
        <v>117554</v>
      </c>
      <c r="X29" s="25">
        <f t="shared" si="0"/>
        <v>77.411232284737224</v>
      </c>
      <c r="Z29" s="217" t="s">
        <v>181</v>
      </c>
      <c r="AA29" s="46" t="s">
        <v>18</v>
      </c>
      <c r="AB29" s="98">
        <v>34</v>
      </c>
      <c r="AC29" s="98">
        <v>34276</v>
      </c>
      <c r="AD29" s="210">
        <f t="shared" si="5"/>
        <v>99.194771852024743</v>
      </c>
      <c r="AF29" s="217" t="s">
        <v>181</v>
      </c>
      <c r="AG29" s="46" t="s">
        <v>18</v>
      </c>
      <c r="AH29" s="98">
        <f>VLOOKUP(AG29,'Denúncias Idoso Mês e UF'!$B$169:$O$198,14,0)</f>
        <v>42</v>
      </c>
      <c r="AI29" s="98">
        <v>239626</v>
      </c>
      <c r="AJ29" s="209">
        <f t="shared" si="6"/>
        <v>17.527313396709875</v>
      </c>
      <c r="AL29" s="217" t="s">
        <v>181</v>
      </c>
      <c r="AM29" s="46" t="s">
        <v>18</v>
      </c>
      <c r="AN29" s="98">
        <f>VLOOKUP(AM29,'Denúncias Idoso Mês e UF'!$B$200:$O$230,14,0)</f>
        <v>45</v>
      </c>
      <c r="AO29" s="98">
        <v>239626</v>
      </c>
      <c r="AP29" s="209">
        <f t="shared" si="1"/>
        <v>18.779264353617723</v>
      </c>
      <c r="AR29" s="217" t="s">
        <v>181</v>
      </c>
      <c r="AS29" s="46" t="s">
        <v>18</v>
      </c>
      <c r="AT29" s="98">
        <f>VLOOKUP(AS29,'Denúncias Idoso Mês e UF'!$B$233:$O$261,14,0)</f>
        <v>47</v>
      </c>
      <c r="AU29" s="98">
        <v>239626</v>
      </c>
      <c r="AV29" s="209">
        <f t="shared" si="2"/>
        <v>19.613898324889622</v>
      </c>
    </row>
    <row r="30" spans="2:48" x14ac:dyDescent="0.25">
      <c r="B30" s="31" t="s">
        <v>182</v>
      </c>
      <c r="C30" s="46" t="s">
        <v>36</v>
      </c>
      <c r="D30" s="23">
        <f>VLOOKUP(C30,'Denúncias Idoso Mês e UF'!$B$9:$O$38,14,0)</f>
        <v>4</v>
      </c>
      <c r="E30" s="23">
        <v>24668</v>
      </c>
      <c r="F30" s="25">
        <f t="shared" si="3"/>
        <v>16.215339711366951</v>
      </c>
      <c r="H30" s="31" t="s">
        <v>182</v>
      </c>
      <c r="I30" s="46" t="s">
        <v>40</v>
      </c>
      <c r="J30" s="23">
        <f>VLOOKUP(I30,'Denúncias Idoso Mês e UF'!$B$41:$O$70,14,0)</f>
        <v>3003</v>
      </c>
      <c r="K30" s="23">
        <v>4771436</v>
      </c>
      <c r="L30" s="25">
        <f t="shared" si="4"/>
        <v>62.937027762711267</v>
      </c>
      <c r="N30" s="31" t="s">
        <v>182</v>
      </c>
      <c r="O30" s="46" t="s">
        <v>36</v>
      </c>
      <c r="P30" s="23">
        <f>VLOOKUP(O30,'Denúncias Idoso Mês e UF'!$B$73:$O$102,14,0)</f>
        <v>22</v>
      </c>
      <c r="Q30" s="23">
        <v>24668</v>
      </c>
      <c r="R30" s="25">
        <f t="shared" si="7"/>
        <v>89.184368412518239</v>
      </c>
      <c r="T30" s="31" t="s">
        <v>182</v>
      </c>
      <c r="U30" s="46" t="s">
        <v>36</v>
      </c>
      <c r="V30" s="98">
        <f>VLOOKUP(U30,'Denúncias Idoso Mês e UF'!$B$105:$O$134,14,0)</f>
        <v>18</v>
      </c>
      <c r="W30" s="98">
        <v>24668</v>
      </c>
      <c r="X30" s="25">
        <f t="shared" si="0"/>
        <v>72.969028701151288</v>
      </c>
      <c r="Z30" s="217" t="s">
        <v>182</v>
      </c>
      <c r="AA30" s="46" t="s">
        <v>41</v>
      </c>
      <c r="AB30" s="98">
        <v>77</v>
      </c>
      <c r="AC30" s="98">
        <v>117554</v>
      </c>
      <c r="AD30" s="210">
        <f t="shared" si="5"/>
        <v>65.501811933239196</v>
      </c>
      <c r="AF30" s="217" t="s">
        <v>182</v>
      </c>
      <c r="AG30" s="46" t="s">
        <v>36</v>
      </c>
      <c r="AH30" s="98">
        <f>VLOOKUP(AG30,'Denúncias Idoso Mês e UF'!$B$169:$O$198,14,0)</f>
        <v>25</v>
      </c>
      <c r="AI30" s="98">
        <v>1451206</v>
      </c>
      <c r="AJ30" s="209">
        <f t="shared" si="6"/>
        <v>1.722705115607295</v>
      </c>
      <c r="AL30" s="217" t="s">
        <v>182</v>
      </c>
      <c r="AM30" s="46" t="s">
        <v>36</v>
      </c>
      <c r="AN30" s="98">
        <f>VLOOKUP(AM30,'Denúncias Idoso Mês e UF'!$B$200:$O$230,14,0)</f>
        <v>24</v>
      </c>
      <c r="AO30" s="98">
        <v>1451206</v>
      </c>
      <c r="AP30" s="209">
        <f t="shared" si="1"/>
        <v>1.6537969109830031</v>
      </c>
      <c r="AR30" s="217" t="s">
        <v>182</v>
      </c>
      <c r="AS30" s="46" t="s">
        <v>36</v>
      </c>
      <c r="AT30" s="98">
        <f>VLOOKUP(AS30,'Denúncias Idoso Mês e UF'!$B$233:$O$261,14,0)</f>
        <v>45</v>
      </c>
      <c r="AU30" s="98">
        <v>1451206</v>
      </c>
      <c r="AV30" s="209">
        <f t="shared" si="2"/>
        <v>3.100869208093131</v>
      </c>
    </row>
    <row r="31" spans="2:48" x14ac:dyDescent="0.25">
      <c r="B31" s="31" t="s">
        <v>183</v>
      </c>
      <c r="C31" s="46" t="s">
        <v>151</v>
      </c>
      <c r="D31" s="23">
        <f>VLOOKUP(C31,'Denúncias Idoso Mês e UF'!$B$9:$O$38,14,0)</f>
        <v>0</v>
      </c>
      <c r="E31" s="24"/>
      <c r="F31" s="25" t="str">
        <f t="shared" si="3"/>
        <v/>
      </c>
      <c r="H31" s="31" t="s">
        <v>183</v>
      </c>
      <c r="I31" s="46" t="s">
        <v>151</v>
      </c>
      <c r="J31" s="23">
        <f>VLOOKUP(I31,'Denúncias Idoso Mês e UF'!$B$41:$O$70,14,0)</f>
        <v>1</v>
      </c>
      <c r="K31" s="24"/>
      <c r="L31" s="25" t="str">
        <f t="shared" si="4"/>
        <v/>
      </c>
      <c r="N31" s="31" t="s">
        <v>183</v>
      </c>
      <c r="O31" s="46" t="s">
        <v>151</v>
      </c>
      <c r="P31" s="23">
        <f>VLOOKUP(O31,'Denúncias Idoso Mês e UF'!$B$73:$O$102,14,0)</f>
        <v>8</v>
      </c>
      <c r="Q31" s="24"/>
      <c r="R31" s="25" t="str">
        <f t="shared" si="7"/>
        <v/>
      </c>
      <c r="T31" s="31" t="s">
        <v>183</v>
      </c>
      <c r="U31" s="46" t="s">
        <v>151</v>
      </c>
      <c r="V31" s="98">
        <f>VLOOKUP(U31,'Denúncias Idoso Mês e UF'!$B$105:$O$134,14,0)</f>
        <v>10</v>
      </c>
      <c r="W31" s="95"/>
      <c r="X31" s="25" t="str">
        <f>IF(ISERROR(V31/(W31/100000)),"",(V31/(W31/100000)))</f>
        <v/>
      </c>
      <c r="Z31" s="217" t="s">
        <v>183</v>
      </c>
      <c r="AA31" s="46" t="s">
        <v>151</v>
      </c>
      <c r="AB31" s="98">
        <v>4</v>
      </c>
      <c r="AC31" s="95"/>
      <c r="AD31" s="210" t="str">
        <f t="shared" si="5"/>
        <v/>
      </c>
      <c r="AF31" s="217" t="s">
        <v>183</v>
      </c>
      <c r="AG31" s="46" t="s">
        <v>151</v>
      </c>
      <c r="AH31" s="98">
        <f>VLOOKUP(AG31,'Denúncias Idoso Mês e UF'!$B$169:$O$198,14,0)</f>
        <v>1</v>
      </c>
      <c r="AI31" s="95"/>
      <c r="AJ31" s="210" t="str">
        <f t="shared" si="6"/>
        <v/>
      </c>
      <c r="AL31" s="217" t="s">
        <v>183</v>
      </c>
      <c r="AM31" s="46" t="s">
        <v>151</v>
      </c>
      <c r="AN31" s="98">
        <f>VLOOKUP(AM31,'Denúncias Idoso Mês e UF'!$B$200:$O$230,14,0)</f>
        <v>12</v>
      </c>
      <c r="AO31" s="95"/>
      <c r="AP31" s="210" t="str">
        <f t="shared" si="1"/>
        <v/>
      </c>
      <c r="AR31" s="217" t="s">
        <v>183</v>
      </c>
      <c r="AS31" s="46" t="s">
        <v>151</v>
      </c>
      <c r="AT31" s="98">
        <f>VLOOKUP(AS31,'Denúncias Idoso Mês e UF'!$B$233:$O$261,14,0)</f>
        <v>137</v>
      </c>
      <c r="AU31" s="95"/>
      <c r="AV31" s="210" t="str">
        <f t="shared" ref="AV31:AV32" si="8">IF(ISERROR(AT31/(AU31/100000)),"",(AT31/(AU31/100000)))</f>
        <v/>
      </c>
    </row>
    <row r="32" spans="2:48" ht="15.75" thickBot="1" x14ac:dyDescent="0.3">
      <c r="B32" s="54"/>
      <c r="C32" s="53" t="s">
        <v>42</v>
      </c>
      <c r="D32" s="55">
        <f>SUM(D4:D31)</f>
        <v>8224</v>
      </c>
      <c r="E32" s="55">
        <f>SUM(E4:E31)</f>
        <v>20590597</v>
      </c>
      <c r="F32" s="56">
        <f>IF(ISERROR(D32/(E32/100000)),"",(D32/(E32/100000)))</f>
        <v>39.940561218307565</v>
      </c>
      <c r="G32" s="2"/>
      <c r="H32" s="54"/>
      <c r="I32" s="53" t="s">
        <v>42</v>
      </c>
      <c r="J32" s="55">
        <f>SUM(J4:J31)</f>
        <v>23548</v>
      </c>
      <c r="K32" s="55">
        <f>SUM(K4:K31)</f>
        <v>20590597</v>
      </c>
      <c r="L32" s="56">
        <f>IF(ISERROR(J32/(K32/100000)),"",(J32/(K32/100000)))</f>
        <v>114.36288127051391</v>
      </c>
      <c r="N32" s="54"/>
      <c r="O32" s="53" t="s">
        <v>42</v>
      </c>
      <c r="P32" s="55">
        <f>SUM(P4:P31)</f>
        <v>38976</v>
      </c>
      <c r="Q32" s="55">
        <f>SUM(Q4:Q31)</f>
        <v>20590597</v>
      </c>
      <c r="R32" s="57">
        <f>IF(ISERROR(P32/(Q32/100000)),"",(P32/(Q32/100000)))</f>
        <v>189.29028624085063</v>
      </c>
      <c r="T32" s="54"/>
      <c r="U32" s="53" t="s">
        <v>42</v>
      </c>
      <c r="V32" s="55">
        <f>SUM(V4:V31)</f>
        <v>27178</v>
      </c>
      <c r="W32" s="55">
        <f>SUM(W4:W31)</f>
        <v>20590597</v>
      </c>
      <c r="X32" s="57">
        <f>IF(ISERROR(V32/(W32/100000)),"",(V32/(W32/100000)))</f>
        <v>131.99228754756359</v>
      </c>
      <c r="Z32" s="218"/>
      <c r="AA32" s="211" t="s">
        <v>42</v>
      </c>
      <c r="AB32" s="188">
        <f>SUM(AB4:AB31)</f>
        <v>32076</v>
      </c>
      <c r="AC32" s="188">
        <f>SUM(AC4:AC31)</f>
        <v>20590597</v>
      </c>
      <c r="AD32" s="212">
        <f>IF(ISERROR(AB32/(AC32/100000)),"",(AB32/(AC32/100000)))</f>
        <v>155.77984455720249</v>
      </c>
      <c r="AF32" s="218"/>
      <c r="AG32" s="211" t="s">
        <v>42</v>
      </c>
      <c r="AH32" s="188">
        <f>SUM(AH4:AH31)</f>
        <v>32632</v>
      </c>
      <c r="AI32" s="188">
        <f>SUM(AI4:AI31)</f>
        <v>20590597</v>
      </c>
      <c r="AJ32" s="212">
        <f>IF(ISERROR(AH32/(AI32/100000)),"",(AH32/(AI32/100000)))</f>
        <v>158.48010623489935</v>
      </c>
      <c r="AL32" s="218"/>
      <c r="AM32" s="211" t="s">
        <v>42</v>
      </c>
      <c r="AN32" s="188">
        <f>SUM(AN4:AN31)</f>
        <v>33133</v>
      </c>
      <c r="AO32" s="188">
        <f>SUM(AO4:AO31)</f>
        <v>20590597</v>
      </c>
      <c r="AP32" s="212">
        <f t="shared" si="1"/>
        <v>160.91325569627728</v>
      </c>
      <c r="AR32" s="239"/>
      <c r="AS32" s="46" t="s">
        <v>42</v>
      </c>
      <c r="AT32" s="240">
        <f>SUM(AT4:AT31)</f>
        <v>37454</v>
      </c>
      <c r="AU32" s="240">
        <f>SUM(AU4:AU31)</f>
        <v>20590597</v>
      </c>
      <c r="AV32" s="241">
        <f t="shared" si="8"/>
        <v>181.89856272744302</v>
      </c>
    </row>
    <row r="33" spans="2:19" ht="15.75" thickTop="1" x14ac:dyDescent="0.25">
      <c r="B33" s="269" t="s">
        <v>291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38"/>
    </row>
    <row r="34" spans="2:19" x14ac:dyDescent="0.25">
      <c r="N34" s="34"/>
      <c r="O34" s="34"/>
      <c r="P34" s="34"/>
      <c r="Q34" s="34"/>
      <c r="R34" s="36"/>
    </row>
  </sheetData>
  <autoFilter ref="Z3:AD3" xr:uid="{00000000-0009-0000-0000-000004000000}">
    <sortState xmlns:xlrd2="http://schemas.microsoft.com/office/spreadsheetml/2017/richdata2" ref="Z4:AD32">
      <sortCondition descending="1" ref="AD3"/>
    </sortState>
  </autoFilter>
  <sortState xmlns:xlrd2="http://schemas.microsoft.com/office/spreadsheetml/2017/richdata2" ref="AS4:AV30">
    <sortCondition descending="1" ref="AV4:AV30"/>
  </sortState>
  <mergeCells count="9">
    <mergeCell ref="AR2:AV2"/>
    <mergeCell ref="B33:R33"/>
    <mergeCell ref="T2:X2"/>
    <mergeCell ref="AL2:AP2"/>
    <mergeCell ref="AF2:AJ2"/>
    <mergeCell ref="Z2:AD2"/>
    <mergeCell ref="B2:F2"/>
    <mergeCell ref="H2:L2"/>
    <mergeCell ref="N2:R2"/>
  </mergeCells>
  <phoneticPr fontId="9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R265"/>
  <sheetViews>
    <sheetView showGridLines="0" showRowColHeaders="0" zoomScale="85" zoomScaleNormal="85" workbookViewId="0"/>
  </sheetViews>
  <sheetFormatPr defaultColWidth="29.5703125" defaultRowHeight="15" x14ac:dyDescent="0.25"/>
  <cols>
    <col min="1" max="1" width="1.7109375" style="7" customWidth="1"/>
    <col min="2" max="2" width="7.85546875" style="1" customWidth="1"/>
    <col min="3" max="3" width="19" style="7" bestFit="1" customWidth="1"/>
    <col min="4" max="4" width="17.42578125" style="7" bestFit="1" customWidth="1"/>
    <col min="5" max="5" width="23.42578125" style="7" customWidth="1"/>
    <col min="6" max="6" width="23.42578125" style="103" customWidth="1"/>
    <col min="7" max="7" width="15.7109375" style="7" bestFit="1" customWidth="1"/>
    <col min="8" max="8" width="21.28515625" style="7" customWidth="1"/>
    <col min="9" max="9" width="28.42578125" style="7" bestFit="1" customWidth="1"/>
    <col min="10" max="10" width="24.42578125" style="7" bestFit="1" customWidth="1"/>
    <col min="11" max="11" width="15.42578125" style="7" customWidth="1"/>
    <col min="12" max="12" width="14" style="7" customWidth="1"/>
    <col min="13" max="13" width="16.7109375" style="7" bestFit="1" customWidth="1"/>
    <col min="14" max="14" width="14.85546875" style="7" bestFit="1" customWidth="1"/>
    <col min="15" max="15" width="13.140625" style="7" bestFit="1" customWidth="1"/>
    <col min="16" max="16" width="10.5703125" style="7" bestFit="1" customWidth="1"/>
    <col min="17" max="17" width="9.7109375" style="127" bestFit="1" customWidth="1"/>
    <col min="18" max="16384" width="29.5703125" style="7"/>
  </cols>
  <sheetData>
    <row r="1" spans="2:17" ht="15.75" thickBot="1" x14ac:dyDescent="0.3"/>
    <row r="2" spans="2:17" s="28" customFormat="1" ht="16.5" thickTop="1" thickBot="1" x14ac:dyDescent="0.3">
      <c r="B2" s="270" t="s">
        <v>322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/>
    </row>
    <row r="3" spans="2:17" s="21" customFormat="1" ht="75" x14ac:dyDescent="0.25">
      <c r="B3" s="58" t="s">
        <v>1</v>
      </c>
      <c r="C3" s="59" t="s">
        <v>245</v>
      </c>
      <c r="D3" s="59" t="s">
        <v>192</v>
      </c>
      <c r="E3" s="59" t="s">
        <v>246</v>
      </c>
      <c r="F3" s="178" t="s">
        <v>420</v>
      </c>
      <c r="G3" s="226" t="s">
        <v>346</v>
      </c>
      <c r="H3" s="59" t="s">
        <v>247</v>
      </c>
      <c r="I3" s="59" t="s">
        <v>248</v>
      </c>
      <c r="J3" s="59" t="s">
        <v>249</v>
      </c>
      <c r="K3" s="59" t="s">
        <v>250</v>
      </c>
      <c r="L3" s="59" t="s">
        <v>193</v>
      </c>
      <c r="M3" s="59" t="s">
        <v>251</v>
      </c>
      <c r="N3" s="59" t="s">
        <v>252</v>
      </c>
      <c r="O3" s="59" t="s">
        <v>253</v>
      </c>
      <c r="P3" s="59" t="s">
        <v>254</v>
      </c>
      <c r="Q3" s="60" t="s">
        <v>13</v>
      </c>
    </row>
    <row r="4" spans="2:17" x14ac:dyDescent="0.25">
      <c r="B4" s="61" t="s">
        <v>15</v>
      </c>
      <c r="C4" s="16">
        <v>13</v>
      </c>
      <c r="D4" s="16"/>
      <c r="E4" s="16"/>
      <c r="F4" s="16"/>
      <c r="G4" s="16"/>
      <c r="H4" s="16">
        <v>15</v>
      </c>
      <c r="I4" s="16"/>
      <c r="J4" s="16"/>
      <c r="K4" s="16">
        <v>1</v>
      </c>
      <c r="L4" s="16"/>
      <c r="M4" s="16">
        <v>10</v>
      </c>
      <c r="N4" s="16"/>
      <c r="O4" s="16">
        <v>11</v>
      </c>
      <c r="P4" s="16"/>
      <c r="Q4" s="129">
        <f t="shared" ref="Q4:Q32" si="0">SUM(C4:P4)</f>
        <v>50</v>
      </c>
    </row>
    <row r="5" spans="2:17" x14ac:dyDescent="0.25">
      <c r="B5" s="61" t="s">
        <v>16</v>
      </c>
      <c r="C5" s="16">
        <v>76</v>
      </c>
      <c r="D5" s="16"/>
      <c r="E5" s="16">
        <v>2</v>
      </c>
      <c r="F5" s="16"/>
      <c r="G5" s="16"/>
      <c r="H5" s="16">
        <v>82</v>
      </c>
      <c r="I5" s="16">
        <v>1</v>
      </c>
      <c r="J5" s="16"/>
      <c r="K5" s="16"/>
      <c r="L5" s="16"/>
      <c r="M5" s="16">
        <v>68</v>
      </c>
      <c r="N5" s="16">
        <v>2</v>
      </c>
      <c r="O5" s="16">
        <v>59</v>
      </c>
      <c r="P5" s="16">
        <v>3</v>
      </c>
      <c r="Q5" s="129">
        <f t="shared" si="0"/>
        <v>293</v>
      </c>
    </row>
    <row r="6" spans="2:17" x14ac:dyDescent="0.25">
      <c r="B6" s="61" t="s">
        <v>17</v>
      </c>
      <c r="C6" s="16">
        <v>71</v>
      </c>
      <c r="D6" s="16"/>
      <c r="E6" s="16">
        <v>6</v>
      </c>
      <c r="F6" s="16"/>
      <c r="G6" s="16"/>
      <c r="H6" s="16">
        <v>99</v>
      </c>
      <c r="I6" s="16">
        <v>1</v>
      </c>
      <c r="J6" s="16"/>
      <c r="K6" s="16"/>
      <c r="L6" s="16"/>
      <c r="M6" s="16">
        <v>96</v>
      </c>
      <c r="N6" s="16">
        <v>2</v>
      </c>
      <c r="O6" s="16">
        <v>117</v>
      </c>
      <c r="P6" s="16">
        <v>4</v>
      </c>
      <c r="Q6" s="129">
        <f t="shared" si="0"/>
        <v>396</v>
      </c>
    </row>
    <row r="7" spans="2:17" x14ac:dyDescent="0.25">
      <c r="B7" s="61" t="s">
        <v>18</v>
      </c>
      <c r="C7" s="16">
        <v>5</v>
      </c>
      <c r="D7" s="16"/>
      <c r="E7" s="16"/>
      <c r="F7" s="16"/>
      <c r="G7" s="16"/>
      <c r="H7" s="16">
        <v>6</v>
      </c>
      <c r="I7" s="16"/>
      <c r="J7" s="16"/>
      <c r="K7" s="16"/>
      <c r="L7" s="16"/>
      <c r="M7" s="16">
        <v>6</v>
      </c>
      <c r="N7" s="16"/>
      <c r="O7" s="16">
        <v>5</v>
      </c>
      <c r="P7" s="16"/>
      <c r="Q7" s="129">
        <f t="shared" si="0"/>
        <v>22</v>
      </c>
    </row>
    <row r="8" spans="2:17" x14ac:dyDescent="0.25">
      <c r="B8" s="61" t="s">
        <v>19</v>
      </c>
      <c r="C8" s="16">
        <v>422</v>
      </c>
      <c r="D8" s="16"/>
      <c r="E8" s="16">
        <v>7</v>
      </c>
      <c r="F8" s="16"/>
      <c r="G8" s="16"/>
      <c r="H8" s="16">
        <v>509</v>
      </c>
      <c r="I8" s="16">
        <v>3</v>
      </c>
      <c r="J8" s="16">
        <v>1</v>
      </c>
      <c r="K8" s="16">
        <v>1</v>
      </c>
      <c r="L8" s="16"/>
      <c r="M8" s="16">
        <v>421</v>
      </c>
      <c r="N8" s="16">
        <v>6</v>
      </c>
      <c r="O8" s="16">
        <v>488</v>
      </c>
      <c r="P8" s="16">
        <v>5</v>
      </c>
      <c r="Q8" s="129">
        <f t="shared" si="0"/>
        <v>1863</v>
      </c>
    </row>
    <row r="9" spans="2:17" x14ac:dyDescent="0.25">
      <c r="B9" s="61" t="s">
        <v>20</v>
      </c>
      <c r="C9" s="16">
        <v>236</v>
      </c>
      <c r="D9" s="16"/>
      <c r="E9" s="16">
        <v>4</v>
      </c>
      <c r="F9" s="16"/>
      <c r="G9" s="16"/>
      <c r="H9" s="16">
        <v>269</v>
      </c>
      <c r="I9" s="16"/>
      <c r="J9" s="16"/>
      <c r="K9" s="16">
        <v>1</v>
      </c>
      <c r="L9" s="16"/>
      <c r="M9" s="16">
        <v>209</v>
      </c>
      <c r="N9" s="16">
        <v>2</v>
      </c>
      <c r="O9" s="16">
        <v>258</v>
      </c>
      <c r="P9" s="16">
        <v>4</v>
      </c>
      <c r="Q9" s="129">
        <f t="shared" si="0"/>
        <v>983</v>
      </c>
    </row>
    <row r="10" spans="2:17" x14ac:dyDescent="0.25">
      <c r="B10" s="61" t="s">
        <v>21</v>
      </c>
      <c r="C10" s="16">
        <v>118</v>
      </c>
      <c r="D10" s="16"/>
      <c r="E10" s="16">
        <v>7</v>
      </c>
      <c r="F10" s="16"/>
      <c r="G10" s="16"/>
      <c r="H10" s="16">
        <v>170</v>
      </c>
      <c r="I10" s="16"/>
      <c r="J10" s="16"/>
      <c r="K10" s="16">
        <v>1</v>
      </c>
      <c r="L10" s="16"/>
      <c r="M10" s="16">
        <v>131</v>
      </c>
      <c r="N10" s="16">
        <v>13</v>
      </c>
      <c r="O10" s="16">
        <v>182</v>
      </c>
      <c r="P10" s="16">
        <v>2</v>
      </c>
      <c r="Q10" s="129">
        <f t="shared" si="0"/>
        <v>624</v>
      </c>
    </row>
    <row r="11" spans="2:17" x14ac:dyDescent="0.25">
      <c r="B11" s="61" t="s">
        <v>22</v>
      </c>
      <c r="C11" s="16">
        <v>78</v>
      </c>
      <c r="D11" s="16"/>
      <c r="E11" s="16">
        <v>1</v>
      </c>
      <c r="F11" s="16"/>
      <c r="G11" s="16"/>
      <c r="H11" s="16">
        <v>86</v>
      </c>
      <c r="I11" s="16"/>
      <c r="J11" s="16"/>
      <c r="K11" s="16"/>
      <c r="L11" s="16"/>
      <c r="M11" s="16">
        <v>73</v>
      </c>
      <c r="N11" s="16">
        <v>2</v>
      </c>
      <c r="O11" s="16">
        <v>116</v>
      </c>
      <c r="P11" s="16">
        <v>2</v>
      </c>
      <c r="Q11" s="129">
        <f t="shared" si="0"/>
        <v>358</v>
      </c>
    </row>
    <row r="12" spans="2:17" x14ac:dyDescent="0.25">
      <c r="B12" s="61" t="s">
        <v>23</v>
      </c>
      <c r="C12" s="16">
        <v>91</v>
      </c>
      <c r="D12" s="16"/>
      <c r="E12" s="16">
        <v>5</v>
      </c>
      <c r="F12" s="16"/>
      <c r="G12" s="16"/>
      <c r="H12" s="16">
        <v>110</v>
      </c>
      <c r="I12" s="16"/>
      <c r="J12" s="16"/>
      <c r="K12" s="16">
        <v>3</v>
      </c>
      <c r="L12" s="16"/>
      <c r="M12" s="16">
        <v>80</v>
      </c>
      <c r="N12" s="16">
        <v>4</v>
      </c>
      <c r="O12" s="16">
        <v>118</v>
      </c>
      <c r="P12" s="16">
        <v>4</v>
      </c>
      <c r="Q12" s="129">
        <f t="shared" si="0"/>
        <v>415</v>
      </c>
    </row>
    <row r="13" spans="2:17" x14ac:dyDescent="0.25">
      <c r="B13" s="61" t="s">
        <v>24</v>
      </c>
      <c r="C13" s="16">
        <v>242</v>
      </c>
      <c r="D13" s="16"/>
      <c r="E13" s="16">
        <v>5</v>
      </c>
      <c r="F13" s="16"/>
      <c r="G13" s="16"/>
      <c r="H13" s="16">
        <v>259</v>
      </c>
      <c r="I13" s="16">
        <v>1</v>
      </c>
      <c r="J13" s="16">
        <v>3</v>
      </c>
      <c r="K13" s="16"/>
      <c r="L13" s="16"/>
      <c r="M13" s="16">
        <v>192</v>
      </c>
      <c r="N13" s="16">
        <v>2</v>
      </c>
      <c r="O13" s="16">
        <v>235</v>
      </c>
      <c r="P13" s="16">
        <v>4</v>
      </c>
      <c r="Q13" s="129">
        <f t="shared" si="0"/>
        <v>943</v>
      </c>
    </row>
    <row r="14" spans="2:17" x14ac:dyDescent="0.25">
      <c r="B14" s="61" t="s">
        <v>25</v>
      </c>
      <c r="C14" s="16">
        <v>318</v>
      </c>
      <c r="D14" s="16"/>
      <c r="E14" s="16">
        <v>16</v>
      </c>
      <c r="F14" s="16"/>
      <c r="G14" s="16"/>
      <c r="H14" s="16">
        <v>358</v>
      </c>
      <c r="I14" s="16">
        <v>2</v>
      </c>
      <c r="J14" s="16"/>
      <c r="K14" s="16">
        <v>2</v>
      </c>
      <c r="L14" s="16"/>
      <c r="M14" s="16">
        <v>283</v>
      </c>
      <c r="N14" s="16">
        <v>9</v>
      </c>
      <c r="O14" s="16">
        <v>390</v>
      </c>
      <c r="P14" s="16">
        <v>10</v>
      </c>
      <c r="Q14" s="129">
        <f t="shared" si="0"/>
        <v>1388</v>
      </c>
    </row>
    <row r="15" spans="2:17" x14ac:dyDescent="0.25">
      <c r="B15" s="61" t="s">
        <v>26</v>
      </c>
      <c r="C15" s="16">
        <v>63</v>
      </c>
      <c r="D15" s="16"/>
      <c r="E15" s="16">
        <v>2</v>
      </c>
      <c r="F15" s="16"/>
      <c r="G15" s="16"/>
      <c r="H15" s="16">
        <v>79</v>
      </c>
      <c r="I15" s="16">
        <v>1</v>
      </c>
      <c r="J15" s="16"/>
      <c r="K15" s="16"/>
      <c r="L15" s="16"/>
      <c r="M15" s="16">
        <v>58</v>
      </c>
      <c r="N15" s="16">
        <v>5</v>
      </c>
      <c r="O15" s="16">
        <v>79</v>
      </c>
      <c r="P15" s="16"/>
      <c r="Q15" s="129">
        <f t="shared" si="0"/>
        <v>287</v>
      </c>
    </row>
    <row r="16" spans="2:17" x14ac:dyDescent="0.25">
      <c r="B16" s="61" t="s">
        <v>27</v>
      </c>
      <c r="C16" s="16">
        <v>39</v>
      </c>
      <c r="D16" s="16"/>
      <c r="E16" s="16">
        <v>3</v>
      </c>
      <c r="F16" s="16"/>
      <c r="G16" s="16"/>
      <c r="H16" s="16">
        <v>43</v>
      </c>
      <c r="I16" s="16"/>
      <c r="J16" s="16"/>
      <c r="K16" s="16">
        <v>1</v>
      </c>
      <c r="L16" s="16"/>
      <c r="M16" s="16">
        <v>28</v>
      </c>
      <c r="N16" s="16">
        <v>4</v>
      </c>
      <c r="O16" s="16">
        <v>34</v>
      </c>
      <c r="P16" s="16">
        <v>1</v>
      </c>
      <c r="Q16" s="129">
        <f t="shared" si="0"/>
        <v>153</v>
      </c>
    </row>
    <row r="17" spans="2:18" x14ac:dyDescent="0.25">
      <c r="B17" s="61" t="s">
        <v>151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29">
        <f t="shared" si="0"/>
        <v>0</v>
      </c>
    </row>
    <row r="18" spans="2:18" x14ac:dyDescent="0.25">
      <c r="B18" s="61" t="s">
        <v>28</v>
      </c>
      <c r="C18" s="16">
        <v>119</v>
      </c>
      <c r="D18" s="16"/>
      <c r="E18" s="16"/>
      <c r="F18" s="16"/>
      <c r="G18" s="16"/>
      <c r="H18" s="16">
        <v>143</v>
      </c>
      <c r="I18" s="16">
        <v>1</v>
      </c>
      <c r="J18" s="16">
        <v>1</v>
      </c>
      <c r="K18" s="16"/>
      <c r="L18" s="16"/>
      <c r="M18" s="16">
        <v>103</v>
      </c>
      <c r="N18" s="16">
        <v>2</v>
      </c>
      <c r="O18" s="16">
        <v>124</v>
      </c>
      <c r="P18" s="16">
        <v>1</v>
      </c>
      <c r="Q18" s="129">
        <f t="shared" si="0"/>
        <v>494</v>
      </c>
    </row>
    <row r="19" spans="2:18" x14ac:dyDescent="0.25">
      <c r="B19" s="61" t="s">
        <v>29</v>
      </c>
      <c r="C19" s="16">
        <v>153</v>
      </c>
      <c r="D19" s="16"/>
      <c r="E19" s="16"/>
      <c r="F19" s="16"/>
      <c r="G19" s="16"/>
      <c r="H19" s="16">
        <v>171</v>
      </c>
      <c r="I19" s="16">
        <v>1</v>
      </c>
      <c r="J19" s="16"/>
      <c r="K19" s="16">
        <v>1</v>
      </c>
      <c r="L19" s="16"/>
      <c r="M19" s="16">
        <v>119</v>
      </c>
      <c r="N19" s="16">
        <v>4</v>
      </c>
      <c r="O19" s="16">
        <v>147</v>
      </c>
      <c r="P19" s="16">
        <v>5</v>
      </c>
      <c r="Q19" s="129">
        <f t="shared" si="0"/>
        <v>601</v>
      </c>
    </row>
    <row r="20" spans="2:18" x14ac:dyDescent="0.25">
      <c r="B20" s="61" t="s">
        <v>30</v>
      </c>
      <c r="C20" s="16">
        <v>261</v>
      </c>
      <c r="D20" s="16"/>
      <c r="E20" s="16">
        <v>4</v>
      </c>
      <c r="F20" s="16"/>
      <c r="G20" s="16"/>
      <c r="H20" s="16">
        <v>309</v>
      </c>
      <c r="I20" s="16"/>
      <c r="J20" s="16"/>
      <c r="K20" s="16"/>
      <c r="L20" s="16"/>
      <c r="M20" s="16">
        <v>214</v>
      </c>
      <c r="N20" s="16">
        <v>5</v>
      </c>
      <c r="O20" s="16">
        <v>272</v>
      </c>
      <c r="P20" s="16">
        <v>12</v>
      </c>
      <c r="Q20" s="129">
        <f t="shared" si="0"/>
        <v>1077</v>
      </c>
    </row>
    <row r="21" spans="2:18" x14ac:dyDescent="0.25">
      <c r="B21" s="61" t="s">
        <v>31</v>
      </c>
      <c r="C21" s="16">
        <v>112</v>
      </c>
      <c r="D21" s="16"/>
      <c r="E21" s="16">
        <v>2</v>
      </c>
      <c r="F21" s="16"/>
      <c r="G21" s="16"/>
      <c r="H21" s="16">
        <v>115</v>
      </c>
      <c r="I21" s="16">
        <v>1</v>
      </c>
      <c r="J21" s="16">
        <v>1</v>
      </c>
      <c r="K21" s="16"/>
      <c r="L21" s="16"/>
      <c r="M21" s="16">
        <v>96</v>
      </c>
      <c r="N21" s="16"/>
      <c r="O21" s="16">
        <v>128</v>
      </c>
      <c r="P21" s="16">
        <v>3</v>
      </c>
      <c r="Q21" s="129">
        <f t="shared" si="0"/>
        <v>458</v>
      </c>
    </row>
    <row r="22" spans="2:18" x14ac:dyDescent="0.25">
      <c r="B22" s="61" t="s">
        <v>32</v>
      </c>
      <c r="C22" s="16">
        <v>160</v>
      </c>
      <c r="D22" s="16"/>
      <c r="E22" s="16">
        <v>7</v>
      </c>
      <c r="F22" s="16"/>
      <c r="G22" s="16"/>
      <c r="H22" s="16">
        <v>188</v>
      </c>
      <c r="I22" s="16"/>
      <c r="J22" s="16">
        <v>1</v>
      </c>
      <c r="K22" s="16">
        <v>2</v>
      </c>
      <c r="L22" s="16"/>
      <c r="M22" s="16">
        <v>155</v>
      </c>
      <c r="N22" s="16">
        <v>9</v>
      </c>
      <c r="O22" s="16">
        <v>212</v>
      </c>
      <c r="P22" s="16">
        <v>5</v>
      </c>
      <c r="Q22" s="129">
        <f t="shared" si="0"/>
        <v>739</v>
      </c>
    </row>
    <row r="23" spans="2:18" x14ac:dyDescent="0.25">
      <c r="B23" s="61" t="s">
        <v>33</v>
      </c>
      <c r="C23" s="16">
        <v>496</v>
      </c>
      <c r="D23" s="16"/>
      <c r="E23" s="16">
        <v>17</v>
      </c>
      <c r="F23" s="16"/>
      <c r="G23" s="16"/>
      <c r="H23" s="16">
        <v>639</v>
      </c>
      <c r="I23" s="16">
        <v>5</v>
      </c>
      <c r="J23" s="16">
        <v>4</v>
      </c>
      <c r="K23" s="16"/>
      <c r="L23" s="16"/>
      <c r="M23" s="16">
        <v>508</v>
      </c>
      <c r="N23" s="16">
        <v>28</v>
      </c>
      <c r="O23" s="16">
        <v>682</v>
      </c>
      <c r="P23" s="16">
        <v>12</v>
      </c>
      <c r="Q23" s="129">
        <f t="shared" si="0"/>
        <v>2391</v>
      </c>
    </row>
    <row r="24" spans="2:18" x14ac:dyDescent="0.25">
      <c r="B24" s="61" t="s">
        <v>34</v>
      </c>
      <c r="C24" s="16">
        <v>176</v>
      </c>
      <c r="D24" s="16"/>
      <c r="E24" s="16">
        <v>4</v>
      </c>
      <c r="F24" s="16"/>
      <c r="G24" s="16"/>
      <c r="H24" s="16">
        <v>193</v>
      </c>
      <c r="I24" s="16">
        <v>2</v>
      </c>
      <c r="J24" s="16"/>
      <c r="K24" s="16"/>
      <c r="L24" s="16"/>
      <c r="M24" s="16">
        <v>132</v>
      </c>
      <c r="N24" s="16">
        <v>1</v>
      </c>
      <c r="O24" s="16">
        <v>192</v>
      </c>
      <c r="P24" s="16">
        <v>4</v>
      </c>
      <c r="Q24" s="129">
        <f t="shared" si="0"/>
        <v>704</v>
      </c>
    </row>
    <row r="25" spans="2:18" x14ac:dyDescent="0.25">
      <c r="B25" s="61" t="s">
        <v>35</v>
      </c>
      <c r="C25" s="16">
        <v>28</v>
      </c>
      <c r="D25" s="16"/>
      <c r="E25" s="16">
        <v>1</v>
      </c>
      <c r="F25" s="16"/>
      <c r="G25" s="16"/>
      <c r="H25" s="16">
        <v>36</v>
      </c>
      <c r="I25" s="16"/>
      <c r="J25" s="16">
        <v>1</v>
      </c>
      <c r="K25" s="16">
        <v>3</v>
      </c>
      <c r="L25" s="16"/>
      <c r="M25" s="16">
        <v>22</v>
      </c>
      <c r="N25" s="16">
        <v>1</v>
      </c>
      <c r="O25" s="16">
        <v>28</v>
      </c>
      <c r="P25" s="16"/>
      <c r="Q25" s="129">
        <f t="shared" si="0"/>
        <v>120</v>
      </c>
    </row>
    <row r="26" spans="2:18" x14ac:dyDescent="0.25">
      <c r="B26" s="61" t="s">
        <v>36</v>
      </c>
      <c r="C26" s="16">
        <v>1</v>
      </c>
      <c r="D26" s="16"/>
      <c r="E26" s="16"/>
      <c r="F26" s="16"/>
      <c r="G26" s="16"/>
      <c r="H26" s="16">
        <v>2</v>
      </c>
      <c r="I26" s="16"/>
      <c r="J26" s="16"/>
      <c r="K26" s="16"/>
      <c r="L26" s="16"/>
      <c r="M26" s="16">
        <v>1</v>
      </c>
      <c r="N26" s="16"/>
      <c r="O26" s="16">
        <v>4</v>
      </c>
      <c r="P26" s="16"/>
      <c r="Q26" s="129">
        <f t="shared" si="0"/>
        <v>8</v>
      </c>
    </row>
    <row r="27" spans="2:18" x14ac:dyDescent="0.25">
      <c r="B27" s="61" t="s">
        <v>37</v>
      </c>
      <c r="C27" s="16">
        <v>195</v>
      </c>
      <c r="D27" s="16"/>
      <c r="E27" s="16">
        <v>11</v>
      </c>
      <c r="F27" s="16"/>
      <c r="G27" s="16"/>
      <c r="H27" s="16">
        <v>254</v>
      </c>
      <c r="I27" s="16">
        <v>1</v>
      </c>
      <c r="J27" s="16">
        <v>1</v>
      </c>
      <c r="K27" s="16">
        <v>1</v>
      </c>
      <c r="L27" s="16"/>
      <c r="M27" s="16">
        <v>193</v>
      </c>
      <c r="N27" s="16">
        <v>7</v>
      </c>
      <c r="O27" s="16">
        <v>253</v>
      </c>
      <c r="P27" s="16">
        <v>6</v>
      </c>
      <c r="Q27" s="129">
        <f t="shared" si="0"/>
        <v>922</v>
      </c>
    </row>
    <row r="28" spans="2:18" x14ac:dyDescent="0.25">
      <c r="B28" s="61" t="s">
        <v>38</v>
      </c>
      <c r="C28" s="16">
        <v>87</v>
      </c>
      <c r="D28" s="16"/>
      <c r="E28" s="16">
        <v>2</v>
      </c>
      <c r="F28" s="16"/>
      <c r="G28" s="16"/>
      <c r="H28" s="16">
        <v>109</v>
      </c>
      <c r="I28" s="16"/>
      <c r="J28" s="16">
        <v>1</v>
      </c>
      <c r="K28" s="16"/>
      <c r="L28" s="16"/>
      <c r="M28" s="16">
        <v>86</v>
      </c>
      <c r="N28" s="16">
        <v>4</v>
      </c>
      <c r="O28" s="16">
        <v>116</v>
      </c>
      <c r="P28" s="16">
        <v>4</v>
      </c>
      <c r="Q28" s="129">
        <f t="shared" si="0"/>
        <v>409</v>
      </c>
    </row>
    <row r="29" spans="2:18" x14ac:dyDescent="0.25">
      <c r="B29" s="61" t="s">
        <v>39</v>
      </c>
      <c r="C29" s="16">
        <v>39</v>
      </c>
      <c r="D29" s="16"/>
      <c r="E29" s="16">
        <v>2</v>
      </c>
      <c r="F29" s="16"/>
      <c r="G29" s="16"/>
      <c r="H29" s="16">
        <v>41</v>
      </c>
      <c r="I29" s="16"/>
      <c r="J29" s="16">
        <v>1</v>
      </c>
      <c r="K29" s="16"/>
      <c r="L29" s="16"/>
      <c r="M29" s="16">
        <v>37</v>
      </c>
      <c r="N29" s="16"/>
      <c r="O29" s="16">
        <v>38</v>
      </c>
      <c r="P29" s="16">
        <v>2</v>
      </c>
      <c r="Q29" s="129">
        <f t="shared" si="0"/>
        <v>160</v>
      </c>
    </row>
    <row r="30" spans="2:18" x14ac:dyDescent="0.25">
      <c r="B30" s="61" t="s">
        <v>40</v>
      </c>
      <c r="C30" s="16">
        <v>429</v>
      </c>
      <c r="D30" s="16"/>
      <c r="E30" s="16">
        <v>21</v>
      </c>
      <c r="F30" s="16"/>
      <c r="G30" s="16"/>
      <c r="H30" s="16">
        <v>613</v>
      </c>
      <c r="I30" s="16">
        <v>1</v>
      </c>
      <c r="J30" s="16">
        <v>2</v>
      </c>
      <c r="K30" s="16">
        <v>5</v>
      </c>
      <c r="L30" s="16"/>
      <c r="M30" s="16">
        <v>463</v>
      </c>
      <c r="N30" s="16">
        <v>28</v>
      </c>
      <c r="O30" s="16">
        <v>678</v>
      </c>
      <c r="P30" s="16">
        <v>14</v>
      </c>
      <c r="Q30" s="129">
        <f t="shared" si="0"/>
        <v>2254</v>
      </c>
    </row>
    <row r="31" spans="2:18" x14ac:dyDescent="0.25">
      <c r="B31" s="61" t="s">
        <v>41</v>
      </c>
      <c r="C31" s="16">
        <v>24</v>
      </c>
      <c r="D31" s="16"/>
      <c r="E31" s="16"/>
      <c r="F31" s="16"/>
      <c r="G31" s="16"/>
      <c r="H31" s="16">
        <v>27</v>
      </c>
      <c r="I31" s="16"/>
      <c r="J31" s="16"/>
      <c r="K31" s="16"/>
      <c r="L31" s="16"/>
      <c r="M31" s="16">
        <v>19</v>
      </c>
      <c r="N31" s="16">
        <v>1</v>
      </c>
      <c r="O31" s="16">
        <v>25</v>
      </c>
      <c r="P31" s="16">
        <v>1</v>
      </c>
      <c r="Q31" s="129">
        <f t="shared" si="0"/>
        <v>97</v>
      </c>
    </row>
    <row r="32" spans="2:18" s="2" customFormat="1" x14ac:dyDescent="0.25">
      <c r="B32" s="61" t="s">
        <v>13</v>
      </c>
      <c r="C32" s="62">
        <f>SUM(C4:C31)</f>
        <v>4052</v>
      </c>
      <c r="D32" s="62">
        <f t="shared" ref="D32:O32" si="1">SUM(D4:D31)</f>
        <v>0</v>
      </c>
      <c r="E32" s="62">
        <f t="shared" si="1"/>
        <v>129</v>
      </c>
      <c r="F32" s="62">
        <f>SUM(F4:F31)</f>
        <v>0</v>
      </c>
      <c r="G32" s="62">
        <f t="shared" si="1"/>
        <v>0</v>
      </c>
      <c r="H32" s="62">
        <f t="shared" si="1"/>
        <v>4925</v>
      </c>
      <c r="I32" s="62">
        <f t="shared" si="1"/>
        <v>21</v>
      </c>
      <c r="J32" s="62">
        <f t="shared" si="1"/>
        <v>17</v>
      </c>
      <c r="K32" s="62">
        <f t="shared" si="1"/>
        <v>22</v>
      </c>
      <c r="L32" s="62">
        <f t="shared" si="1"/>
        <v>0</v>
      </c>
      <c r="M32" s="62">
        <f t="shared" si="1"/>
        <v>3803</v>
      </c>
      <c r="N32" s="62">
        <f t="shared" si="1"/>
        <v>141</v>
      </c>
      <c r="O32" s="62">
        <f t="shared" si="1"/>
        <v>4991</v>
      </c>
      <c r="P32" s="62">
        <f>SUM(P4:P31)</f>
        <v>108</v>
      </c>
      <c r="Q32" s="129">
        <f t="shared" si="0"/>
        <v>18209</v>
      </c>
      <c r="R32" s="114"/>
    </row>
    <row r="33" spans="2:17" ht="15.75" thickBot="1" x14ac:dyDescent="0.3">
      <c r="B33" s="17" t="s">
        <v>14</v>
      </c>
      <c r="C33" s="19">
        <f>C32/'Denúncias Idoso Mês e UF'!$O$38</f>
        <v>0.49270428015564205</v>
      </c>
      <c r="D33" s="19">
        <f>D32/'Denúncias Idoso Mês e UF'!$O$38</f>
        <v>0</v>
      </c>
      <c r="E33" s="19">
        <f>E32/'Denúncias Idoso Mês e UF'!$O$38</f>
        <v>1.568579766536965E-2</v>
      </c>
      <c r="F33" s="19">
        <f>F32/'Denúncias Idoso Mês e UF'!$O$38</f>
        <v>0</v>
      </c>
      <c r="G33" s="19">
        <f>G32/'Denúncias Idoso Mês e UF'!$O$38</f>
        <v>0</v>
      </c>
      <c r="H33" s="19">
        <f>H32/'Denúncias Idoso Mês e UF'!$O$38</f>
        <v>0.59885700389105057</v>
      </c>
      <c r="I33" s="19">
        <f>I32/'Denúncias Idoso Mês e UF'!$O$38</f>
        <v>2.5535019455252919E-3</v>
      </c>
      <c r="J33" s="19">
        <f>J32/'Denúncias Idoso Mês e UF'!$O$38</f>
        <v>2.0671206225680934E-3</v>
      </c>
      <c r="K33" s="19">
        <f>K32/'Denúncias Idoso Mês e UF'!$O$38</f>
        <v>2.6750972762645915E-3</v>
      </c>
      <c r="L33" s="19">
        <f>L32/'Denúncias Idoso Mês e UF'!$O$38</f>
        <v>0</v>
      </c>
      <c r="M33" s="19">
        <f>M32/'Denúncias Idoso Mês e UF'!$O$38</f>
        <v>0.46242704280155644</v>
      </c>
      <c r="N33" s="19">
        <f>N32/'Denúncias Idoso Mês e UF'!$O$38</f>
        <v>1.7144941634241247E-2</v>
      </c>
      <c r="O33" s="19">
        <f>O32/'Denúncias Idoso Mês e UF'!$O$38</f>
        <v>0.60688229571984431</v>
      </c>
      <c r="P33" s="19">
        <f>P32/'Denúncias Idoso Mês e UF'!$O$38</f>
        <v>1.3132295719844358E-2</v>
      </c>
    </row>
    <row r="34" spans="2:17" ht="16.5" thickTop="1" thickBot="1" x14ac:dyDescent="0.3"/>
    <row r="35" spans="2:17" s="28" customFormat="1" ht="16.5" thickTop="1" thickBot="1" x14ac:dyDescent="0.3">
      <c r="B35" s="270" t="s">
        <v>323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2"/>
    </row>
    <row r="36" spans="2:17" s="21" customFormat="1" ht="60" customHeight="1" x14ac:dyDescent="0.25">
      <c r="B36" s="58" t="s">
        <v>1</v>
      </c>
      <c r="C36" s="59" t="s">
        <v>245</v>
      </c>
      <c r="D36" s="59" t="s">
        <v>192</v>
      </c>
      <c r="E36" s="59" t="s">
        <v>246</v>
      </c>
      <c r="F36" s="178" t="s">
        <v>420</v>
      </c>
      <c r="G36" s="225" t="s">
        <v>346</v>
      </c>
      <c r="H36" s="59" t="s">
        <v>247</v>
      </c>
      <c r="I36" s="59" t="s">
        <v>248</v>
      </c>
      <c r="J36" s="59" t="s">
        <v>249</v>
      </c>
      <c r="K36" s="59" t="s">
        <v>250</v>
      </c>
      <c r="L36" s="59" t="s">
        <v>193</v>
      </c>
      <c r="M36" s="59" t="s">
        <v>251</v>
      </c>
      <c r="N36" s="59" t="s">
        <v>252</v>
      </c>
      <c r="O36" s="59" t="s">
        <v>253</v>
      </c>
      <c r="P36" s="59" t="s">
        <v>254</v>
      </c>
      <c r="Q36" s="60" t="s">
        <v>13</v>
      </c>
    </row>
    <row r="37" spans="2:17" x14ac:dyDescent="0.25">
      <c r="B37" s="61" t="s">
        <v>15</v>
      </c>
      <c r="C37" s="16">
        <v>54</v>
      </c>
      <c r="D37" s="16"/>
      <c r="E37" s="16"/>
      <c r="F37" s="16"/>
      <c r="G37" s="16"/>
      <c r="H37" s="16">
        <v>84</v>
      </c>
      <c r="I37" s="16"/>
      <c r="J37" s="16"/>
      <c r="K37" s="16"/>
      <c r="L37" s="16"/>
      <c r="M37" s="16">
        <v>28</v>
      </c>
      <c r="N37" s="16">
        <v>1</v>
      </c>
      <c r="O37" s="16">
        <v>52</v>
      </c>
      <c r="P37" s="16"/>
      <c r="Q37" s="129">
        <f t="shared" ref="Q37:Q65" si="2">SUM(C37:P37)</f>
        <v>219</v>
      </c>
    </row>
    <row r="38" spans="2:17" x14ac:dyDescent="0.25">
      <c r="B38" s="61" t="s">
        <v>16</v>
      </c>
      <c r="C38" s="16">
        <v>161</v>
      </c>
      <c r="D38" s="16"/>
      <c r="E38" s="16">
        <v>1</v>
      </c>
      <c r="F38" s="16"/>
      <c r="G38" s="16"/>
      <c r="H38" s="16">
        <v>232</v>
      </c>
      <c r="I38" s="16">
        <v>2</v>
      </c>
      <c r="J38" s="16"/>
      <c r="K38" s="16">
        <v>1</v>
      </c>
      <c r="L38" s="16"/>
      <c r="M38" s="16">
        <v>151</v>
      </c>
      <c r="N38" s="16">
        <v>1</v>
      </c>
      <c r="O38" s="16">
        <v>229</v>
      </c>
      <c r="P38" s="16">
        <v>8</v>
      </c>
      <c r="Q38" s="129">
        <f t="shared" si="2"/>
        <v>786</v>
      </c>
    </row>
    <row r="39" spans="2:17" x14ac:dyDescent="0.25">
      <c r="B39" s="61" t="s">
        <v>17</v>
      </c>
      <c r="C39" s="16">
        <v>330</v>
      </c>
      <c r="D39" s="16">
        <v>1</v>
      </c>
      <c r="E39" s="16">
        <v>4</v>
      </c>
      <c r="F39" s="16"/>
      <c r="G39" s="16"/>
      <c r="H39" s="16">
        <v>601</v>
      </c>
      <c r="I39" s="16">
        <v>1</v>
      </c>
      <c r="J39" s="16">
        <v>2</v>
      </c>
      <c r="K39" s="16">
        <v>4</v>
      </c>
      <c r="L39" s="16"/>
      <c r="M39" s="16">
        <v>285</v>
      </c>
      <c r="N39" s="16">
        <v>3</v>
      </c>
      <c r="O39" s="16">
        <v>488</v>
      </c>
      <c r="P39" s="16">
        <v>8</v>
      </c>
      <c r="Q39" s="129">
        <f t="shared" si="2"/>
        <v>1727</v>
      </c>
    </row>
    <row r="40" spans="2:17" x14ac:dyDescent="0.25">
      <c r="B40" s="61" t="s">
        <v>18</v>
      </c>
      <c r="C40" s="16">
        <v>26</v>
      </c>
      <c r="D40" s="16"/>
      <c r="E40" s="16"/>
      <c r="F40" s="16"/>
      <c r="G40" s="16"/>
      <c r="H40" s="16">
        <v>45</v>
      </c>
      <c r="I40" s="16"/>
      <c r="J40" s="16"/>
      <c r="K40" s="16"/>
      <c r="L40" s="16"/>
      <c r="M40" s="16">
        <v>19</v>
      </c>
      <c r="N40" s="16">
        <v>1</v>
      </c>
      <c r="O40" s="16">
        <v>34</v>
      </c>
      <c r="P40" s="16"/>
      <c r="Q40" s="129">
        <f t="shared" si="2"/>
        <v>125</v>
      </c>
    </row>
    <row r="41" spans="2:17" x14ac:dyDescent="0.25">
      <c r="B41" s="61" t="s">
        <v>19</v>
      </c>
      <c r="C41" s="16">
        <v>827</v>
      </c>
      <c r="D41" s="16">
        <v>1</v>
      </c>
      <c r="E41" s="16">
        <v>17</v>
      </c>
      <c r="F41" s="16"/>
      <c r="G41" s="16"/>
      <c r="H41" s="16">
        <v>1305</v>
      </c>
      <c r="I41" s="16">
        <v>2</v>
      </c>
      <c r="J41" s="16">
        <v>3</v>
      </c>
      <c r="K41" s="16">
        <v>1</v>
      </c>
      <c r="L41" s="16"/>
      <c r="M41" s="16">
        <v>692</v>
      </c>
      <c r="N41" s="16">
        <v>17</v>
      </c>
      <c r="O41" s="16">
        <v>1062</v>
      </c>
      <c r="P41" s="16">
        <v>26</v>
      </c>
      <c r="Q41" s="129">
        <f t="shared" si="2"/>
        <v>3953</v>
      </c>
    </row>
    <row r="42" spans="2:17" x14ac:dyDescent="0.25">
      <c r="B42" s="61" t="s">
        <v>20</v>
      </c>
      <c r="C42" s="16">
        <v>536</v>
      </c>
      <c r="D42" s="16"/>
      <c r="E42" s="16">
        <v>8</v>
      </c>
      <c r="F42" s="16"/>
      <c r="G42" s="16"/>
      <c r="H42" s="16">
        <v>792</v>
      </c>
      <c r="I42" s="16">
        <v>3</v>
      </c>
      <c r="J42" s="16"/>
      <c r="K42" s="16">
        <v>2</v>
      </c>
      <c r="L42" s="16"/>
      <c r="M42" s="16">
        <v>438</v>
      </c>
      <c r="N42" s="16">
        <v>6</v>
      </c>
      <c r="O42" s="16">
        <v>735</v>
      </c>
      <c r="P42" s="16">
        <v>16</v>
      </c>
      <c r="Q42" s="129">
        <f t="shared" si="2"/>
        <v>2536</v>
      </c>
    </row>
    <row r="43" spans="2:17" x14ac:dyDescent="0.25">
      <c r="B43" s="61" t="s">
        <v>21</v>
      </c>
      <c r="C43" s="16">
        <v>217</v>
      </c>
      <c r="D43" s="16"/>
      <c r="E43" s="16">
        <v>4</v>
      </c>
      <c r="F43" s="16"/>
      <c r="G43" s="16"/>
      <c r="H43" s="16">
        <v>482</v>
      </c>
      <c r="I43" s="16">
        <v>1</v>
      </c>
      <c r="J43" s="16"/>
      <c r="K43" s="16"/>
      <c r="L43" s="16"/>
      <c r="M43" s="16">
        <v>209</v>
      </c>
      <c r="N43" s="16">
        <v>9</v>
      </c>
      <c r="O43" s="16">
        <v>464</v>
      </c>
      <c r="P43" s="16">
        <v>4</v>
      </c>
      <c r="Q43" s="129">
        <f t="shared" si="2"/>
        <v>1390</v>
      </c>
    </row>
    <row r="44" spans="2:17" x14ac:dyDescent="0.25">
      <c r="B44" s="61" t="s">
        <v>22</v>
      </c>
      <c r="C44" s="16">
        <v>205</v>
      </c>
      <c r="D44" s="16"/>
      <c r="E44" s="16">
        <v>1</v>
      </c>
      <c r="F44" s="16"/>
      <c r="G44" s="16"/>
      <c r="H44" s="16">
        <v>343</v>
      </c>
      <c r="I44" s="16"/>
      <c r="J44" s="16"/>
      <c r="K44" s="16"/>
      <c r="L44" s="16"/>
      <c r="M44" s="16">
        <v>164</v>
      </c>
      <c r="N44" s="16">
        <v>1</v>
      </c>
      <c r="O44" s="16">
        <v>305</v>
      </c>
      <c r="P44" s="16">
        <v>7</v>
      </c>
      <c r="Q44" s="129">
        <f t="shared" si="2"/>
        <v>1026</v>
      </c>
    </row>
    <row r="45" spans="2:17" x14ac:dyDescent="0.25">
      <c r="B45" s="61" t="s">
        <v>23</v>
      </c>
      <c r="C45" s="16">
        <v>281</v>
      </c>
      <c r="D45" s="16"/>
      <c r="E45" s="16">
        <v>5</v>
      </c>
      <c r="F45" s="16"/>
      <c r="G45" s="16"/>
      <c r="H45" s="16">
        <v>508</v>
      </c>
      <c r="I45" s="16">
        <v>1</v>
      </c>
      <c r="J45" s="16"/>
      <c r="K45" s="16">
        <v>1</v>
      </c>
      <c r="L45" s="16"/>
      <c r="M45" s="16">
        <v>260</v>
      </c>
      <c r="N45" s="16">
        <v>5</v>
      </c>
      <c r="O45" s="16">
        <v>412</v>
      </c>
      <c r="P45" s="16">
        <v>10</v>
      </c>
      <c r="Q45" s="129">
        <f t="shared" si="2"/>
        <v>1483</v>
      </c>
    </row>
    <row r="46" spans="2:17" x14ac:dyDescent="0.25">
      <c r="B46" s="61" t="s">
        <v>24</v>
      </c>
      <c r="C46" s="16">
        <v>435</v>
      </c>
      <c r="D46" s="16"/>
      <c r="E46" s="16">
        <v>5</v>
      </c>
      <c r="F46" s="16"/>
      <c r="G46" s="16"/>
      <c r="H46" s="16">
        <v>633</v>
      </c>
      <c r="I46" s="16">
        <v>1</v>
      </c>
      <c r="J46" s="16"/>
      <c r="K46" s="16">
        <v>1</v>
      </c>
      <c r="L46" s="16"/>
      <c r="M46" s="16">
        <v>329</v>
      </c>
      <c r="N46" s="16">
        <v>3</v>
      </c>
      <c r="O46" s="16">
        <v>536</v>
      </c>
      <c r="P46" s="16">
        <v>1</v>
      </c>
      <c r="Q46" s="129">
        <f t="shared" si="2"/>
        <v>1944</v>
      </c>
    </row>
    <row r="47" spans="2:17" x14ac:dyDescent="0.25">
      <c r="B47" s="61" t="s">
        <v>25</v>
      </c>
      <c r="C47" s="16">
        <v>643</v>
      </c>
      <c r="D47" s="16">
        <v>1</v>
      </c>
      <c r="E47" s="16">
        <v>14</v>
      </c>
      <c r="F47" s="16"/>
      <c r="G47" s="16">
        <v>1</v>
      </c>
      <c r="H47" s="16">
        <v>1117</v>
      </c>
      <c r="I47" s="16">
        <v>2</v>
      </c>
      <c r="J47" s="16">
        <v>1</v>
      </c>
      <c r="K47" s="16">
        <v>6</v>
      </c>
      <c r="L47" s="16"/>
      <c r="M47" s="16">
        <v>584</v>
      </c>
      <c r="N47" s="16">
        <v>24</v>
      </c>
      <c r="O47" s="16">
        <v>1057</v>
      </c>
      <c r="P47" s="16">
        <v>25</v>
      </c>
      <c r="Q47" s="129">
        <f t="shared" si="2"/>
        <v>3475</v>
      </c>
    </row>
    <row r="48" spans="2:17" x14ac:dyDescent="0.25">
      <c r="B48" s="61" t="s">
        <v>26</v>
      </c>
      <c r="C48" s="16">
        <v>200</v>
      </c>
      <c r="D48" s="16"/>
      <c r="E48" s="16">
        <v>3</v>
      </c>
      <c r="F48" s="16"/>
      <c r="G48" s="16"/>
      <c r="H48" s="16">
        <v>355</v>
      </c>
      <c r="I48" s="16"/>
      <c r="J48" s="16"/>
      <c r="K48" s="16"/>
      <c r="L48" s="16"/>
      <c r="M48" s="16">
        <v>131</v>
      </c>
      <c r="N48" s="16">
        <v>3</v>
      </c>
      <c r="O48" s="16">
        <v>278</v>
      </c>
      <c r="P48" s="16">
        <v>3</v>
      </c>
      <c r="Q48" s="129">
        <f t="shared" si="2"/>
        <v>973</v>
      </c>
    </row>
    <row r="49" spans="2:17" x14ac:dyDescent="0.25">
      <c r="B49" s="61" t="s">
        <v>27</v>
      </c>
      <c r="C49" s="16">
        <v>77</v>
      </c>
      <c r="D49" s="16"/>
      <c r="E49" s="16">
        <v>3</v>
      </c>
      <c r="F49" s="16"/>
      <c r="G49" s="16"/>
      <c r="H49" s="16">
        <v>121</v>
      </c>
      <c r="I49" s="16"/>
      <c r="J49" s="16"/>
      <c r="K49" s="16">
        <v>1</v>
      </c>
      <c r="L49" s="16"/>
      <c r="M49" s="16">
        <v>59</v>
      </c>
      <c r="N49" s="16">
        <v>5</v>
      </c>
      <c r="O49" s="16">
        <v>112</v>
      </c>
      <c r="P49" s="16">
        <v>3</v>
      </c>
      <c r="Q49" s="129">
        <f t="shared" si="2"/>
        <v>381</v>
      </c>
    </row>
    <row r="50" spans="2:17" x14ac:dyDescent="0.25">
      <c r="B50" s="61" t="s">
        <v>151</v>
      </c>
      <c r="C50" s="16"/>
      <c r="D50" s="16"/>
      <c r="E50" s="16">
        <v>1</v>
      </c>
      <c r="F50" s="16"/>
      <c r="G50" s="16"/>
      <c r="H50" s="16"/>
      <c r="I50" s="16">
        <v>1</v>
      </c>
      <c r="J50" s="16"/>
      <c r="K50" s="16"/>
      <c r="L50" s="16"/>
      <c r="M50" s="16"/>
      <c r="N50" s="16"/>
      <c r="O50" s="16">
        <v>1</v>
      </c>
      <c r="P50" s="16"/>
      <c r="Q50" s="129">
        <f t="shared" si="2"/>
        <v>3</v>
      </c>
    </row>
    <row r="51" spans="2:17" x14ac:dyDescent="0.25">
      <c r="B51" s="61" t="s">
        <v>28</v>
      </c>
      <c r="C51" s="16">
        <v>299</v>
      </c>
      <c r="D51" s="16"/>
      <c r="E51" s="16">
        <v>5</v>
      </c>
      <c r="F51" s="16"/>
      <c r="G51" s="16"/>
      <c r="H51" s="16">
        <v>469</v>
      </c>
      <c r="I51" s="16">
        <v>1</v>
      </c>
      <c r="J51" s="16"/>
      <c r="K51" s="16">
        <v>1</v>
      </c>
      <c r="L51" s="16"/>
      <c r="M51" s="16">
        <v>231</v>
      </c>
      <c r="N51" s="16">
        <v>6</v>
      </c>
      <c r="O51" s="16">
        <v>379</v>
      </c>
      <c r="P51" s="16">
        <v>8</v>
      </c>
      <c r="Q51" s="129">
        <f t="shared" si="2"/>
        <v>1399</v>
      </c>
    </row>
    <row r="52" spans="2:17" x14ac:dyDescent="0.25">
      <c r="B52" s="61" t="s">
        <v>29</v>
      </c>
      <c r="C52" s="16">
        <v>327</v>
      </c>
      <c r="D52" s="16"/>
      <c r="E52" s="16">
        <v>6</v>
      </c>
      <c r="F52" s="16"/>
      <c r="G52" s="16"/>
      <c r="H52" s="16">
        <v>497</v>
      </c>
      <c r="I52" s="16"/>
      <c r="J52" s="16"/>
      <c r="K52" s="16">
        <v>1</v>
      </c>
      <c r="L52" s="16"/>
      <c r="M52" s="16">
        <v>205</v>
      </c>
      <c r="N52" s="16">
        <v>5</v>
      </c>
      <c r="O52" s="16">
        <v>346</v>
      </c>
      <c r="P52" s="16">
        <v>7</v>
      </c>
      <c r="Q52" s="129">
        <f t="shared" si="2"/>
        <v>1394</v>
      </c>
    </row>
    <row r="53" spans="2:17" x14ac:dyDescent="0.25">
      <c r="B53" s="61" t="s">
        <v>30</v>
      </c>
      <c r="C53" s="16">
        <v>579</v>
      </c>
      <c r="D53" s="16">
        <v>1</v>
      </c>
      <c r="E53" s="16">
        <v>16</v>
      </c>
      <c r="F53" s="16"/>
      <c r="G53" s="16"/>
      <c r="H53" s="16">
        <v>896</v>
      </c>
      <c r="I53" s="16"/>
      <c r="J53" s="16">
        <v>5</v>
      </c>
      <c r="K53" s="16">
        <v>1</v>
      </c>
      <c r="L53" s="16"/>
      <c r="M53" s="16">
        <v>399</v>
      </c>
      <c r="N53" s="16">
        <v>11</v>
      </c>
      <c r="O53" s="16">
        <v>689</v>
      </c>
      <c r="P53" s="16">
        <v>11</v>
      </c>
      <c r="Q53" s="129">
        <f t="shared" si="2"/>
        <v>2608</v>
      </c>
    </row>
    <row r="54" spans="2:17" x14ac:dyDescent="0.25">
      <c r="B54" s="61" t="s">
        <v>31</v>
      </c>
      <c r="C54" s="16">
        <v>214</v>
      </c>
      <c r="D54" s="16"/>
      <c r="E54" s="16">
        <v>1</v>
      </c>
      <c r="F54" s="16"/>
      <c r="G54" s="16"/>
      <c r="H54" s="16">
        <v>293</v>
      </c>
      <c r="I54" s="16"/>
      <c r="J54" s="16"/>
      <c r="K54" s="16"/>
      <c r="L54" s="16"/>
      <c r="M54" s="16">
        <v>144</v>
      </c>
      <c r="N54" s="16">
        <v>2</v>
      </c>
      <c r="O54" s="16">
        <v>285</v>
      </c>
      <c r="P54" s="16">
        <v>4</v>
      </c>
      <c r="Q54" s="129">
        <f t="shared" si="2"/>
        <v>943</v>
      </c>
    </row>
    <row r="55" spans="2:17" x14ac:dyDescent="0.25">
      <c r="B55" s="61" t="s">
        <v>32</v>
      </c>
      <c r="C55" s="16">
        <v>377</v>
      </c>
      <c r="D55" s="16">
        <v>1</v>
      </c>
      <c r="E55" s="16">
        <v>15</v>
      </c>
      <c r="F55" s="16"/>
      <c r="G55" s="16"/>
      <c r="H55" s="16">
        <v>653</v>
      </c>
      <c r="I55" s="16"/>
      <c r="J55" s="16"/>
      <c r="K55" s="16">
        <v>6</v>
      </c>
      <c r="L55" s="16"/>
      <c r="M55" s="16">
        <v>353</v>
      </c>
      <c r="N55" s="16">
        <v>4</v>
      </c>
      <c r="O55" s="16">
        <v>628</v>
      </c>
      <c r="P55" s="16">
        <v>8</v>
      </c>
      <c r="Q55" s="129">
        <f t="shared" si="2"/>
        <v>2045</v>
      </c>
    </row>
    <row r="56" spans="2:17" x14ac:dyDescent="0.25">
      <c r="B56" s="61" t="s">
        <v>33</v>
      </c>
      <c r="C56" s="16">
        <v>1157</v>
      </c>
      <c r="D56" s="16">
        <v>1</v>
      </c>
      <c r="E56" s="16">
        <v>23</v>
      </c>
      <c r="F56" s="16"/>
      <c r="G56" s="16"/>
      <c r="H56" s="16">
        <v>2316</v>
      </c>
      <c r="I56" s="16">
        <v>3</v>
      </c>
      <c r="J56" s="16">
        <v>3</v>
      </c>
      <c r="K56" s="16">
        <v>5</v>
      </c>
      <c r="L56" s="16"/>
      <c r="M56" s="16">
        <v>1122</v>
      </c>
      <c r="N56" s="16">
        <v>47</v>
      </c>
      <c r="O56" s="16">
        <v>1978</v>
      </c>
      <c r="P56" s="16">
        <v>21</v>
      </c>
      <c r="Q56" s="129">
        <f t="shared" si="2"/>
        <v>6676</v>
      </c>
    </row>
    <row r="57" spans="2:17" x14ac:dyDescent="0.25">
      <c r="B57" s="61" t="s">
        <v>34</v>
      </c>
      <c r="C57" s="16">
        <v>536</v>
      </c>
      <c r="D57" s="16"/>
      <c r="E57" s="16">
        <v>7</v>
      </c>
      <c r="F57" s="16"/>
      <c r="G57" s="16"/>
      <c r="H57" s="16">
        <v>775</v>
      </c>
      <c r="I57" s="16"/>
      <c r="J57" s="16"/>
      <c r="K57" s="16">
        <v>2</v>
      </c>
      <c r="L57" s="16"/>
      <c r="M57" s="16">
        <v>311</v>
      </c>
      <c r="N57" s="16">
        <v>4</v>
      </c>
      <c r="O57" s="16">
        <v>633</v>
      </c>
      <c r="P57" s="16">
        <v>7</v>
      </c>
      <c r="Q57" s="129">
        <f t="shared" si="2"/>
        <v>2275</v>
      </c>
    </row>
    <row r="58" spans="2:17" x14ac:dyDescent="0.25">
      <c r="B58" s="61" t="s">
        <v>35</v>
      </c>
      <c r="C58" s="16">
        <v>50</v>
      </c>
      <c r="D58" s="16"/>
      <c r="E58" s="16"/>
      <c r="F58" s="16"/>
      <c r="G58" s="16"/>
      <c r="H58" s="16">
        <v>99</v>
      </c>
      <c r="I58" s="16">
        <v>2</v>
      </c>
      <c r="J58" s="16"/>
      <c r="K58" s="16">
        <v>1</v>
      </c>
      <c r="L58" s="16"/>
      <c r="M58" s="16">
        <v>39</v>
      </c>
      <c r="N58" s="16">
        <v>1</v>
      </c>
      <c r="O58" s="16">
        <v>78</v>
      </c>
      <c r="P58" s="16"/>
      <c r="Q58" s="129">
        <f t="shared" si="2"/>
        <v>270</v>
      </c>
    </row>
    <row r="59" spans="2:17" x14ac:dyDescent="0.25">
      <c r="B59" s="61" t="s">
        <v>36</v>
      </c>
      <c r="C59" s="16">
        <v>8</v>
      </c>
      <c r="D59" s="16"/>
      <c r="E59" s="16"/>
      <c r="F59" s="16"/>
      <c r="G59" s="16"/>
      <c r="H59" s="16">
        <v>15</v>
      </c>
      <c r="I59" s="16"/>
      <c r="J59" s="16"/>
      <c r="K59" s="16"/>
      <c r="L59" s="16"/>
      <c r="M59" s="16">
        <v>4</v>
      </c>
      <c r="N59" s="16"/>
      <c r="O59" s="16">
        <v>10</v>
      </c>
      <c r="P59" s="16"/>
      <c r="Q59" s="129">
        <f t="shared" si="2"/>
        <v>37</v>
      </c>
    </row>
    <row r="60" spans="2:17" x14ac:dyDescent="0.25">
      <c r="B60" s="61" t="s">
        <v>37</v>
      </c>
      <c r="C60" s="16">
        <v>523</v>
      </c>
      <c r="D60" s="16"/>
      <c r="E60" s="16">
        <v>6</v>
      </c>
      <c r="F60" s="16"/>
      <c r="G60" s="16"/>
      <c r="H60" s="16">
        <v>940</v>
      </c>
      <c r="I60" s="16">
        <v>2</v>
      </c>
      <c r="J60" s="16">
        <v>1</v>
      </c>
      <c r="K60" s="16">
        <v>6</v>
      </c>
      <c r="L60" s="16"/>
      <c r="M60" s="16">
        <v>483</v>
      </c>
      <c r="N60" s="16">
        <v>17</v>
      </c>
      <c r="O60" s="16">
        <v>799</v>
      </c>
      <c r="P60" s="16">
        <v>21</v>
      </c>
      <c r="Q60" s="129">
        <f t="shared" si="2"/>
        <v>2798</v>
      </c>
    </row>
    <row r="61" spans="2:17" x14ac:dyDescent="0.25">
      <c r="B61" s="61" t="s">
        <v>38</v>
      </c>
      <c r="C61" s="16">
        <v>201</v>
      </c>
      <c r="D61" s="16"/>
      <c r="E61" s="16">
        <v>8</v>
      </c>
      <c r="F61" s="16"/>
      <c r="G61" s="16"/>
      <c r="H61" s="16">
        <v>389</v>
      </c>
      <c r="I61" s="16">
        <v>1</v>
      </c>
      <c r="J61" s="16">
        <v>1</v>
      </c>
      <c r="K61" s="16">
        <v>1</v>
      </c>
      <c r="L61" s="16"/>
      <c r="M61" s="16">
        <v>174</v>
      </c>
      <c r="N61" s="16">
        <v>3</v>
      </c>
      <c r="O61" s="16">
        <v>357</v>
      </c>
      <c r="P61" s="16">
        <v>8</v>
      </c>
      <c r="Q61" s="129">
        <f t="shared" si="2"/>
        <v>1143</v>
      </c>
    </row>
    <row r="62" spans="2:17" x14ac:dyDescent="0.25">
      <c r="B62" s="61" t="s">
        <v>39</v>
      </c>
      <c r="C62" s="16">
        <v>87</v>
      </c>
      <c r="D62" s="16"/>
      <c r="E62" s="16">
        <v>1</v>
      </c>
      <c r="F62" s="16"/>
      <c r="G62" s="16"/>
      <c r="H62" s="16">
        <v>132</v>
      </c>
      <c r="I62" s="16"/>
      <c r="J62" s="16"/>
      <c r="K62" s="16"/>
      <c r="L62" s="16"/>
      <c r="M62" s="16">
        <v>73</v>
      </c>
      <c r="N62" s="16">
        <v>3</v>
      </c>
      <c r="O62" s="16">
        <v>102</v>
      </c>
      <c r="P62" s="16">
        <v>2</v>
      </c>
      <c r="Q62" s="129">
        <f t="shared" si="2"/>
        <v>400</v>
      </c>
    </row>
    <row r="63" spans="2:17" x14ac:dyDescent="0.25">
      <c r="B63" s="61" t="s">
        <v>40</v>
      </c>
      <c r="C63" s="16">
        <v>1006</v>
      </c>
      <c r="D63" s="16"/>
      <c r="E63" s="16">
        <v>34</v>
      </c>
      <c r="F63" s="16"/>
      <c r="G63" s="16">
        <v>1</v>
      </c>
      <c r="H63" s="16">
        <v>2039</v>
      </c>
      <c r="I63" s="16"/>
      <c r="J63" s="16">
        <v>3</v>
      </c>
      <c r="K63" s="16">
        <v>4</v>
      </c>
      <c r="L63" s="16">
        <v>2</v>
      </c>
      <c r="M63" s="16">
        <v>994</v>
      </c>
      <c r="N63" s="16">
        <v>30</v>
      </c>
      <c r="O63" s="16">
        <v>1808</v>
      </c>
      <c r="P63" s="16">
        <v>37</v>
      </c>
      <c r="Q63" s="129">
        <f t="shared" si="2"/>
        <v>5958</v>
      </c>
    </row>
    <row r="64" spans="2:17" x14ac:dyDescent="0.25">
      <c r="B64" s="61" t="s">
        <v>41</v>
      </c>
      <c r="C64" s="16">
        <v>62</v>
      </c>
      <c r="D64" s="16"/>
      <c r="E64" s="16">
        <v>1</v>
      </c>
      <c r="F64" s="16"/>
      <c r="G64" s="16"/>
      <c r="H64" s="16">
        <v>87</v>
      </c>
      <c r="I64" s="16"/>
      <c r="J64" s="16"/>
      <c r="K64" s="16">
        <v>1</v>
      </c>
      <c r="L64" s="16"/>
      <c r="M64" s="16">
        <v>49</v>
      </c>
      <c r="N64" s="16"/>
      <c r="O64" s="16">
        <v>67</v>
      </c>
      <c r="P64" s="16"/>
      <c r="Q64" s="129">
        <f t="shared" si="2"/>
        <v>267</v>
      </c>
    </row>
    <row r="65" spans="1:17" s="2" customFormat="1" ht="15.75" thickBot="1" x14ac:dyDescent="0.3">
      <c r="B65" s="61" t="s">
        <v>13</v>
      </c>
      <c r="C65" s="62">
        <f t="shared" ref="C65:P65" si="3">SUM(C37:C64)</f>
        <v>9418</v>
      </c>
      <c r="D65" s="62">
        <f>SUM(D37:D64)</f>
        <v>6</v>
      </c>
      <c r="E65" s="62">
        <f t="shared" si="3"/>
        <v>189</v>
      </c>
      <c r="F65" s="62">
        <f>SUM(F37:F64)</f>
        <v>0</v>
      </c>
      <c r="G65" s="62">
        <f t="shared" si="3"/>
        <v>2</v>
      </c>
      <c r="H65" s="62">
        <f t="shared" si="3"/>
        <v>16218</v>
      </c>
      <c r="I65" s="62">
        <f t="shared" si="3"/>
        <v>23</v>
      </c>
      <c r="J65" s="62">
        <f t="shared" si="3"/>
        <v>19</v>
      </c>
      <c r="K65" s="62">
        <f t="shared" si="3"/>
        <v>46</v>
      </c>
      <c r="L65" s="62">
        <f t="shared" si="3"/>
        <v>2</v>
      </c>
      <c r="M65" s="62">
        <f t="shared" si="3"/>
        <v>7930</v>
      </c>
      <c r="N65" s="62">
        <f t="shared" si="3"/>
        <v>212</v>
      </c>
      <c r="O65" s="62">
        <f t="shared" si="3"/>
        <v>13924</v>
      </c>
      <c r="P65" s="62">
        <f t="shared" si="3"/>
        <v>245</v>
      </c>
      <c r="Q65" s="124">
        <f t="shared" si="2"/>
        <v>48234</v>
      </c>
    </row>
    <row r="66" spans="1:17" ht="16.5" thickTop="1" thickBot="1" x14ac:dyDescent="0.3">
      <c r="B66" s="17" t="s">
        <v>14</v>
      </c>
      <c r="C66" s="19">
        <f>C65/'Denúncias Idoso Mês e UF'!$O$70</f>
        <v>0.399949040258196</v>
      </c>
      <c r="D66" s="19">
        <f>D65/'Denúncias Idoso Mês e UF'!$O$70</f>
        <v>2.5479870901987432E-4</v>
      </c>
      <c r="E66" s="19">
        <f>E65/'Denúncias Idoso Mês e UF'!$O$70</f>
        <v>8.0261593341260408E-3</v>
      </c>
      <c r="F66" s="19">
        <f>F65/'Denúncias Idoso Mês e UF'!$O$70</f>
        <v>0</v>
      </c>
      <c r="G66" s="19">
        <f>G65/'Denúncias Idoso Mês e UF'!$O$70</f>
        <v>8.4932903006624763E-5</v>
      </c>
      <c r="H66" s="19">
        <f>H65/'Denúncias Idoso Mês e UF'!$O$70</f>
        <v>0.68872091048072026</v>
      </c>
      <c r="I66" s="19">
        <f>I65/'Denúncias Idoso Mês e UF'!$O$70</f>
        <v>9.7672838457618476E-4</v>
      </c>
      <c r="J66" s="19">
        <f>J65/'Denúncias Idoso Mês e UF'!$O$70</f>
        <v>8.0686257856293529E-4</v>
      </c>
      <c r="K66" s="19">
        <f>K65/'Denúncias Idoso Mês e UF'!$O$70</f>
        <v>1.9534567691523695E-3</v>
      </c>
      <c r="L66" s="19">
        <f>L65/'Denúncias Idoso Mês e UF'!$O$70</f>
        <v>8.4932903006624763E-5</v>
      </c>
      <c r="M66" s="19">
        <f>M65/'Denúncias Idoso Mês e UF'!$O$70</f>
        <v>0.33675896042126718</v>
      </c>
      <c r="N66" s="19">
        <f>N65/'Denúncias Idoso Mês e UF'!$O$70</f>
        <v>9.0028877187022256E-3</v>
      </c>
      <c r="O66" s="19">
        <f>O65/'Denúncias Idoso Mês e UF'!$O$70</f>
        <v>0.59130287073212162</v>
      </c>
      <c r="P66" s="120">
        <f>P65/'Denúncias Idoso Mês e UF'!$O$70</f>
        <v>1.0404280618311534E-2</v>
      </c>
      <c r="Q66" s="115"/>
    </row>
    <row r="67" spans="1:17" customFormat="1" ht="16.5" thickTop="1" thickBot="1" x14ac:dyDescent="0.3">
      <c r="A67" s="32"/>
      <c r="B67" s="278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Q67" s="127"/>
    </row>
    <row r="68" spans="1:17" ht="16.5" thickTop="1" thickBot="1" x14ac:dyDescent="0.3">
      <c r="B68" s="270" t="s">
        <v>324</v>
      </c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2"/>
    </row>
    <row r="69" spans="1:17" ht="75" x14ac:dyDescent="0.25">
      <c r="B69" s="58" t="s">
        <v>1</v>
      </c>
      <c r="C69" s="59" t="s">
        <v>245</v>
      </c>
      <c r="D69" s="59" t="s">
        <v>192</v>
      </c>
      <c r="E69" s="59" t="s">
        <v>246</v>
      </c>
      <c r="F69" s="178" t="s">
        <v>420</v>
      </c>
      <c r="G69" s="228" t="s">
        <v>346</v>
      </c>
      <c r="H69" s="59" t="s">
        <v>247</v>
      </c>
      <c r="I69" s="59" t="s">
        <v>248</v>
      </c>
      <c r="J69" s="59" t="s">
        <v>249</v>
      </c>
      <c r="K69" s="59" t="s">
        <v>250</v>
      </c>
      <c r="L69" s="59" t="s">
        <v>193</v>
      </c>
      <c r="M69" s="59" t="s">
        <v>251</v>
      </c>
      <c r="N69" s="59" t="s">
        <v>252</v>
      </c>
      <c r="O69" s="59" t="s">
        <v>253</v>
      </c>
      <c r="P69" s="59" t="s">
        <v>254</v>
      </c>
      <c r="Q69" s="60" t="s">
        <v>13</v>
      </c>
    </row>
    <row r="70" spans="1:17" x14ac:dyDescent="0.25">
      <c r="B70" s="61" t="s">
        <v>15</v>
      </c>
      <c r="C70" s="16">
        <v>84</v>
      </c>
      <c r="D70" s="16"/>
      <c r="E70" s="16"/>
      <c r="F70" s="16"/>
      <c r="G70" s="16"/>
      <c r="H70" s="16">
        <v>123</v>
      </c>
      <c r="I70" s="16"/>
      <c r="J70" s="16"/>
      <c r="K70" s="16"/>
      <c r="L70" s="16"/>
      <c r="M70" s="16">
        <v>33</v>
      </c>
      <c r="N70" s="16"/>
      <c r="O70" s="16">
        <v>91</v>
      </c>
      <c r="P70" s="16">
        <v>2</v>
      </c>
      <c r="Q70" s="129">
        <f t="shared" ref="Q70:Q97" si="4">SUM(C70:P70)</f>
        <v>333</v>
      </c>
    </row>
    <row r="71" spans="1:17" x14ac:dyDescent="0.25">
      <c r="B71" s="61" t="s">
        <v>16</v>
      </c>
      <c r="C71" s="16">
        <v>253</v>
      </c>
      <c r="D71" s="16"/>
      <c r="E71" s="16"/>
      <c r="F71" s="16"/>
      <c r="G71" s="16"/>
      <c r="H71" s="16">
        <v>378</v>
      </c>
      <c r="I71" s="16"/>
      <c r="J71" s="16"/>
      <c r="K71" s="16">
        <v>1</v>
      </c>
      <c r="L71" s="16"/>
      <c r="M71" s="16">
        <v>141</v>
      </c>
      <c r="N71" s="16">
        <v>6</v>
      </c>
      <c r="O71" s="16">
        <v>269</v>
      </c>
      <c r="P71" s="16">
        <v>2</v>
      </c>
      <c r="Q71" s="129">
        <f t="shared" si="4"/>
        <v>1050</v>
      </c>
    </row>
    <row r="72" spans="1:17" x14ac:dyDescent="0.25">
      <c r="B72" s="61" t="s">
        <v>17</v>
      </c>
      <c r="C72" s="16">
        <v>475</v>
      </c>
      <c r="D72" s="16"/>
      <c r="E72" s="16">
        <v>5</v>
      </c>
      <c r="F72" s="16"/>
      <c r="G72" s="16"/>
      <c r="H72" s="16">
        <v>794</v>
      </c>
      <c r="I72" s="16">
        <v>1</v>
      </c>
      <c r="J72" s="16">
        <v>2</v>
      </c>
      <c r="K72" s="16">
        <v>2</v>
      </c>
      <c r="L72" s="16"/>
      <c r="M72" s="16">
        <v>268</v>
      </c>
      <c r="N72" s="16">
        <v>5</v>
      </c>
      <c r="O72" s="16">
        <v>568</v>
      </c>
      <c r="P72" s="16">
        <v>7</v>
      </c>
      <c r="Q72" s="129">
        <f t="shared" si="4"/>
        <v>2127</v>
      </c>
    </row>
    <row r="73" spans="1:17" x14ac:dyDescent="0.25">
      <c r="B73" s="61" t="s">
        <v>18</v>
      </c>
      <c r="C73" s="16">
        <v>37</v>
      </c>
      <c r="D73" s="16"/>
      <c r="E73" s="16"/>
      <c r="F73" s="16"/>
      <c r="G73" s="16"/>
      <c r="H73" s="16">
        <v>45</v>
      </c>
      <c r="I73" s="16"/>
      <c r="J73" s="16">
        <v>1</v>
      </c>
      <c r="K73" s="16"/>
      <c r="L73" s="16"/>
      <c r="M73" s="16">
        <v>16</v>
      </c>
      <c r="N73" s="16"/>
      <c r="O73" s="16">
        <v>32</v>
      </c>
      <c r="P73" s="16"/>
      <c r="Q73" s="129">
        <f t="shared" si="4"/>
        <v>131</v>
      </c>
    </row>
    <row r="74" spans="1:17" x14ac:dyDescent="0.25">
      <c r="B74" s="61" t="s">
        <v>19</v>
      </c>
      <c r="C74" s="16">
        <v>1313</v>
      </c>
      <c r="D74" s="16"/>
      <c r="E74" s="16">
        <v>15</v>
      </c>
      <c r="F74" s="16"/>
      <c r="G74" s="16"/>
      <c r="H74" s="16">
        <v>1985</v>
      </c>
      <c r="I74" s="16">
        <v>2</v>
      </c>
      <c r="J74" s="16"/>
      <c r="K74" s="16">
        <v>3</v>
      </c>
      <c r="L74" s="16"/>
      <c r="M74" s="16">
        <v>775</v>
      </c>
      <c r="N74" s="16">
        <v>21</v>
      </c>
      <c r="O74" s="16">
        <v>1433</v>
      </c>
      <c r="P74" s="16">
        <v>28</v>
      </c>
      <c r="Q74" s="129">
        <f t="shared" si="4"/>
        <v>5575</v>
      </c>
    </row>
    <row r="75" spans="1:17" x14ac:dyDescent="0.25">
      <c r="B75" s="61" t="s">
        <v>20</v>
      </c>
      <c r="C75" s="16">
        <v>887</v>
      </c>
      <c r="D75" s="16"/>
      <c r="E75" s="16">
        <v>6</v>
      </c>
      <c r="F75" s="16"/>
      <c r="G75" s="16"/>
      <c r="H75" s="16">
        <v>1351</v>
      </c>
      <c r="I75" s="16">
        <v>1</v>
      </c>
      <c r="J75" s="16"/>
      <c r="K75" s="16">
        <v>4</v>
      </c>
      <c r="L75" s="16"/>
      <c r="M75" s="16">
        <v>541</v>
      </c>
      <c r="N75" s="16">
        <v>10</v>
      </c>
      <c r="O75" s="16">
        <v>1086</v>
      </c>
      <c r="P75" s="16">
        <v>19</v>
      </c>
      <c r="Q75" s="129">
        <f t="shared" si="4"/>
        <v>3905</v>
      </c>
    </row>
    <row r="76" spans="1:17" x14ac:dyDescent="0.25">
      <c r="B76" s="61" t="s">
        <v>21</v>
      </c>
      <c r="C76" s="16">
        <v>363</v>
      </c>
      <c r="D76" s="16"/>
      <c r="E76" s="16">
        <v>9</v>
      </c>
      <c r="F76" s="16"/>
      <c r="G76" s="16"/>
      <c r="H76" s="16">
        <v>769</v>
      </c>
      <c r="I76" s="16"/>
      <c r="J76" s="16"/>
      <c r="K76" s="16"/>
      <c r="L76" s="16"/>
      <c r="M76" s="16">
        <v>283</v>
      </c>
      <c r="N76" s="16">
        <v>18</v>
      </c>
      <c r="O76" s="16">
        <v>633</v>
      </c>
      <c r="P76" s="16">
        <v>13</v>
      </c>
      <c r="Q76" s="129">
        <f t="shared" si="4"/>
        <v>2088</v>
      </c>
    </row>
    <row r="77" spans="1:17" x14ac:dyDescent="0.25">
      <c r="B77" s="61" t="s">
        <v>22</v>
      </c>
      <c r="C77" s="16">
        <v>348</v>
      </c>
      <c r="D77" s="16"/>
      <c r="E77" s="16">
        <v>1</v>
      </c>
      <c r="F77" s="16"/>
      <c r="G77" s="16"/>
      <c r="H77" s="16">
        <v>608</v>
      </c>
      <c r="I77" s="16"/>
      <c r="J77" s="16">
        <v>1</v>
      </c>
      <c r="K77" s="16">
        <v>1</v>
      </c>
      <c r="L77" s="16"/>
      <c r="M77" s="16">
        <v>194</v>
      </c>
      <c r="N77" s="16">
        <v>5</v>
      </c>
      <c r="O77" s="16">
        <v>418</v>
      </c>
      <c r="P77" s="16">
        <v>8</v>
      </c>
      <c r="Q77" s="129">
        <f t="shared" si="4"/>
        <v>1584</v>
      </c>
    </row>
    <row r="78" spans="1:17" x14ac:dyDescent="0.25">
      <c r="B78" s="61" t="s">
        <v>23</v>
      </c>
      <c r="C78" s="16">
        <v>505</v>
      </c>
      <c r="D78" s="16"/>
      <c r="E78" s="16">
        <v>4</v>
      </c>
      <c r="F78" s="16"/>
      <c r="G78" s="16"/>
      <c r="H78" s="16">
        <v>918</v>
      </c>
      <c r="I78" s="16">
        <v>1</v>
      </c>
      <c r="J78" s="16">
        <v>1</v>
      </c>
      <c r="K78" s="16">
        <v>7</v>
      </c>
      <c r="L78" s="16"/>
      <c r="M78" s="16">
        <v>348</v>
      </c>
      <c r="N78" s="16">
        <v>19</v>
      </c>
      <c r="O78" s="16">
        <v>659</v>
      </c>
      <c r="P78" s="16">
        <v>5</v>
      </c>
      <c r="Q78" s="129">
        <f t="shared" si="4"/>
        <v>2467</v>
      </c>
    </row>
    <row r="79" spans="1:17" x14ac:dyDescent="0.25">
      <c r="B79" s="61" t="s">
        <v>24</v>
      </c>
      <c r="C79" s="16">
        <v>624</v>
      </c>
      <c r="D79" s="16"/>
      <c r="E79" s="16">
        <v>6</v>
      </c>
      <c r="F79" s="16"/>
      <c r="G79" s="16"/>
      <c r="H79" s="16">
        <v>878</v>
      </c>
      <c r="I79" s="16"/>
      <c r="J79" s="16"/>
      <c r="K79" s="16">
        <v>2</v>
      </c>
      <c r="L79" s="16"/>
      <c r="M79" s="16">
        <v>345</v>
      </c>
      <c r="N79" s="16">
        <v>6</v>
      </c>
      <c r="O79" s="16">
        <v>670</v>
      </c>
      <c r="P79" s="16">
        <v>10</v>
      </c>
      <c r="Q79" s="129">
        <f t="shared" si="4"/>
        <v>2541</v>
      </c>
    </row>
    <row r="80" spans="1:17" x14ac:dyDescent="0.25">
      <c r="B80" s="61" t="s">
        <v>25</v>
      </c>
      <c r="C80" s="16">
        <v>1328</v>
      </c>
      <c r="D80" s="16"/>
      <c r="E80" s="16">
        <v>15</v>
      </c>
      <c r="F80" s="16"/>
      <c r="G80" s="16"/>
      <c r="H80" s="16">
        <v>2362</v>
      </c>
      <c r="I80" s="16">
        <v>5</v>
      </c>
      <c r="J80" s="16">
        <v>1</v>
      </c>
      <c r="K80" s="16">
        <v>10</v>
      </c>
      <c r="L80" s="16"/>
      <c r="M80" s="16">
        <v>907</v>
      </c>
      <c r="N80" s="16">
        <v>41</v>
      </c>
      <c r="O80" s="16">
        <v>1841</v>
      </c>
      <c r="P80" s="16">
        <v>35</v>
      </c>
      <c r="Q80" s="129">
        <f t="shared" si="4"/>
        <v>6545</v>
      </c>
    </row>
    <row r="81" spans="2:17" x14ac:dyDescent="0.25">
      <c r="B81" s="61" t="s">
        <v>26</v>
      </c>
      <c r="C81" s="16">
        <v>289</v>
      </c>
      <c r="D81" s="16"/>
      <c r="E81" s="16">
        <v>2</v>
      </c>
      <c r="F81" s="16"/>
      <c r="G81" s="16"/>
      <c r="H81" s="16">
        <v>558</v>
      </c>
      <c r="I81" s="16">
        <v>1</v>
      </c>
      <c r="J81" s="16"/>
      <c r="K81" s="16">
        <v>4</v>
      </c>
      <c r="L81" s="16"/>
      <c r="M81" s="16">
        <v>185</v>
      </c>
      <c r="N81" s="16">
        <v>13</v>
      </c>
      <c r="O81" s="16">
        <v>377</v>
      </c>
      <c r="P81" s="16"/>
      <c r="Q81" s="129">
        <f t="shared" si="4"/>
        <v>1429</v>
      </c>
    </row>
    <row r="82" spans="2:17" x14ac:dyDescent="0.25">
      <c r="B82" s="61" t="s">
        <v>27</v>
      </c>
      <c r="C82" s="16">
        <v>175</v>
      </c>
      <c r="D82" s="16"/>
      <c r="E82" s="16">
        <v>3</v>
      </c>
      <c r="F82" s="16"/>
      <c r="G82" s="16"/>
      <c r="H82" s="16">
        <v>256</v>
      </c>
      <c r="I82" s="16"/>
      <c r="J82" s="16"/>
      <c r="K82" s="16">
        <v>5</v>
      </c>
      <c r="L82" s="16"/>
      <c r="M82" s="16">
        <v>84</v>
      </c>
      <c r="N82" s="16">
        <v>9</v>
      </c>
      <c r="O82" s="16">
        <v>183</v>
      </c>
      <c r="P82" s="16">
        <v>6</v>
      </c>
      <c r="Q82" s="129">
        <f t="shared" si="4"/>
        <v>721</v>
      </c>
    </row>
    <row r="83" spans="2:17" x14ac:dyDescent="0.25">
      <c r="B83" s="61" t="s">
        <v>151</v>
      </c>
      <c r="C83" s="16">
        <v>3</v>
      </c>
      <c r="D83" s="16"/>
      <c r="E83" s="16"/>
      <c r="F83" s="16"/>
      <c r="G83" s="16"/>
      <c r="H83" s="16">
        <v>7</v>
      </c>
      <c r="I83" s="16">
        <v>1</v>
      </c>
      <c r="J83" s="16"/>
      <c r="K83" s="16"/>
      <c r="L83" s="16"/>
      <c r="M83" s="16">
        <v>1</v>
      </c>
      <c r="N83" s="16"/>
      <c r="O83" s="16">
        <v>3</v>
      </c>
      <c r="P83" s="16"/>
      <c r="Q83" s="129">
        <f t="shared" si="4"/>
        <v>15</v>
      </c>
    </row>
    <row r="84" spans="2:17" x14ac:dyDescent="0.25">
      <c r="B84" s="61" t="s">
        <v>28</v>
      </c>
      <c r="C84" s="16">
        <v>530</v>
      </c>
      <c r="D84" s="16"/>
      <c r="E84" s="16">
        <v>3</v>
      </c>
      <c r="F84" s="16"/>
      <c r="G84" s="16"/>
      <c r="H84" s="16">
        <v>792</v>
      </c>
      <c r="I84" s="16"/>
      <c r="J84" s="16">
        <v>1</v>
      </c>
      <c r="K84" s="16">
        <v>4</v>
      </c>
      <c r="L84" s="16"/>
      <c r="M84" s="16">
        <v>286</v>
      </c>
      <c r="N84" s="16">
        <v>11</v>
      </c>
      <c r="O84" s="16">
        <v>573</v>
      </c>
      <c r="P84" s="16">
        <v>20</v>
      </c>
      <c r="Q84" s="129">
        <f t="shared" si="4"/>
        <v>2220</v>
      </c>
    </row>
    <row r="85" spans="2:17" x14ac:dyDescent="0.25">
      <c r="B85" s="61" t="s">
        <v>29</v>
      </c>
      <c r="C85" s="16">
        <v>563</v>
      </c>
      <c r="D85" s="16"/>
      <c r="E85" s="16">
        <v>2</v>
      </c>
      <c r="F85" s="16"/>
      <c r="G85" s="16"/>
      <c r="H85" s="16">
        <v>845</v>
      </c>
      <c r="I85" s="16">
        <v>1</v>
      </c>
      <c r="J85" s="16">
        <v>1</v>
      </c>
      <c r="K85" s="16">
        <v>3</v>
      </c>
      <c r="L85" s="16"/>
      <c r="M85" s="16">
        <v>328</v>
      </c>
      <c r="N85" s="16">
        <v>5</v>
      </c>
      <c r="O85" s="16">
        <v>608</v>
      </c>
      <c r="P85" s="16">
        <v>13</v>
      </c>
      <c r="Q85" s="129">
        <f t="shared" si="4"/>
        <v>2369</v>
      </c>
    </row>
    <row r="86" spans="2:17" x14ac:dyDescent="0.25">
      <c r="B86" s="61" t="s">
        <v>30</v>
      </c>
      <c r="C86" s="16">
        <v>715</v>
      </c>
      <c r="D86" s="16"/>
      <c r="E86" s="16">
        <v>8</v>
      </c>
      <c r="F86" s="16"/>
      <c r="G86" s="16"/>
      <c r="H86" s="16">
        <v>1191</v>
      </c>
      <c r="I86" s="16"/>
      <c r="J86" s="16">
        <v>1</v>
      </c>
      <c r="K86" s="16">
        <v>3</v>
      </c>
      <c r="L86" s="16"/>
      <c r="M86" s="16">
        <v>405</v>
      </c>
      <c r="N86" s="16">
        <v>19</v>
      </c>
      <c r="O86" s="16">
        <v>834</v>
      </c>
      <c r="P86" s="16">
        <v>21</v>
      </c>
      <c r="Q86" s="129">
        <f t="shared" si="4"/>
        <v>3197</v>
      </c>
    </row>
    <row r="87" spans="2:17" x14ac:dyDescent="0.25">
      <c r="B87" s="61" t="s">
        <v>31</v>
      </c>
      <c r="C87" s="16">
        <v>322</v>
      </c>
      <c r="D87" s="16"/>
      <c r="E87" s="16">
        <v>4</v>
      </c>
      <c r="F87" s="16"/>
      <c r="G87" s="16"/>
      <c r="H87" s="16">
        <v>446</v>
      </c>
      <c r="I87" s="16"/>
      <c r="J87" s="16"/>
      <c r="K87" s="16"/>
      <c r="L87" s="16"/>
      <c r="M87" s="16">
        <v>153</v>
      </c>
      <c r="N87" s="16">
        <v>6</v>
      </c>
      <c r="O87" s="16">
        <v>359</v>
      </c>
      <c r="P87" s="16">
        <v>5</v>
      </c>
      <c r="Q87" s="129">
        <f t="shared" si="4"/>
        <v>1295</v>
      </c>
    </row>
    <row r="88" spans="2:17" x14ac:dyDescent="0.25">
      <c r="B88" s="61" t="s">
        <v>32</v>
      </c>
      <c r="C88" s="16">
        <v>732</v>
      </c>
      <c r="D88" s="16"/>
      <c r="E88" s="16">
        <v>6</v>
      </c>
      <c r="F88" s="16"/>
      <c r="G88" s="16"/>
      <c r="H88" s="16">
        <v>1305</v>
      </c>
      <c r="I88" s="16">
        <v>6</v>
      </c>
      <c r="J88" s="16"/>
      <c r="K88" s="16">
        <v>7</v>
      </c>
      <c r="L88" s="16"/>
      <c r="M88" s="16">
        <v>528</v>
      </c>
      <c r="N88" s="16">
        <v>23</v>
      </c>
      <c r="O88" s="16">
        <v>1043</v>
      </c>
      <c r="P88" s="16">
        <v>5</v>
      </c>
      <c r="Q88" s="129">
        <f t="shared" si="4"/>
        <v>3655</v>
      </c>
    </row>
    <row r="89" spans="2:17" x14ac:dyDescent="0.25">
      <c r="B89" s="61" t="s">
        <v>33</v>
      </c>
      <c r="C89" s="16">
        <v>2345</v>
      </c>
      <c r="D89" s="16"/>
      <c r="E89" s="16">
        <v>34</v>
      </c>
      <c r="F89" s="16"/>
      <c r="G89" s="16"/>
      <c r="H89" s="16">
        <v>4614</v>
      </c>
      <c r="I89" s="16">
        <v>19</v>
      </c>
      <c r="J89" s="16">
        <v>3</v>
      </c>
      <c r="K89" s="16">
        <v>9</v>
      </c>
      <c r="L89" s="16"/>
      <c r="M89" s="16">
        <v>1582</v>
      </c>
      <c r="N89" s="16">
        <v>100</v>
      </c>
      <c r="O89" s="16">
        <v>3243</v>
      </c>
      <c r="P89" s="16">
        <v>31</v>
      </c>
      <c r="Q89" s="129">
        <f t="shared" si="4"/>
        <v>11980</v>
      </c>
    </row>
    <row r="90" spans="2:17" x14ac:dyDescent="0.25">
      <c r="B90" s="61" t="s">
        <v>34</v>
      </c>
      <c r="C90" s="16">
        <v>643</v>
      </c>
      <c r="D90" s="16"/>
      <c r="E90" s="16">
        <v>2</v>
      </c>
      <c r="F90" s="16"/>
      <c r="G90" s="16"/>
      <c r="H90" s="16">
        <v>962</v>
      </c>
      <c r="I90" s="16"/>
      <c r="J90" s="16"/>
      <c r="K90" s="16">
        <v>1</v>
      </c>
      <c r="L90" s="16"/>
      <c r="M90" s="16">
        <v>316</v>
      </c>
      <c r="N90" s="16">
        <v>10</v>
      </c>
      <c r="O90" s="16">
        <v>781</v>
      </c>
      <c r="P90" s="16">
        <v>10</v>
      </c>
      <c r="Q90" s="129">
        <f t="shared" si="4"/>
        <v>2725</v>
      </c>
    </row>
    <row r="91" spans="2:17" x14ac:dyDescent="0.25">
      <c r="B91" s="61" t="s">
        <v>35</v>
      </c>
      <c r="C91" s="16">
        <v>96</v>
      </c>
      <c r="D91" s="16"/>
      <c r="E91" s="16">
        <v>1</v>
      </c>
      <c r="F91" s="16"/>
      <c r="G91" s="16"/>
      <c r="H91" s="16">
        <v>178</v>
      </c>
      <c r="I91" s="16"/>
      <c r="J91" s="16"/>
      <c r="K91" s="16">
        <v>2</v>
      </c>
      <c r="L91" s="16"/>
      <c r="M91" s="16">
        <v>53</v>
      </c>
      <c r="N91" s="16">
        <v>2</v>
      </c>
      <c r="O91" s="16">
        <v>126</v>
      </c>
      <c r="P91" s="16">
        <v>3</v>
      </c>
      <c r="Q91" s="129">
        <f t="shared" si="4"/>
        <v>461</v>
      </c>
    </row>
    <row r="92" spans="2:17" x14ac:dyDescent="0.25">
      <c r="B92" s="61" t="s">
        <v>36</v>
      </c>
      <c r="C92" s="16">
        <v>15</v>
      </c>
      <c r="D92" s="16"/>
      <c r="E92" s="16"/>
      <c r="F92" s="16"/>
      <c r="G92" s="16"/>
      <c r="H92" s="16">
        <v>16</v>
      </c>
      <c r="I92" s="16"/>
      <c r="J92" s="16"/>
      <c r="K92" s="16"/>
      <c r="L92" s="16"/>
      <c r="M92" s="16">
        <v>7</v>
      </c>
      <c r="N92" s="16"/>
      <c r="O92" s="16">
        <v>13</v>
      </c>
      <c r="P92" s="16"/>
      <c r="Q92" s="129">
        <f t="shared" si="4"/>
        <v>51</v>
      </c>
    </row>
    <row r="93" spans="2:17" x14ac:dyDescent="0.25">
      <c r="B93" s="61" t="s">
        <v>37</v>
      </c>
      <c r="C93" s="16">
        <v>1007</v>
      </c>
      <c r="D93" s="16"/>
      <c r="E93" s="16">
        <v>9</v>
      </c>
      <c r="F93" s="16"/>
      <c r="G93" s="16"/>
      <c r="H93" s="16">
        <v>1871</v>
      </c>
      <c r="I93" s="16">
        <v>2</v>
      </c>
      <c r="J93" s="16">
        <v>1</v>
      </c>
      <c r="K93" s="16">
        <v>5</v>
      </c>
      <c r="L93" s="16"/>
      <c r="M93" s="16">
        <v>736</v>
      </c>
      <c r="N93" s="16">
        <v>29</v>
      </c>
      <c r="O93" s="16">
        <v>1341</v>
      </c>
      <c r="P93" s="16">
        <v>13</v>
      </c>
      <c r="Q93" s="129">
        <f t="shared" si="4"/>
        <v>5014</v>
      </c>
    </row>
    <row r="94" spans="2:17" x14ac:dyDescent="0.25">
      <c r="B94" s="61" t="s">
        <v>38</v>
      </c>
      <c r="C94" s="16">
        <v>468</v>
      </c>
      <c r="D94" s="16"/>
      <c r="E94" s="16">
        <v>6</v>
      </c>
      <c r="F94" s="16"/>
      <c r="G94" s="16"/>
      <c r="H94" s="16">
        <v>922</v>
      </c>
      <c r="I94" s="16">
        <v>1</v>
      </c>
      <c r="J94" s="16">
        <v>1</v>
      </c>
      <c r="K94" s="16">
        <v>6</v>
      </c>
      <c r="L94" s="16"/>
      <c r="M94" s="16">
        <v>340</v>
      </c>
      <c r="N94" s="16">
        <v>10</v>
      </c>
      <c r="O94" s="16">
        <v>708</v>
      </c>
      <c r="P94" s="16">
        <v>14</v>
      </c>
      <c r="Q94" s="129">
        <f t="shared" si="4"/>
        <v>2476</v>
      </c>
    </row>
    <row r="95" spans="2:17" x14ac:dyDescent="0.25">
      <c r="B95" s="61" t="s">
        <v>39</v>
      </c>
      <c r="C95" s="16">
        <v>174</v>
      </c>
      <c r="D95" s="16"/>
      <c r="E95" s="16">
        <v>1</v>
      </c>
      <c r="F95" s="16"/>
      <c r="G95" s="16"/>
      <c r="H95" s="16">
        <v>244</v>
      </c>
      <c r="I95" s="16"/>
      <c r="J95" s="16"/>
      <c r="K95" s="16"/>
      <c r="L95" s="16"/>
      <c r="M95" s="16">
        <v>104</v>
      </c>
      <c r="N95" s="16">
        <v>4</v>
      </c>
      <c r="O95" s="16">
        <v>191</v>
      </c>
      <c r="P95" s="16">
        <v>7</v>
      </c>
      <c r="Q95" s="129">
        <f t="shared" si="4"/>
        <v>725</v>
      </c>
    </row>
    <row r="96" spans="2:17" x14ac:dyDescent="0.25">
      <c r="B96" s="61" t="s">
        <v>40</v>
      </c>
      <c r="C96" s="16">
        <v>2416</v>
      </c>
      <c r="D96" s="16"/>
      <c r="E96" s="16">
        <v>35</v>
      </c>
      <c r="F96" s="16"/>
      <c r="G96" s="16"/>
      <c r="H96" s="16">
        <v>4884</v>
      </c>
      <c r="I96" s="16">
        <v>11</v>
      </c>
      <c r="J96" s="16">
        <v>2</v>
      </c>
      <c r="K96" s="16">
        <v>8</v>
      </c>
      <c r="L96" s="16"/>
      <c r="M96" s="16">
        <v>1803</v>
      </c>
      <c r="N96" s="16">
        <v>73</v>
      </c>
      <c r="O96" s="16">
        <v>3670</v>
      </c>
      <c r="P96" s="16">
        <v>32</v>
      </c>
      <c r="Q96" s="129">
        <f t="shared" si="4"/>
        <v>12934</v>
      </c>
    </row>
    <row r="97" spans="2:17" x14ac:dyDescent="0.25">
      <c r="B97" s="61" t="s">
        <v>41</v>
      </c>
      <c r="C97" s="16">
        <v>86</v>
      </c>
      <c r="D97" s="16"/>
      <c r="E97" s="16"/>
      <c r="F97" s="16"/>
      <c r="G97" s="16"/>
      <c r="H97" s="16">
        <v>124</v>
      </c>
      <c r="I97" s="16">
        <v>1</v>
      </c>
      <c r="J97" s="16"/>
      <c r="K97" s="16">
        <v>3</v>
      </c>
      <c r="L97" s="16"/>
      <c r="M97" s="16">
        <v>41</v>
      </c>
      <c r="N97" s="16">
        <v>1</v>
      </c>
      <c r="O97" s="16">
        <v>79</v>
      </c>
      <c r="P97" s="16">
        <v>1</v>
      </c>
      <c r="Q97" s="129">
        <f t="shared" si="4"/>
        <v>336</v>
      </c>
    </row>
    <row r="98" spans="2:17" ht="15.75" thickBot="1" x14ac:dyDescent="0.3">
      <c r="B98" s="63" t="s">
        <v>13</v>
      </c>
      <c r="C98" s="64">
        <f>SUM(C70:C97)</f>
        <v>16796</v>
      </c>
      <c r="D98" s="64">
        <f>SUM(D70:D97)</f>
        <v>0</v>
      </c>
      <c r="E98" s="64">
        <f t="shared" ref="E98:O98" si="5">SUM(E70:E97)</f>
        <v>177</v>
      </c>
      <c r="F98" s="64">
        <f>SUM(F70:F97)</f>
        <v>0</v>
      </c>
      <c r="G98" s="64">
        <f t="shared" si="5"/>
        <v>0</v>
      </c>
      <c r="H98" s="64">
        <f t="shared" si="5"/>
        <v>29426</v>
      </c>
      <c r="I98" s="64">
        <f t="shared" si="5"/>
        <v>53</v>
      </c>
      <c r="J98" s="64">
        <f t="shared" si="5"/>
        <v>16</v>
      </c>
      <c r="K98" s="64">
        <f t="shared" si="5"/>
        <v>90</v>
      </c>
      <c r="L98" s="64">
        <f t="shared" si="5"/>
        <v>0</v>
      </c>
      <c r="M98" s="64">
        <f t="shared" si="5"/>
        <v>10803</v>
      </c>
      <c r="N98" s="64">
        <f t="shared" si="5"/>
        <v>446</v>
      </c>
      <c r="O98" s="64">
        <f t="shared" si="5"/>
        <v>21832</v>
      </c>
      <c r="P98" s="64">
        <f>SUM(P70:P97)</f>
        <v>310</v>
      </c>
      <c r="Q98" s="124">
        <f>SUM(Q70:Q97)</f>
        <v>79949</v>
      </c>
    </row>
    <row r="99" spans="2:17" ht="16.5" thickTop="1" thickBot="1" x14ac:dyDescent="0.3">
      <c r="B99" s="121" t="s">
        <v>14</v>
      </c>
      <c r="C99" s="121">
        <f>C98/'Denúncias Idoso Mês e UF'!$O$102</f>
        <v>0.43093185550082103</v>
      </c>
      <c r="D99" s="121">
        <f>D98/'Denúncias Idoso Mês e UF'!$O$102</f>
        <v>0</v>
      </c>
      <c r="E99" s="121">
        <f>E98/'Denúncias Idoso Mês e UF'!$O$102</f>
        <v>4.5412561576354676E-3</v>
      </c>
      <c r="F99" s="121">
        <f>F98/'Denúncias Idoso Mês e UF'!$O$102</f>
        <v>0</v>
      </c>
      <c r="G99" s="121">
        <f>G98/'Denúncias Idoso Mês e UF'!$O$102</f>
        <v>0</v>
      </c>
      <c r="H99" s="121">
        <f>H98/'Denúncias Idoso Mês e UF'!$O$102</f>
        <v>0.7549774220032841</v>
      </c>
      <c r="I99" s="121">
        <f>I98/'Denúncias Idoso Mês e UF'!$O$102</f>
        <v>1.3598111658456487E-3</v>
      </c>
      <c r="J99" s="121">
        <f>J98/'Denúncias Idoso Mês e UF'!$O$102</f>
        <v>4.1050903119868636E-4</v>
      </c>
      <c r="K99" s="121">
        <f>K98/'Denúncias Idoso Mês e UF'!$O$102</f>
        <v>2.3091133004926111E-3</v>
      </c>
      <c r="L99" s="121">
        <f>L98/'Denúncias Idoso Mês e UF'!$O$102</f>
        <v>0</v>
      </c>
      <c r="M99" s="121">
        <f>M98/'Denúncias Idoso Mês e UF'!$O$102</f>
        <v>0.27717056650246308</v>
      </c>
      <c r="N99" s="121">
        <f>N98/'Denúncias Idoso Mês e UF'!$O$102</f>
        <v>1.1442939244663382E-2</v>
      </c>
      <c r="O99" s="121">
        <f>O98/'Denúncias Idoso Mês e UF'!$O$102</f>
        <v>0.56013957307060758</v>
      </c>
      <c r="P99" s="122">
        <f>P98/'Denúncias Idoso Mês e UF'!$O$102</f>
        <v>7.9536124794745491E-3</v>
      </c>
    </row>
    <row r="100" spans="2:17" ht="16.5" thickTop="1" thickBot="1" x14ac:dyDescent="0.3">
      <c r="B100" s="278"/>
      <c r="C100" s="279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</row>
    <row r="101" spans="2:17" ht="15.75" thickTop="1" x14ac:dyDescent="0.25">
      <c r="B101" s="270" t="s">
        <v>325</v>
      </c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2"/>
    </row>
    <row r="102" spans="2:17" ht="75" x14ac:dyDescent="0.25">
      <c r="B102" s="58" t="s">
        <v>1</v>
      </c>
      <c r="C102" s="59" t="s">
        <v>245</v>
      </c>
      <c r="D102" s="59" t="s">
        <v>345</v>
      </c>
      <c r="E102" s="59" t="s">
        <v>246</v>
      </c>
      <c r="F102" s="178" t="s">
        <v>420</v>
      </c>
      <c r="G102" s="59" t="s">
        <v>346</v>
      </c>
      <c r="H102" s="59" t="s">
        <v>247</v>
      </c>
      <c r="I102" s="59" t="s">
        <v>347</v>
      </c>
      <c r="J102" s="59" t="s">
        <v>348</v>
      </c>
      <c r="K102" s="59" t="s">
        <v>250</v>
      </c>
      <c r="L102" s="59" t="s">
        <v>349</v>
      </c>
      <c r="M102" s="59" t="s">
        <v>251</v>
      </c>
      <c r="N102" s="59" t="s">
        <v>252</v>
      </c>
      <c r="O102" s="59" t="s">
        <v>253</v>
      </c>
      <c r="P102" s="59" t="s">
        <v>254</v>
      </c>
      <c r="Q102" s="60" t="s">
        <v>13</v>
      </c>
    </row>
    <row r="103" spans="2:17" x14ac:dyDescent="0.25">
      <c r="B103" s="61" t="s">
        <v>15</v>
      </c>
      <c r="C103" s="16">
        <v>35</v>
      </c>
      <c r="D103" s="16"/>
      <c r="E103" s="16"/>
      <c r="F103" s="16"/>
      <c r="G103" s="16"/>
      <c r="H103" s="16">
        <v>57</v>
      </c>
      <c r="I103" s="16"/>
      <c r="J103" s="16"/>
      <c r="K103" s="16"/>
      <c r="L103" s="16"/>
      <c r="M103" s="16">
        <v>15</v>
      </c>
      <c r="N103" s="16"/>
      <c r="O103" s="16">
        <v>38</v>
      </c>
      <c r="P103" s="16">
        <v>1</v>
      </c>
      <c r="Q103" s="129">
        <f>SUM(C103:P103)</f>
        <v>146</v>
      </c>
    </row>
    <row r="104" spans="2:17" x14ac:dyDescent="0.25">
      <c r="B104" s="61" t="s">
        <v>16</v>
      </c>
      <c r="C104" s="16">
        <v>123</v>
      </c>
      <c r="D104" s="16"/>
      <c r="E104" s="16"/>
      <c r="F104" s="16"/>
      <c r="G104" s="16"/>
      <c r="H104" s="16">
        <v>217</v>
      </c>
      <c r="I104" s="16"/>
      <c r="J104" s="16"/>
      <c r="K104" s="16"/>
      <c r="L104" s="16"/>
      <c r="M104" s="16">
        <v>69</v>
      </c>
      <c r="N104" s="16">
        <v>4</v>
      </c>
      <c r="O104" s="16">
        <v>150</v>
      </c>
      <c r="P104" s="16">
        <v>3</v>
      </c>
      <c r="Q104" s="129">
        <f t="shared" ref="Q104:Q130" si="6">SUM(C104:P104)</f>
        <v>566</v>
      </c>
    </row>
    <row r="105" spans="2:17" x14ac:dyDescent="0.25">
      <c r="B105" s="61" t="s">
        <v>17</v>
      </c>
      <c r="C105" s="16">
        <v>262</v>
      </c>
      <c r="D105" s="16"/>
      <c r="E105" s="16">
        <v>1</v>
      </c>
      <c r="F105" s="16"/>
      <c r="G105" s="16"/>
      <c r="H105" s="16">
        <v>502</v>
      </c>
      <c r="I105" s="16">
        <v>1</v>
      </c>
      <c r="J105" s="16"/>
      <c r="K105" s="16">
        <v>3</v>
      </c>
      <c r="L105" s="16"/>
      <c r="M105" s="16">
        <v>132</v>
      </c>
      <c r="N105" s="16">
        <v>5</v>
      </c>
      <c r="O105" s="16">
        <v>328</v>
      </c>
      <c r="P105" s="16">
        <v>2</v>
      </c>
      <c r="Q105" s="129">
        <f t="shared" si="6"/>
        <v>1236</v>
      </c>
    </row>
    <row r="106" spans="2:17" x14ac:dyDescent="0.25">
      <c r="B106" s="61" t="s">
        <v>18</v>
      </c>
      <c r="C106" s="16">
        <v>17</v>
      </c>
      <c r="D106" s="16"/>
      <c r="E106" s="16"/>
      <c r="F106" s="16"/>
      <c r="G106" s="16"/>
      <c r="H106" s="16">
        <v>24</v>
      </c>
      <c r="I106" s="16">
        <v>1</v>
      </c>
      <c r="J106" s="16"/>
      <c r="K106" s="16">
        <v>1</v>
      </c>
      <c r="L106" s="16"/>
      <c r="M106" s="16">
        <v>11</v>
      </c>
      <c r="N106" s="16"/>
      <c r="O106" s="16">
        <v>18</v>
      </c>
      <c r="P106" s="16"/>
      <c r="Q106" s="129">
        <f t="shared" si="6"/>
        <v>72</v>
      </c>
    </row>
    <row r="107" spans="2:17" x14ac:dyDescent="0.25">
      <c r="B107" s="61" t="s">
        <v>19</v>
      </c>
      <c r="C107" s="16">
        <v>719</v>
      </c>
      <c r="D107" s="16"/>
      <c r="E107" s="16">
        <v>5</v>
      </c>
      <c r="F107" s="16"/>
      <c r="G107" s="16"/>
      <c r="H107" s="16">
        <v>1185</v>
      </c>
      <c r="I107" s="16">
        <v>5</v>
      </c>
      <c r="J107" s="16">
        <v>1</v>
      </c>
      <c r="K107" s="16">
        <v>1</v>
      </c>
      <c r="L107" s="16"/>
      <c r="M107" s="16">
        <v>453</v>
      </c>
      <c r="N107" s="16">
        <v>12</v>
      </c>
      <c r="O107" s="16">
        <v>773</v>
      </c>
      <c r="P107" s="16">
        <v>12</v>
      </c>
      <c r="Q107" s="129">
        <f t="shared" si="6"/>
        <v>3166</v>
      </c>
    </row>
    <row r="108" spans="2:17" x14ac:dyDescent="0.25">
      <c r="B108" s="61" t="s">
        <v>20</v>
      </c>
      <c r="C108" s="16">
        <v>534</v>
      </c>
      <c r="D108" s="16"/>
      <c r="E108" s="16">
        <v>4</v>
      </c>
      <c r="F108" s="16"/>
      <c r="G108" s="16"/>
      <c r="H108" s="16">
        <v>881</v>
      </c>
      <c r="I108" s="16">
        <v>2</v>
      </c>
      <c r="J108" s="16"/>
      <c r="K108" s="16">
        <v>3</v>
      </c>
      <c r="L108" s="16"/>
      <c r="M108" s="16">
        <v>303</v>
      </c>
      <c r="N108" s="16">
        <v>5</v>
      </c>
      <c r="O108" s="16">
        <v>648</v>
      </c>
      <c r="P108" s="16">
        <v>8</v>
      </c>
      <c r="Q108" s="129">
        <f t="shared" si="6"/>
        <v>2388</v>
      </c>
    </row>
    <row r="109" spans="2:17" x14ac:dyDescent="0.25">
      <c r="B109" s="61" t="s">
        <v>21</v>
      </c>
      <c r="C109" s="16">
        <v>233</v>
      </c>
      <c r="D109" s="16"/>
      <c r="E109" s="16"/>
      <c r="F109" s="16"/>
      <c r="G109" s="16"/>
      <c r="H109" s="16">
        <v>508</v>
      </c>
      <c r="I109" s="16">
        <v>3</v>
      </c>
      <c r="J109" s="16"/>
      <c r="K109" s="16">
        <v>1</v>
      </c>
      <c r="L109" s="16"/>
      <c r="M109" s="16">
        <v>171</v>
      </c>
      <c r="N109" s="16">
        <v>5</v>
      </c>
      <c r="O109" s="16">
        <v>402</v>
      </c>
      <c r="P109" s="16">
        <v>3</v>
      </c>
      <c r="Q109" s="129">
        <f t="shared" si="6"/>
        <v>1326</v>
      </c>
    </row>
    <row r="110" spans="2:17" x14ac:dyDescent="0.25">
      <c r="B110" s="61" t="s">
        <v>22</v>
      </c>
      <c r="C110" s="16">
        <v>242</v>
      </c>
      <c r="D110" s="16"/>
      <c r="E110" s="16"/>
      <c r="F110" s="16"/>
      <c r="G110" s="16"/>
      <c r="H110" s="16">
        <v>476</v>
      </c>
      <c r="I110" s="16"/>
      <c r="J110" s="16"/>
      <c r="K110" s="16">
        <v>2</v>
      </c>
      <c r="L110" s="16"/>
      <c r="M110" s="16">
        <v>148</v>
      </c>
      <c r="N110" s="16">
        <v>4</v>
      </c>
      <c r="O110" s="16">
        <v>314</v>
      </c>
      <c r="P110" s="16">
        <v>6</v>
      </c>
      <c r="Q110" s="129">
        <f t="shared" si="6"/>
        <v>1192</v>
      </c>
    </row>
    <row r="111" spans="2:17" x14ac:dyDescent="0.25">
      <c r="B111" s="61" t="s">
        <v>23</v>
      </c>
      <c r="C111" s="16">
        <v>321</v>
      </c>
      <c r="D111" s="16"/>
      <c r="E111" s="16">
        <v>1</v>
      </c>
      <c r="F111" s="16"/>
      <c r="G111" s="16"/>
      <c r="H111" s="16">
        <v>595</v>
      </c>
      <c r="I111" s="16">
        <v>4</v>
      </c>
      <c r="J111" s="16">
        <v>2</v>
      </c>
      <c r="K111" s="16">
        <v>1</v>
      </c>
      <c r="L111" s="16"/>
      <c r="M111" s="16">
        <v>195</v>
      </c>
      <c r="N111" s="16">
        <v>1</v>
      </c>
      <c r="O111" s="16">
        <v>389</v>
      </c>
      <c r="P111" s="16">
        <v>7</v>
      </c>
      <c r="Q111" s="129">
        <f t="shared" si="6"/>
        <v>1516</v>
      </c>
    </row>
    <row r="112" spans="2:17" x14ac:dyDescent="0.25">
      <c r="B112" s="61" t="s">
        <v>24</v>
      </c>
      <c r="C112" s="16">
        <v>316</v>
      </c>
      <c r="D112" s="16"/>
      <c r="E112" s="16"/>
      <c r="F112" s="16"/>
      <c r="G112" s="16"/>
      <c r="H112" s="16">
        <v>467</v>
      </c>
      <c r="I112" s="16">
        <v>4</v>
      </c>
      <c r="J112" s="16"/>
      <c r="K112" s="16">
        <v>1</v>
      </c>
      <c r="L112" s="16"/>
      <c r="M112" s="16">
        <v>189</v>
      </c>
      <c r="N112" s="16">
        <v>5</v>
      </c>
      <c r="O112" s="16">
        <v>347</v>
      </c>
      <c r="P112" s="16">
        <v>7</v>
      </c>
      <c r="Q112" s="129">
        <f t="shared" si="6"/>
        <v>1336</v>
      </c>
    </row>
    <row r="113" spans="2:17" x14ac:dyDescent="0.25">
      <c r="B113" s="61" t="s">
        <v>25</v>
      </c>
      <c r="C113" s="16">
        <v>854</v>
      </c>
      <c r="D113" s="16"/>
      <c r="E113" s="16">
        <v>6</v>
      </c>
      <c r="F113" s="16"/>
      <c r="G113" s="16"/>
      <c r="H113" s="16">
        <v>1758</v>
      </c>
      <c r="I113" s="16">
        <v>6</v>
      </c>
      <c r="J113" s="16">
        <v>1</v>
      </c>
      <c r="K113" s="16">
        <v>4</v>
      </c>
      <c r="L113" s="16"/>
      <c r="M113" s="16">
        <v>566</v>
      </c>
      <c r="N113" s="16">
        <v>14</v>
      </c>
      <c r="O113" s="16">
        <v>1241</v>
      </c>
      <c r="P113" s="16">
        <v>16</v>
      </c>
      <c r="Q113" s="129">
        <f t="shared" si="6"/>
        <v>4466</v>
      </c>
    </row>
    <row r="114" spans="2:17" x14ac:dyDescent="0.25">
      <c r="B114" s="61" t="s">
        <v>26</v>
      </c>
      <c r="C114" s="16">
        <v>175</v>
      </c>
      <c r="D114" s="16"/>
      <c r="E114" s="16">
        <v>2</v>
      </c>
      <c r="F114" s="16"/>
      <c r="G114" s="16"/>
      <c r="H114" s="16">
        <v>339</v>
      </c>
      <c r="I114" s="16">
        <v>1</v>
      </c>
      <c r="J114" s="16"/>
      <c r="K114" s="16">
        <v>1</v>
      </c>
      <c r="L114" s="16"/>
      <c r="M114" s="16">
        <v>106</v>
      </c>
      <c r="N114" s="16">
        <v>2</v>
      </c>
      <c r="O114" s="16">
        <v>229</v>
      </c>
      <c r="P114" s="16">
        <v>1</v>
      </c>
      <c r="Q114" s="129">
        <f t="shared" si="6"/>
        <v>856</v>
      </c>
    </row>
    <row r="115" spans="2:17" x14ac:dyDescent="0.25">
      <c r="B115" s="61" t="s">
        <v>27</v>
      </c>
      <c r="C115" s="16">
        <v>99</v>
      </c>
      <c r="D115" s="16"/>
      <c r="E115" s="16">
        <v>1</v>
      </c>
      <c r="F115" s="16"/>
      <c r="G115" s="16"/>
      <c r="H115" s="16">
        <v>174</v>
      </c>
      <c r="I115" s="16"/>
      <c r="J115" s="16"/>
      <c r="K115" s="16">
        <v>1</v>
      </c>
      <c r="L115" s="16"/>
      <c r="M115" s="16">
        <v>73</v>
      </c>
      <c r="N115" s="16">
        <v>5</v>
      </c>
      <c r="O115" s="16">
        <v>137</v>
      </c>
      <c r="P115" s="16">
        <v>4</v>
      </c>
      <c r="Q115" s="129">
        <f t="shared" si="6"/>
        <v>494</v>
      </c>
    </row>
    <row r="116" spans="2:17" x14ac:dyDescent="0.25">
      <c r="B116" s="61" t="s">
        <v>28</v>
      </c>
      <c r="C116" s="16">
        <v>293</v>
      </c>
      <c r="D116" s="16"/>
      <c r="E116" s="16">
        <v>1</v>
      </c>
      <c r="F116" s="16"/>
      <c r="G116" s="16"/>
      <c r="H116" s="16">
        <v>495</v>
      </c>
      <c r="I116" s="16">
        <v>3</v>
      </c>
      <c r="J116" s="16"/>
      <c r="K116" s="16"/>
      <c r="L116" s="16"/>
      <c r="M116" s="16">
        <v>158</v>
      </c>
      <c r="N116" s="16">
        <v>4</v>
      </c>
      <c r="O116" s="16">
        <v>333</v>
      </c>
      <c r="P116" s="16">
        <v>8</v>
      </c>
      <c r="Q116" s="129">
        <f t="shared" si="6"/>
        <v>1295</v>
      </c>
    </row>
    <row r="117" spans="2:17" x14ac:dyDescent="0.25">
      <c r="B117" s="61" t="s">
        <v>29</v>
      </c>
      <c r="C117" s="16">
        <v>395</v>
      </c>
      <c r="D117" s="16"/>
      <c r="E117" s="16">
        <v>3</v>
      </c>
      <c r="F117" s="16"/>
      <c r="G117" s="16">
        <v>1</v>
      </c>
      <c r="H117" s="16">
        <v>638</v>
      </c>
      <c r="I117" s="16">
        <v>3</v>
      </c>
      <c r="J117" s="16">
        <v>1</v>
      </c>
      <c r="K117" s="16">
        <v>2</v>
      </c>
      <c r="L117" s="16"/>
      <c r="M117" s="16">
        <v>240</v>
      </c>
      <c r="N117" s="16">
        <v>3</v>
      </c>
      <c r="O117" s="16">
        <v>403</v>
      </c>
      <c r="P117" s="16">
        <v>11</v>
      </c>
      <c r="Q117" s="129">
        <f t="shared" si="6"/>
        <v>1700</v>
      </c>
    </row>
    <row r="118" spans="2:17" x14ac:dyDescent="0.25">
      <c r="B118" s="61" t="s">
        <v>30</v>
      </c>
      <c r="C118" s="16">
        <v>406</v>
      </c>
      <c r="D118" s="16"/>
      <c r="E118" s="16"/>
      <c r="F118" s="16"/>
      <c r="G118" s="16"/>
      <c r="H118" s="16">
        <v>695</v>
      </c>
      <c r="I118" s="16">
        <v>3</v>
      </c>
      <c r="J118" s="16">
        <v>2</v>
      </c>
      <c r="K118" s="16"/>
      <c r="L118" s="16"/>
      <c r="M118" s="16">
        <v>258</v>
      </c>
      <c r="N118" s="16">
        <v>7</v>
      </c>
      <c r="O118" s="16">
        <v>497</v>
      </c>
      <c r="P118" s="16">
        <v>6</v>
      </c>
      <c r="Q118" s="129">
        <f t="shared" si="6"/>
        <v>1874</v>
      </c>
    </row>
    <row r="119" spans="2:17" x14ac:dyDescent="0.25">
      <c r="B119" s="61" t="s">
        <v>31</v>
      </c>
      <c r="C119" s="16">
        <v>313</v>
      </c>
      <c r="D119" s="16"/>
      <c r="E119" s="16">
        <v>2</v>
      </c>
      <c r="F119" s="16"/>
      <c r="G119" s="16"/>
      <c r="H119" s="16">
        <v>468</v>
      </c>
      <c r="I119" s="16"/>
      <c r="J119" s="16"/>
      <c r="K119" s="16">
        <v>1</v>
      </c>
      <c r="L119" s="16"/>
      <c r="M119" s="16">
        <v>165</v>
      </c>
      <c r="N119" s="16"/>
      <c r="O119" s="16">
        <v>368</v>
      </c>
      <c r="P119" s="16">
        <v>12</v>
      </c>
      <c r="Q119" s="129">
        <f t="shared" si="6"/>
        <v>1329</v>
      </c>
    </row>
    <row r="120" spans="2:17" x14ac:dyDescent="0.25">
      <c r="B120" s="61" t="s">
        <v>32</v>
      </c>
      <c r="C120" s="16">
        <v>445</v>
      </c>
      <c r="D120" s="16"/>
      <c r="E120" s="16">
        <v>2</v>
      </c>
      <c r="F120" s="16"/>
      <c r="G120" s="16"/>
      <c r="H120" s="16">
        <v>860</v>
      </c>
      <c r="I120" s="16">
        <v>2</v>
      </c>
      <c r="J120" s="16"/>
      <c r="K120" s="16">
        <v>2</v>
      </c>
      <c r="L120" s="16"/>
      <c r="M120" s="16">
        <v>350</v>
      </c>
      <c r="N120" s="16">
        <v>6</v>
      </c>
      <c r="O120" s="16">
        <v>698</v>
      </c>
      <c r="P120" s="16">
        <v>11</v>
      </c>
      <c r="Q120" s="129">
        <f t="shared" si="6"/>
        <v>2376</v>
      </c>
    </row>
    <row r="121" spans="2:17" x14ac:dyDescent="0.25">
      <c r="B121" s="61" t="s">
        <v>33</v>
      </c>
      <c r="C121" s="16">
        <v>1304</v>
      </c>
      <c r="D121" s="16"/>
      <c r="E121" s="16">
        <v>6</v>
      </c>
      <c r="F121" s="16"/>
      <c r="G121" s="16"/>
      <c r="H121" s="16">
        <v>2942</v>
      </c>
      <c r="I121" s="16">
        <v>6</v>
      </c>
      <c r="J121" s="16">
        <v>1</v>
      </c>
      <c r="K121" s="16">
        <v>4</v>
      </c>
      <c r="L121" s="16"/>
      <c r="M121" s="16">
        <v>1004</v>
      </c>
      <c r="N121" s="16">
        <v>36</v>
      </c>
      <c r="O121" s="16">
        <v>2068</v>
      </c>
      <c r="P121" s="16">
        <v>28</v>
      </c>
      <c r="Q121" s="129">
        <f t="shared" si="6"/>
        <v>7399</v>
      </c>
    </row>
    <row r="122" spans="2:17" x14ac:dyDescent="0.25">
      <c r="B122" s="61" t="s">
        <v>34</v>
      </c>
      <c r="C122" s="16">
        <v>409</v>
      </c>
      <c r="D122" s="16"/>
      <c r="E122" s="16"/>
      <c r="F122" s="16"/>
      <c r="G122" s="16"/>
      <c r="H122" s="16">
        <v>666</v>
      </c>
      <c r="I122" s="16">
        <v>3</v>
      </c>
      <c r="J122" s="16"/>
      <c r="K122" s="16"/>
      <c r="L122" s="16"/>
      <c r="M122" s="16">
        <v>202</v>
      </c>
      <c r="N122" s="16">
        <v>2</v>
      </c>
      <c r="O122" s="16">
        <v>476</v>
      </c>
      <c r="P122" s="16">
        <v>5</v>
      </c>
      <c r="Q122" s="129">
        <f t="shared" si="6"/>
        <v>1763</v>
      </c>
    </row>
    <row r="123" spans="2:17" x14ac:dyDescent="0.25">
      <c r="B123" s="61" t="s">
        <v>35</v>
      </c>
      <c r="C123" s="16">
        <v>87</v>
      </c>
      <c r="D123" s="16"/>
      <c r="E123" s="16"/>
      <c r="F123" s="16"/>
      <c r="G123" s="16"/>
      <c r="H123" s="16">
        <v>149</v>
      </c>
      <c r="I123" s="16"/>
      <c r="J123" s="16"/>
      <c r="K123" s="16"/>
      <c r="L123" s="16"/>
      <c r="M123" s="16">
        <v>40</v>
      </c>
      <c r="N123" s="16"/>
      <c r="O123" s="16">
        <v>99</v>
      </c>
      <c r="P123" s="16">
        <v>2</v>
      </c>
      <c r="Q123" s="129">
        <f t="shared" si="6"/>
        <v>377</v>
      </c>
    </row>
    <row r="124" spans="2:17" x14ac:dyDescent="0.25">
      <c r="B124" s="61" t="s">
        <v>36</v>
      </c>
      <c r="C124" s="16">
        <v>9</v>
      </c>
      <c r="D124" s="16"/>
      <c r="E124" s="16"/>
      <c r="F124" s="16"/>
      <c r="G124" s="16"/>
      <c r="H124" s="16">
        <v>11</v>
      </c>
      <c r="I124" s="16"/>
      <c r="J124" s="16"/>
      <c r="K124" s="16"/>
      <c r="L124" s="16"/>
      <c r="M124" s="16">
        <v>3</v>
      </c>
      <c r="N124" s="16"/>
      <c r="O124" s="16">
        <v>7</v>
      </c>
      <c r="P124" s="16">
        <v>1</v>
      </c>
      <c r="Q124" s="129">
        <f t="shared" si="6"/>
        <v>31</v>
      </c>
    </row>
    <row r="125" spans="2:17" x14ac:dyDescent="0.25">
      <c r="B125" s="61" t="s">
        <v>37</v>
      </c>
      <c r="C125" s="16">
        <v>711</v>
      </c>
      <c r="D125" s="16"/>
      <c r="E125" s="16">
        <v>6</v>
      </c>
      <c r="F125" s="16"/>
      <c r="G125" s="16"/>
      <c r="H125" s="16">
        <v>1491</v>
      </c>
      <c r="I125" s="16">
        <v>2</v>
      </c>
      <c r="J125" s="16">
        <v>1</v>
      </c>
      <c r="K125" s="16">
        <v>1</v>
      </c>
      <c r="L125" s="16"/>
      <c r="M125" s="16">
        <v>573</v>
      </c>
      <c r="N125" s="16">
        <v>14</v>
      </c>
      <c r="O125" s="16">
        <v>1082</v>
      </c>
      <c r="P125" s="16">
        <v>11</v>
      </c>
      <c r="Q125" s="129">
        <f t="shared" si="6"/>
        <v>3892</v>
      </c>
    </row>
    <row r="126" spans="2:17" x14ac:dyDescent="0.25">
      <c r="B126" s="61" t="s">
        <v>38</v>
      </c>
      <c r="C126" s="16">
        <v>361</v>
      </c>
      <c r="D126" s="16"/>
      <c r="E126" s="16">
        <v>2</v>
      </c>
      <c r="F126" s="16"/>
      <c r="G126" s="16"/>
      <c r="H126" s="16">
        <v>782</v>
      </c>
      <c r="I126" s="16"/>
      <c r="J126" s="16"/>
      <c r="K126" s="16"/>
      <c r="L126" s="16"/>
      <c r="M126" s="16">
        <v>265</v>
      </c>
      <c r="N126" s="16">
        <v>5</v>
      </c>
      <c r="O126" s="16">
        <v>559</v>
      </c>
      <c r="P126" s="16">
        <v>3</v>
      </c>
      <c r="Q126" s="129">
        <f t="shared" si="6"/>
        <v>1977</v>
      </c>
    </row>
    <row r="127" spans="2:17" x14ac:dyDescent="0.25">
      <c r="B127" s="61" t="s">
        <v>39</v>
      </c>
      <c r="C127" s="16">
        <v>81</v>
      </c>
      <c r="D127" s="16"/>
      <c r="E127" s="16">
        <v>1</v>
      </c>
      <c r="F127" s="16"/>
      <c r="G127" s="16"/>
      <c r="H127" s="16">
        <v>146</v>
      </c>
      <c r="I127" s="16"/>
      <c r="J127" s="16"/>
      <c r="K127" s="16"/>
      <c r="L127" s="16"/>
      <c r="M127" s="16">
        <v>45</v>
      </c>
      <c r="N127" s="16"/>
      <c r="O127" s="16">
        <v>96</v>
      </c>
      <c r="P127" s="16">
        <v>2</v>
      </c>
      <c r="Q127" s="129">
        <f t="shared" si="6"/>
        <v>371</v>
      </c>
    </row>
    <row r="128" spans="2:17" x14ac:dyDescent="0.25">
      <c r="B128" s="61" t="s">
        <v>40</v>
      </c>
      <c r="C128" s="16">
        <v>1738</v>
      </c>
      <c r="D128" s="16"/>
      <c r="E128" s="16">
        <v>16</v>
      </c>
      <c r="F128" s="16"/>
      <c r="G128" s="16"/>
      <c r="H128" s="16">
        <v>4139</v>
      </c>
      <c r="I128" s="16">
        <v>10</v>
      </c>
      <c r="J128" s="16">
        <v>3</v>
      </c>
      <c r="K128" s="16">
        <v>7</v>
      </c>
      <c r="L128" s="16"/>
      <c r="M128" s="16">
        <v>1657</v>
      </c>
      <c r="N128" s="16">
        <v>45</v>
      </c>
      <c r="O128" s="16">
        <v>3047</v>
      </c>
      <c r="P128" s="16">
        <v>30</v>
      </c>
      <c r="Q128" s="129">
        <f t="shared" si="6"/>
        <v>10692</v>
      </c>
    </row>
    <row r="129" spans="2:17" x14ac:dyDescent="0.25">
      <c r="B129" s="61" t="s">
        <v>41</v>
      </c>
      <c r="C129" s="16">
        <v>40</v>
      </c>
      <c r="D129" s="16"/>
      <c r="E129" s="16"/>
      <c r="F129" s="16"/>
      <c r="G129" s="16"/>
      <c r="H129" s="16">
        <v>67</v>
      </c>
      <c r="I129" s="16">
        <v>1</v>
      </c>
      <c r="J129" s="16"/>
      <c r="K129" s="16">
        <v>1</v>
      </c>
      <c r="L129" s="16"/>
      <c r="M129" s="16">
        <v>25</v>
      </c>
      <c r="N129" s="16">
        <v>1</v>
      </c>
      <c r="O129" s="16">
        <v>38</v>
      </c>
      <c r="P129" s="16">
        <v>1</v>
      </c>
      <c r="Q129" s="129">
        <f t="shared" si="6"/>
        <v>174</v>
      </c>
    </row>
    <row r="130" spans="2:17" x14ac:dyDescent="0.25">
      <c r="B130" s="61" t="s">
        <v>151</v>
      </c>
      <c r="C130" s="16">
        <v>1</v>
      </c>
      <c r="D130" s="16"/>
      <c r="E130" s="16">
        <v>2</v>
      </c>
      <c r="F130" s="16"/>
      <c r="G130" s="16"/>
      <c r="H130" s="16">
        <v>9</v>
      </c>
      <c r="I130" s="16">
        <v>1</v>
      </c>
      <c r="J130" s="16"/>
      <c r="K130" s="16"/>
      <c r="L130" s="16"/>
      <c r="M130" s="16">
        <v>1</v>
      </c>
      <c r="N130" s="16">
        <v>2</v>
      </c>
      <c r="O130" s="16">
        <v>3</v>
      </c>
      <c r="P130" s="16"/>
      <c r="Q130" s="129">
        <f t="shared" si="6"/>
        <v>19</v>
      </c>
    </row>
    <row r="131" spans="2:17" ht="15.75" thickBot="1" x14ac:dyDescent="0.3">
      <c r="B131" s="63" t="s">
        <v>13</v>
      </c>
      <c r="C131" s="64">
        <f>SUM(C103:C130)</f>
        <v>10523</v>
      </c>
      <c r="D131" s="64">
        <f>SUM(D103:D130)</f>
        <v>0</v>
      </c>
      <c r="E131" s="64">
        <f t="shared" ref="E131:O131" si="7">SUM(E103:E130)</f>
        <v>61</v>
      </c>
      <c r="F131" s="64">
        <f>SUM(F103:F130)</f>
        <v>0</v>
      </c>
      <c r="G131" s="64">
        <f t="shared" si="7"/>
        <v>1</v>
      </c>
      <c r="H131" s="64">
        <f t="shared" si="7"/>
        <v>20741</v>
      </c>
      <c r="I131" s="64">
        <f t="shared" si="7"/>
        <v>61</v>
      </c>
      <c r="J131" s="64">
        <f t="shared" si="7"/>
        <v>12</v>
      </c>
      <c r="K131" s="64">
        <f t="shared" si="7"/>
        <v>37</v>
      </c>
      <c r="L131" s="64">
        <f t="shared" si="7"/>
        <v>0</v>
      </c>
      <c r="M131" s="64">
        <f t="shared" si="7"/>
        <v>7417</v>
      </c>
      <c r="N131" s="64">
        <f t="shared" si="7"/>
        <v>187</v>
      </c>
      <c r="O131" s="64">
        <f t="shared" si="7"/>
        <v>14788</v>
      </c>
      <c r="P131" s="64">
        <f>SUM(P103:P130)</f>
        <v>201</v>
      </c>
      <c r="Q131" s="124">
        <f>SUM(Q103:Q130)</f>
        <v>54029</v>
      </c>
    </row>
    <row r="132" spans="2:17" ht="16.5" thickTop="1" thickBot="1" x14ac:dyDescent="0.3">
      <c r="B132" s="121" t="s">
        <v>14</v>
      </c>
      <c r="C132" s="121">
        <f>C131/'Denúncias Idoso Mês e UF'!$O$134</f>
        <v>0.38718816689969826</v>
      </c>
      <c r="D132" s="121">
        <f>D131/'Denúncias Idoso Mês e UF'!$O$134</f>
        <v>0</v>
      </c>
      <c r="E132" s="121">
        <f>E131/'Denúncias Idoso Mês e UF'!$O$134</f>
        <v>2.2444624328500995E-3</v>
      </c>
      <c r="F132" s="121">
        <f>F131/'Denúncias Idoso Mês e UF'!$O$134</f>
        <v>0</v>
      </c>
      <c r="G132" s="121">
        <f>G131/'Denúncias Idoso Mês e UF'!$O$134</f>
        <v>3.6794466112296709E-5</v>
      </c>
      <c r="H132" s="121">
        <f>H131/'Denúncias Idoso Mês e UF'!$O$134</f>
        <v>0.76315402163514612</v>
      </c>
      <c r="I132" s="121">
        <f>I131/'Denúncias Idoso Mês e UF'!$O$134</f>
        <v>2.2444624328500995E-3</v>
      </c>
      <c r="J132" s="121">
        <f>J131/'Denúncias Idoso Mês e UF'!$O$134</f>
        <v>4.4153359334756051E-4</v>
      </c>
      <c r="K132" s="121">
        <f>K131/'Denúncias Idoso Mês e UF'!$O$134</f>
        <v>1.3613952461549784E-3</v>
      </c>
      <c r="L132" s="121">
        <f>L131/'Denúncias Idoso Mês e UF'!$O$134</f>
        <v>0</v>
      </c>
      <c r="M132" s="121">
        <f>M131/'Denúncias Idoso Mês e UF'!$O$134</f>
        <v>0.27290455515490469</v>
      </c>
      <c r="N132" s="121">
        <f>N131/'Denúncias Idoso Mês e UF'!$O$134</f>
        <v>6.8805651629994845E-3</v>
      </c>
      <c r="O132" s="121">
        <f>O131/'Denúncias Idoso Mês e UF'!$O$134</f>
        <v>0.54411656486864379</v>
      </c>
      <c r="P132" s="121">
        <f>P131/'Denúncias Idoso Mês e UF'!$O$134</f>
        <v>7.3956876885716387E-3</v>
      </c>
    </row>
    <row r="133" spans="2:17" ht="16.5" thickTop="1" thickBot="1" x14ac:dyDescent="0.3"/>
    <row r="134" spans="2:17" s="103" customFormat="1" ht="15.75" thickTop="1" x14ac:dyDescent="0.25">
      <c r="B134" s="270" t="s">
        <v>355</v>
      </c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2"/>
    </row>
    <row r="135" spans="2:17" s="103" customFormat="1" ht="75" x14ac:dyDescent="0.25">
      <c r="B135" s="58" t="s">
        <v>1</v>
      </c>
      <c r="C135" s="59" t="s">
        <v>245</v>
      </c>
      <c r="D135" s="59" t="s">
        <v>345</v>
      </c>
      <c r="E135" s="59" t="s">
        <v>246</v>
      </c>
      <c r="F135" s="178" t="s">
        <v>420</v>
      </c>
      <c r="G135" s="59" t="s">
        <v>346</v>
      </c>
      <c r="H135" s="59" t="s">
        <v>247</v>
      </c>
      <c r="I135" s="59" t="s">
        <v>248</v>
      </c>
      <c r="J135" s="59" t="s">
        <v>249</v>
      </c>
      <c r="K135" s="59" t="s">
        <v>250</v>
      </c>
      <c r="L135" s="59" t="s">
        <v>349</v>
      </c>
      <c r="M135" s="59" t="s">
        <v>251</v>
      </c>
      <c r="N135" s="59" t="s">
        <v>252</v>
      </c>
      <c r="O135" s="59" t="s">
        <v>253</v>
      </c>
      <c r="P135" s="59" t="s">
        <v>254</v>
      </c>
      <c r="Q135" s="60" t="s">
        <v>13</v>
      </c>
    </row>
    <row r="136" spans="2:17" s="103" customFormat="1" x14ac:dyDescent="0.25">
      <c r="B136" s="61" t="s">
        <v>15</v>
      </c>
      <c r="C136" s="16">
        <v>83</v>
      </c>
      <c r="D136" s="16"/>
      <c r="E136" s="16"/>
      <c r="F136" s="16"/>
      <c r="G136" s="16"/>
      <c r="H136" s="16">
        <v>113</v>
      </c>
      <c r="I136" s="16">
        <v>2</v>
      </c>
      <c r="J136" s="16"/>
      <c r="K136" s="16"/>
      <c r="L136" s="16"/>
      <c r="M136" s="16">
        <v>23</v>
      </c>
      <c r="N136" s="16"/>
      <c r="O136" s="16">
        <v>60</v>
      </c>
      <c r="P136" s="16">
        <v>2</v>
      </c>
      <c r="Q136" s="129">
        <f t="shared" ref="Q136:Q163" si="8">SUM(C136:P136)</f>
        <v>283</v>
      </c>
    </row>
    <row r="137" spans="2:17" s="103" customFormat="1" x14ac:dyDescent="0.25">
      <c r="B137" s="61" t="s">
        <v>16</v>
      </c>
      <c r="C137" s="16">
        <v>157</v>
      </c>
      <c r="D137" s="16"/>
      <c r="E137" s="16"/>
      <c r="F137" s="16"/>
      <c r="G137" s="16"/>
      <c r="H137" s="16">
        <v>243</v>
      </c>
      <c r="I137" s="16">
        <v>2</v>
      </c>
      <c r="J137" s="16"/>
      <c r="K137" s="16">
        <v>1</v>
      </c>
      <c r="L137" s="16"/>
      <c r="M137" s="16">
        <v>88</v>
      </c>
      <c r="N137" s="16">
        <v>1</v>
      </c>
      <c r="O137" s="16">
        <v>148</v>
      </c>
      <c r="P137" s="16">
        <v>1</v>
      </c>
      <c r="Q137" s="129">
        <f t="shared" si="8"/>
        <v>641</v>
      </c>
    </row>
    <row r="138" spans="2:17" s="103" customFormat="1" x14ac:dyDescent="0.25">
      <c r="B138" s="61" t="s">
        <v>17</v>
      </c>
      <c r="C138" s="16">
        <v>416</v>
      </c>
      <c r="D138" s="16"/>
      <c r="E138" s="16"/>
      <c r="F138" s="16"/>
      <c r="G138" s="16"/>
      <c r="H138" s="16">
        <v>734</v>
      </c>
      <c r="I138" s="16">
        <v>2</v>
      </c>
      <c r="J138" s="16"/>
      <c r="K138" s="16">
        <v>3</v>
      </c>
      <c r="L138" s="16"/>
      <c r="M138" s="16">
        <v>234</v>
      </c>
      <c r="N138" s="16">
        <v>3</v>
      </c>
      <c r="O138" s="16">
        <v>477</v>
      </c>
      <c r="P138" s="16">
        <v>7</v>
      </c>
      <c r="Q138" s="129">
        <f t="shared" si="8"/>
        <v>1876</v>
      </c>
    </row>
    <row r="139" spans="2:17" s="103" customFormat="1" x14ac:dyDescent="0.25">
      <c r="B139" s="61" t="s">
        <v>18</v>
      </c>
      <c r="C139" s="16">
        <v>15</v>
      </c>
      <c r="D139" s="16"/>
      <c r="E139" s="16"/>
      <c r="F139" s="16"/>
      <c r="G139" s="16"/>
      <c r="H139" s="16">
        <v>28</v>
      </c>
      <c r="I139" s="16"/>
      <c r="J139" s="16"/>
      <c r="K139" s="16"/>
      <c r="L139" s="16"/>
      <c r="M139" s="16">
        <v>5</v>
      </c>
      <c r="N139" s="16"/>
      <c r="O139" s="16">
        <v>15</v>
      </c>
      <c r="P139" s="16"/>
      <c r="Q139" s="129">
        <f t="shared" si="8"/>
        <v>63</v>
      </c>
    </row>
    <row r="140" spans="2:17" s="103" customFormat="1" x14ac:dyDescent="0.25">
      <c r="B140" s="61" t="s">
        <v>19</v>
      </c>
      <c r="C140" s="16">
        <v>778</v>
      </c>
      <c r="D140" s="16"/>
      <c r="E140" s="16">
        <v>4</v>
      </c>
      <c r="F140" s="16"/>
      <c r="G140" s="16"/>
      <c r="H140" s="16">
        <v>1327</v>
      </c>
      <c r="I140" s="16">
        <v>7</v>
      </c>
      <c r="J140" s="16"/>
      <c r="K140" s="16">
        <v>4</v>
      </c>
      <c r="L140" s="16"/>
      <c r="M140" s="16">
        <v>465</v>
      </c>
      <c r="N140" s="16">
        <v>10</v>
      </c>
      <c r="O140" s="16">
        <v>834</v>
      </c>
      <c r="P140" s="16">
        <v>12</v>
      </c>
      <c r="Q140" s="129">
        <f t="shared" si="8"/>
        <v>3441</v>
      </c>
    </row>
    <row r="141" spans="2:17" s="103" customFormat="1" x14ac:dyDescent="0.25">
      <c r="B141" s="61" t="s">
        <v>20</v>
      </c>
      <c r="C141" s="16">
        <v>581</v>
      </c>
      <c r="D141" s="16"/>
      <c r="E141" s="16">
        <v>4</v>
      </c>
      <c r="F141" s="16"/>
      <c r="G141" s="16"/>
      <c r="H141" s="16">
        <v>939</v>
      </c>
      <c r="I141" s="16">
        <v>3</v>
      </c>
      <c r="J141" s="16">
        <v>1</v>
      </c>
      <c r="K141" s="16">
        <v>1</v>
      </c>
      <c r="L141" s="16"/>
      <c r="M141" s="16">
        <v>348</v>
      </c>
      <c r="N141" s="16">
        <v>5</v>
      </c>
      <c r="O141" s="16">
        <v>637</v>
      </c>
      <c r="P141" s="16">
        <v>8</v>
      </c>
      <c r="Q141" s="129">
        <f t="shared" si="8"/>
        <v>2527</v>
      </c>
    </row>
    <row r="142" spans="2:17" s="103" customFormat="1" x14ac:dyDescent="0.25">
      <c r="B142" s="61" t="s">
        <v>21</v>
      </c>
      <c r="C142" s="16">
        <v>276</v>
      </c>
      <c r="D142" s="16"/>
      <c r="E142" s="16">
        <v>2</v>
      </c>
      <c r="F142" s="16"/>
      <c r="G142" s="16"/>
      <c r="H142" s="16">
        <v>604</v>
      </c>
      <c r="I142" s="16">
        <v>4</v>
      </c>
      <c r="J142" s="16"/>
      <c r="K142" s="16"/>
      <c r="L142" s="16"/>
      <c r="M142" s="16">
        <v>224</v>
      </c>
      <c r="N142" s="16">
        <v>5</v>
      </c>
      <c r="O142" s="16">
        <v>474</v>
      </c>
      <c r="P142" s="16">
        <v>3</v>
      </c>
      <c r="Q142" s="129">
        <f t="shared" si="8"/>
        <v>1592</v>
      </c>
    </row>
    <row r="143" spans="2:17" s="103" customFormat="1" x14ac:dyDescent="0.25">
      <c r="B143" s="61" t="s">
        <v>22</v>
      </c>
      <c r="C143" s="16">
        <v>241</v>
      </c>
      <c r="D143" s="16"/>
      <c r="E143" s="16">
        <v>1</v>
      </c>
      <c r="F143" s="16"/>
      <c r="G143" s="16"/>
      <c r="H143" s="16">
        <v>507</v>
      </c>
      <c r="I143" s="16"/>
      <c r="J143" s="16"/>
      <c r="K143" s="16"/>
      <c r="L143" s="16"/>
      <c r="M143" s="16">
        <v>155</v>
      </c>
      <c r="N143" s="16">
        <v>1</v>
      </c>
      <c r="O143" s="16">
        <v>328</v>
      </c>
      <c r="P143" s="16">
        <v>2</v>
      </c>
      <c r="Q143" s="129">
        <f t="shared" si="8"/>
        <v>1235</v>
      </c>
    </row>
    <row r="144" spans="2:17" s="103" customFormat="1" x14ac:dyDescent="0.25">
      <c r="B144" s="61" t="s">
        <v>23</v>
      </c>
      <c r="C144" s="16">
        <v>384</v>
      </c>
      <c r="D144" s="16"/>
      <c r="E144" s="16">
        <v>3</v>
      </c>
      <c r="F144" s="16"/>
      <c r="G144" s="16"/>
      <c r="H144" s="16">
        <v>740</v>
      </c>
      <c r="I144" s="16">
        <v>7</v>
      </c>
      <c r="J144" s="16"/>
      <c r="K144" s="16">
        <v>3</v>
      </c>
      <c r="L144" s="16"/>
      <c r="M144" s="16">
        <v>216</v>
      </c>
      <c r="N144" s="16">
        <v>4</v>
      </c>
      <c r="O144" s="16">
        <v>466</v>
      </c>
      <c r="P144" s="16">
        <v>4</v>
      </c>
      <c r="Q144" s="129">
        <f t="shared" si="8"/>
        <v>1827</v>
      </c>
    </row>
    <row r="145" spans="2:17" s="103" customFormat="1" x14ac:dyDescent="0.25">
      <c r="B145" s="61" t="s">
        <v>24</v>
      </c>
      <c r="C145" s="16">
        <v>395</v>
      </c>
      <c r="D145" s="16"/>
      <c r="E145" s="16">
        <v>1</v>
      </c>
      <c r="F145" s="16"/>
      <c r="G145" s="16"/>
      <c r="H145" s="16">
        <v>567</v>
      </c>
      <c r="I145" s="16">
        <v>2</v>
      </c>
      <c r="J145" s="16"/>
      <c r="K145" s="16"/>
      <c r="L145" s="16"/>
      <c r="M145" s="16">
        <v>206</v>
      </c>
      <c r="N145" s="16"/>
      <c r="O145" s="16">
        <v>399</v>
      </c>
      <c r="P145" s="16">
        <v>4</v>
      </c>
      <c r="Q145" s="129">
        <f t="shared" si="8"/>
        <v>1574</v>
      </c>
    </row>
    <row r="146" spans="2:17" s="103" customFormat="1" x14ac:dyDescent="0.25">
      <c r="B146" s="61" t="s">
        <v>25</v>
      </c>
      <c r="C146" s="16">
        <v>1095</v>
      </c>
      <c r="D146" s="16">
        <v>1</v>
      </c>
      <c r="E146" s="16">
        <v>8</v>
      </c>
      <c r="F146" s="16"/>
      <c r="G146" s="16"/>
      <c r="H146" s="16">
        <v>2124</v>
      </c>
      <c r="I146" s="16">
        <v>11</v>
      </c>
      <c r="J146" s="16">
        <v>3</v>
      </c>
      <c r="K146" s="16">
        <v>7</v>
      </c>
      <c r="L146" s="16"/>
      <c r="M146" s="16">
        <v>805</v>
      </c>
      <c r="N146" s="16">
        <v>19</v>
      </c>
      <c r="O146" s="16">
        <v>1467</v>
      </c>
      <c r="P146" s="16">
        <v>25</v>
      </c>
      <c r="Q146" s="129">
        <f t="shared" si="8"/>
        <v>5565</v>
      </c>
    </row>
    <row r="147" spans="2:17" s="103" customFormat="1" x14ac:dyDescent="0.25">
      <c r="B147" s="61" t="s">
        <v>26</v>
      </c>
      <c r="C147" s="16">
        <v>204</v>
      </c>
      <c r="D147" s="16"/>
      <c r="E147" s="16">
        <v>1</v>
      </c>
      <c r="F147" s="16"/>
      <c r="G147" s="16"/>
      <c r="H147" s="16">
        <v>460</v>
      </c>
      <c r="I147" s="16">
        <v>2</v>
      </c>
      <c r="J147" s="16"/>
      <c r="K147" s="16">
        <v>3</v>
      </c>
      <c r="L147" s="16"/>
      <c r="M147" s="16">
        <v>115</v>
      </c>
      <c r="N147" s="16">
        <v>1</v>
      </c>
      <c r="O147" s="16">
        <v>264</v>
      </c>
      <c r="P147" s="16">
        <v>3</v>
      </c>
      <c r="Q147" s="129">
        <f t="shared" si="8"/>
        <v>1053</v>
      </c>
    </row>
    <row r="148" spans="2:17" s="103" customFormat="1" x14ac:dyDescent="0.25">
      <c r="B148" s="61" t="s">
        <v>27</v>
      </c>
      <c r="C148" s="16">
        <v>100</v>
      </c>
      <c r="D148" s="16"/>
      <c r="E148" s="16">
        <v>4</v>
      </c>
      <c r="F148" s="16"/>
      <c r="G148" s="16"/>
      <c r="H148" s="16">
        <v>203</v>
      </c>
      <c r="I148" s="16">
        <v>2</v>
      </c>
      <c r="J148" s="16"/>
      <c r="K148" s="16">
        <v>1</v>
      </c>
      <c r="L148" s="16"/>
      <c r="M148" s="16">
        <v>69</v>
      </c>
      <c r="N148" s="16">
        <v>1</v>
      </c>
      <c r="O148" s="16">
        <v>132</v>
      </c>
      <c r="P148" s="16"/>
      <c r="Q148" s="129">
        <f t="shared" si="8"/>
        <v>512</v>
      </c>
    </row>
    <row r="149" spans="2:17" s="103" customFormat="1" x14ac:dyDescent="0.25">
      <c r="B149" s="61" t="s">
        <v>28</v>
      </c>
      <c r="C149" s="16">
        <v>316</v>
      </c>
      <c r="D149" s="16"/>
      <c r="E149" s="16">
        <v>1</v>
      </c>
      <c r="F149" s="16"/>
      <c r="G149" s="16"/>
      <c r="H149" s="16">
        <v>513</v>
      </c>
      <c r="I149" s="16">
        <v>4</v>
      </c>
      <c r="J149" s="16"/>
      <c r="K149" s="16">
        <v>4</v>
      </c>
      <c r="L149" s="16"/>
      <c r="M149" s="16">
        <v>214</v>
      </c>
      <c r="N149" s="16">
        <v>2</v>
      </c>
      <c r="O149" s="16">
        <v>351</v>
      </c>
      <c r="P149" s="16">
        <v>4</v>
      </c>
      <c r="Q149" s="129">
        <f t="shared" si="8"/>
        <v>1409</v>
      </c>
    </row>
    <row r="150" spans="2:17" s="103" customFormat="1" x14ac:dyDescent="0.25">
      <c r="B150" s="61" t="s">
        <v>29</v>
      </c>
      <c r="C150" s="16">
        <v>488</v>
      </c>
      <c r="D150" s="16"/>
      <c r="E150" s="16">
        <v>3</v>
      </c>
      <c r="F150" s="16"/>
      <c r="G150" s="16"/>
      <c r="H150" s="16">
        <v>754</v>
      </c>
      <c r="I150" s="16">
        <v>2</v>
      </c>
      <c r="J150" s="16">
        <v>1</v>
      </c>
      <c r="K150" s="16">
        <v>2</v>
      </c>
      <c r="L150" s="16"/>
      <c r="M150" s="16">
        <v>253</v>
      </c>
      <c r="N150" s="16">
        <v>8</v>
      </c>
      <c r="O150" s="16">
        <v>506</v>
      </c>
      <c r="P150" s="16">
        <v>5</v>
      </c>
      <c r="Q150" s="129">
        <f t="shared" si="8"/>
        <v>2022</v>
      </c>
    </row>
    <row r="151" spans="2:17" s="103" customFormat="1" x14ac:dyDescent="0.25">
      <c r="B151" s="61" t="s">
        <v>30</v>
      </c>
      <c r="C151" s="16">
        <v>578</v>
      </c>
      <c r="D151" s="16"/>
      <c r="E151" s="16">
        <v>2</v>
      </c>
      <c r="F151" s="16"/>
      <c r="G151" s="16"/>
      <c r="H151" s="16">
        <v>977</v>
      </c>
      <c r="I151" s="16">
        <v>3</v>
      </c>
      <c r="J151" s="16">
        <v>3</v>
      </c>
      <c r="K151" s="16">
        <v>2</v>
      </c>
      <c r="L151" s="16"/>
      <c r="M151" s="16">
        <v>314</v>
      </c>
      <c r="N151" s="16">
        <v>7</v>
      </c>
      <c r="O151" s="16">
        <v>629</v>
      </c>
      <c r="P151" s="16">
        <v>7</v>
      </c>
      <c r="Q151" s="129">
        <f t="shared" si="8"/>
        <v>2522</v>
      </c>
    </row>
    <row r="152" spans="2:17" s="103" customFormat="1" x14ac:dyDescent="0.25">
      <c r="B152" s="61" t="s">
        <v>31</v>
      </c>
      <c r="C152" s="16">
        <v>299</v>
      </c>
      <c r="D152" s="16"/>
      <c r="E152" s="16">
        <v>1</v>
      </c>
      <c r="F152" s="16"/>
      <c r="G152" s="16"/>
      <c r="H152" s="16">
        <v>456</v>
      </c>
      <c r="I152" s="16">
        <v>4</v>
      </c>
      <c r="J152" s="16">
        <v>1</v>
      </c>
      <c r="K152" s="16"/>
      <c r="L152" s="16"/>
      <c r="M152" s="16">
        <v>161</v>
      </c>
      <c r="N152" s="16">
        <v>2</v>
      </c>
      <c r="O152" s="16">
        <v>350</v>
      </c>
      <c r="P152" s="16">
        <v>6</v>
      </c>
      <c r="Q152" s="129">
        <f t="shared" si="8"/>
        <v>1280</v>
      </c>
    </row>
    <row r="153" spans="2:17" s="103" customFormat="1" x14ac:dyDescent="0.25">
      <c r="B153" s="61" t="s">
        <v>32</v>
      </c>
      <c r="C153" s="16">
        <v>546</v>
      </c>
      <c r="D153" s="16"/>
      <c r="E153" s="16">
        <v>7</v>
      </c>
      <c r="F153" s="16"/>
      <c r="G153" s="16"/>
      <c r="H153" s="16">
        <v>1119</v>
      </c>
      <c r="I153" s="16">
        <v>3</v>
      </c>
      <c r="J153" s="16">
        <v>1</v>
      </c>
      <c r="K153" s="16">
        <v>5</v>
      </c>
      <c r="L153" s="16"/>
      <c r="M153" s="16">
        <v>398</v>
      </c>
      <c r="N153" s="16">
        <v>10</v>
      </c>
      <c r="O153" s="16">
        <v>816</v>
      </c>
      <c r="P153" s="16">
        <v>7</v>
      </c>
      <c r="Q153" s="129">
        <f t="shared" si="8"/>
        <v>2912</v>
      </c>
    </row>
    <row r="154" spans="2:17" s="103" customFormat="1" x14ac:dyDescent="0.25">
      <c r="B154" s="61" t="s">
        <v>33</v>
      </c>
      <c r="C154" s="16">
        <v>1410</v>
      </c>
      <c r="D154" s="16"/>
      <c r="E154" s="16">
        <v>15</v>
      </c>
      <c r="F154" s="16"/>
      <c r="G154" s="16"/>
      <c r="H154" s="16">
        <v>3039</v>
      </c>
      <c r="I154" s="16">
        <v>23</v>
      </c>
      <c r="J154" s="16">
        <v>1</v>
      </c>
      <c r="K154" s="16">
        <v>9</v>
      </c>
      <c r="L154" s="16">
        <v>1</v>
      </c>
      <c r="M154" s="16">
        <v>1087</v>
      </c>
      <c r="N154" s="16">
        <v>28</v>
      </c>
      <c r="O154" s="16">
        <v>2077</v>
      </c>
      <c r="P154" s="16">
        <v>15</v>
      </c>
      <c r="Q154" s="129">
        <f t="shared" si="8"/>
        <v>7705</v>
      </c>
    </row>
    <row r="155" spans="2:17" s="103" customFormat="1" x14ac:dyDescent="0.25">
      <c r="B155" s="61" t="s">
        <v>34</v>
      </c>
      <c r="C155" s="16">
        <v>453</v>
      </c>
      <c r="D155" s="16"/>
      <c r="E155" s="16">
        <v>1</v>
      </c>
      <c r="F155" s="16"/>
      <c r="G155" s="16"/>
      <c r="H155" s="16">
        <v>723</v>
      </c>
      <c r="I155" s="16">
        <v>4</v>
      </c>
      <c r="J155" s="16"/>
      <c r="K155" s="16"/>
      <c r="L155" s="16"/>
      <c r="M155" s="16">
        <v>252</v>
      </c>
      <c r="N155" s="16">
        <v>2</v>
      </c>
      <c r="O155" s="16">
        <v>521</v>
      </c>
      <c r="P155" s="16">
        <v>8</v>
      </c>
      <c r="Q155" s="129">
        <f t="shared" si="8"/>
        <v>1964</v>
      </c>
    </row>
    <row r="156" spans="2:17" s="103" customFormat="1" x14ac:dyDescent="0.25">
      <c r="B156" s="61" t="s">
        <v>35</v>
      </c>
      <c r="C156" s="16">
        <v>89</v>
      </c>
      <c r="D156" s="16"/>
      <c r="E156" s="16">
        <v>1</v>
      </c>
      <c r="F156" s="16"/>
      <c r="G156" s="16"/>
      <c r="H156" s="16">
        <v>156</v>
      </c>
      <c r="I156" s="16">
        <v>1</v>
      </c>
      <c r="J156" s="16"/>
      <c r="K156" s="16">
        <v>2</v>
      </c>
      <c r="L156" s="16"/>
      <c r="M156" s="16">
        <v>52</v>
      </c>
      <c r="N156" s="16">
        <v>1</v>
      </c>
      <c r="O156" s="16">
        <v>95</v>
      </c>
      <c r="P156" s="16">
        <v>2</v>
      </c>
      <c r="Q156" s="129">
        <f t="shared" si="8"/>
        <v>399</v>
      </c>
    </row>
    <row r="157" spans="2:17" s="103" customFormat="1" x14ac:dyDescent="0.25">
      <c r="B157" s="61" t="s">
        <v>36</v>
      </c>
      <c r="C157" s="16">
        <v>21</v>
      </c>
      <c r="D157" s="16"/>
      <c r="E157" s="16"/>
      <c r="F157" s="16"/>
      <c r="G157" s="16"/>
      <c r="H157" s="16">
        <v>27</v>
      </c>
      <c r="I157" s="16"/>
      <c r="J157" s="16"/>
      <c r="K157" s="16">
        <v>1</v>
      </c>
      <c r="L157" s="16"/>
      <c r="M157" s="16">
        <v>7</v>
      </c>
      <c r="N157" s="16"/>
      <c r="O157" s="16">
        <v>14</v>
      </c>
      <c r="P157" s="16"/>
      <c r="Q157" s="129">
        <f t="shared" si="8"/>
        <v>70</v>
      </c>
    </row>
    <row r="158" spans="2:17" s="103" customFormat="1" x14ac:dyDescent="0.25">
      <c r="B158" s="61" t="s">
        <v>37</v>
      </c>
      <c r="C158" s="16">
        <v>814</v>
      </c>
      <c r="D158" s="16"/>
      <c r="E158" s="16">
        <v>4</v>
      </c>
      <c r="F158" s="16"/>
      <c r="G158" s="16"/>
      <c r="H158" s="16">
        <v>1724</v>
      </c>
      <c r="I158" s="16">
        <v>12</v>
      </c>
      <c r="J158" s="16">
        <v>1</v>
      </c>
      <c r="K158" s="16">
        <v>3</v>
      </c>
      <c r="L158" s="16"/>
      <c r="M158" s="16">
        <v>632</v>
      </c>
      <c r="N158" s="16">
        <v>15</v>
      </c>
      <c r="O158" s="16">
        <v>1086</v>
      </c>
      <c r="P158" s="16">
        <v>12</v>
      </c>
      <c r="Q158" s="129">
        <f t="shared" si="8"/>
        <v>4303</v>
      </c>
    </row>
    <row r="159" spans="2:17" s="103" customFormat="1" x14ac:dyDescent="0.25">
      <c r="B159" s="61" t="s">
        <v>38</v>
      </c>
      <c r="C159" s="16">
        <v>369</v>
      </c>
      <c r="D159" s="16"/>
      <c r="E159" s="16">
        <v>2</v>
      </c>
      <c r="F159" s="16"/>
      <c r="G159" s="16"/>
      <c r="H159" s="16">
        <v>830</v>
      </c>
      <c r="I159" s="16">
        <v>3</v>
      </c>
      <c r="J159" s="16">
        <v>1</v>
      </c>
      <c r="K159" s="16"/>
      <c r="L159" s="16"/>
      <c r="M159" s="16">
        <v>281</v>
      </c>
      <c r="N159" s="16">
        <v>7</v>
      </c>
      <c r="O159" s="16">
        <v>546</v>
      </c>
      <c r="P159" s="16">
        <v>6</v>
      </c>
      <c r="Q159" s="129">
        <f t="shared" si="8"/>
        <v>2045</v>
      </c>
    </row>
    <row r="160" spans="2:17" s="103" customFormat="1" x14ac:dyDescent="0.25">
      <c r="B160" s="61" t="s">
        <v>39</v>
      </c>
      <c r="C160" s="16">
        <v>101</v>
      </c>
      <c r="D160" s="16"/>
      <c r="E160" s="16"/>
      <c r="F160" s="16"/>
      <c r="G160" s="16"/>
      <c r="H160" s="16">
        <v>169</v>
      </c>
      <c r="I160" s="16">
        <v>1</v>
      </c>
      <c r="J160" s="16">
        <v>1</v>
      </c>
      <c r="K160" s="16"/>
      <c r="L160" s="16"/>
      <c r="M160" s="16">
        <v>66</v>
      </c>
      <c r="N160" s="16">
        <v>1</v>
      </c>
      <c r="O160" s="16">
        <v>125</v>
      </c>
      <c r="P160" s="16">
        <v>3</v>
      </c>
      <c r="Q160" s="129">
        <f t="shared" si="8"/>
        <v>467</v>
      </c>
    </row>
    <row r="161" spans="2:17" s="103" customFormat="1" x14ac:dyDescent="0.25">
      <c r="B161" s="61" t="s">
        <v>40</v>
      </c>
      <c r="C161" s="16">
        <v>2280</v>
      </c>
      <c r="D161" s="16"/>
      <c r="E161" s="16">
        <v>13</v>
      </c>
      <c r="F161" s="16"/>
      <c r="G161" s="16"/>
      <c r="H161" s="16">
        <v>5263</v>
      </c>
      <c r="I161" s="16">
        <v>41</v>
      </c>
      <c r="J161" s="16">
        <v>3</v>
      </c>
      <c r="K161" s="16">
        <v>10</v>
      </c>
      <c r="L161" s="16"/>
      <c r="M161" s="16">
        <v>1937</v>
      </c>
      <c r="N161" s="16">
        <v>45</v>
      </c>
      <c r="O161" s="16">
        <v>3492</v>
      </c>
      <c r="P161" s="16">
        <v>32</v>
      </c>
      <c r="Q161" s="129">
        <f t="shared" si="8"/>
        <v>13116</v>
      </c>
    </row>
    <row r="162" spans="2:17" s="103" customFormat="1" x14ac:dyDescent="0.25">
      <c r="B162" s="61" t="s">
        <v>41</v>
      </c>
      <c r="C162" s="16">
        <v>31</v>
      </c>
      <c r="D162" s="16"/>
      <c r="E162" s="16">
        <v>1</v>
      </c>
      <c r="F162" s="16"/>
      <c r="G162" s="16"/>
      <c r="H162" s="16">
        <v>56</v>
      </c>
      <c r="I162" s="16"/>
      <c r="J162" s="16"/>
      <c r="K162" s="16"/>
      <c r="L162" s="16"/>
      <c r="M162" s="16">
        <v>22</v>
      </c>
      <c r="N162" s="16">
        <v>1</v>
      </c>
      <c r="O162" s="16">
        <v>40</v>
      </c>
      <c r="P162" s="16">
        <v>2</v>
      </c>
      <c r="Q162" s="129">
        <f t="shared" si="8"/>
        <v>153</v>
      </c>
    </row>
    <row r="163" spans="2:17" s="103" customFormat="1" x14ac:dyDescent="0.25">
      <c r="B163" s="61" t="s">
        <v>151</v>
      </c>
      <c r="C163" s="16">
        <v>2</v>
      </c>
      <c r="D163" s="16"/>
      <c r="E163" s="16"/>
      <c r="F163" s="16"/>
      <c r="G163" s="16"/>
      <c r="H163" s="16">
        <v>2</v>
      </c>
      <c r="I163" s="16"/>
      <c r="J163" s="16"/>
      <c r="K163" s="16"/>
      <c r="L163" s="16"/>
      <c r="M163" s="16">
        <v>1</v>
      </c>
      <c r="N163" s="16"/>
      <c r="O163" s="16">
        <v>1</v>
      </c>
      <c r="P163" s="16">
        <v>1</v>
      </c>
      <c r="Q163" s="129">
        <f t="shared" si="8"/>
        <v>7</v>
      </c>
    </row>
    <row r="164" spans="2:17" s="103" customFormat="1" ht="15.75" thickBot="1" x14ac:dyDescent="0.3">
      <c r="B164" s="63" t="s">
        <v>13</v>
      </c>
      <c r="C164" s="64">
        <f>SUM(C136:C163)</f>
        <v>12522</v>
      </c>
      <c r="D164" s="64">
        <f>SUM(D136:D163)</f>
        <v>1</v>
      </c>
      <c r="E164" s="64">
        <f t="shared" ref="E164:P164" si="9">SUM(E136:E163)</f>
        <v>79</v>
      </c>
      <c r="F164" s="64">
        <f>SUM(F136:F163)</f>
        <v>0</v>
      </c>
      <c r="G164" s="64">
        <f>SUM(G136:G163)</f>
        <v>0</v>
      </c>
      <c r="H164" s="64">
        <f t="shared" si="9"/>
        <v>24397</v>
      </c>
      <c r="I164" s="64">
        <f t="shared" si="9"/>
        <v>145</v>
      </c>
      <c r="J164" s="64">
        <f t="shared" si="9"/>
        <v>17</v>
      </c>
      <c r="K164" s="64">
        <f t="shared" si="9"/>
        <v>61</v>
      </c>
      <c r="L164" s="64">
        <f t="shared" si="9"/>
        <v>1</v>
      </c>
      <c r="M164" s="64">
        <f t="shared" si="9"/>
        <v>8630</v>
      </c>
      <c r="N164" s="64">
        <f t="shared" si="9"/>
        <v>179</v>
      </c>
      <c r="O164" s="64">
        <f t="shared" si="9"/>
        <v>16350</v>
      </c>
      <c r="P164" s="64">
        <f t="shared" si="9"/>
        <v>181</v>
      </c>
      <c r="Q164" s="124">
        <f>SUM(Q136:Q163)</f>
        <v>62563</v>
      </c>
    </row>
    <row r="165" spans="2:17" s="103" customFormat="1" ht="16.5" thickTop="1" thickBot="1" x14ac:dyDescent="0.3">
      <c r="B165" s="116" t="s">
        <v>14</v>
      </c>
      <c r="C165" s="121">
        <f>C164/'Denúncias Idoso Mês e UF'!$O$166</f>
        <v>0.38842359947887584</v>
      </c>
      <c r="D165" s="121">
        <f>D164/'Denúncias Idoso Mês e UF'!$O$166</f>
        <v>3.1019294000868541E-5</v>
      </c>
      <c r="E165" s="121">
        <f>E164/'Denúncias Idoso Mês e UF'!$O$166</f>
        <v>2.4505242260686147E-3</v>
      </c>
      <c r="F165" s="121">
        <f>F164/'Denúncias Idoso Mês e UF'!$O$166</f>
        <v>0</v>
      </c>
      <c r="G165" s="121">
        <f>H164/'Denúncias Idoso Mês e UF'!$O$166</f>
        <v>0.75677771573918973</v>
      </c>
      <c r="H165" s="121">
        <f>I164/'Denúncias Idoso Mês e UF'!$O$166</f>
        <v>4.497797630125938E-3</v>
      </c>
      <c r="I165" s="121">
        <f>J164/'Denúncias Idoso Mês e UF'!$O$166</f>
        <v>5.2732799801476519E-4</v>
      </c>
      <c r="J165" s="121">
        <f>K164/'Denúncias Idoso Mês e UF'!$O$166</f>
        <v>1.892176934052981E-3</v>
      </c>
      <c r="K165" s="121">
        <f>L164/'Denúncias Idoso Mês e UF'!$O$166</f>
        <v>3.1019294000868541E-5</v>
      </c>
      <c r="L165" s="121">
        <f>M164/'Denúncias Idoso Mês e UF'!$O$166</f>
        <v>0.26769650722749549</v>
      </c>
      <c r="M165" s="121">
        <f>N164/'Denúncias Idoso Mês e UF'!$O$166</f>
        <v>5.5524536261554683E-3</v>
      </c>
      <c r="N165" s="121">
        <f>O164/'Denúncias Idoso Mês e UF'!$O$166</f>
        <v>0.50716545691420067</v>
      </c>
      <c r="O165" s="121">
        <f>P164/'Denúncias Idoso Mês e UF'!$O$166</f>
        <v>5.6144922141572054E-3</v>
      </c>
      <c r="P165" s="117">
        <f>G164/'Denúncias Idoso Mês e UF'!$O$166</f>
        <v>0</v>
      </c>
      <c r="Q165" s="127"/>
    </row>
    <row r="166" spans="2:17" ht="15.75" thickTop="1" x14ac:dyDescent="0.25"/>
    <row r="167" spans="2:17" s="103" customFormat="1" ht="15.75" thickBot="1" x14ac:dyDescent="0.3">
      <c r="B167" s="276" t="s">
        <v>374</v>
      </c>
      <c r="C167" s="277"/>
      <c r="D167" s="277"/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  <c r="Q167" s="277"/>
    </row>
    <row r="168" spans="2:17" s="103" customFormat="1" ht="75" x14ac:dyDescent="0.25">
      <c r="B168" s="131" t="s">
        <v>1</v>
      </c>
      <c r="C168" s="132" t="s">
        <v>245</v>
      </c>
      <c r="D168" s="132" t="s">
        <v>345</v>
      </c>
      <c r="E168" s="132" t="s">
        <v>246</v>
      </c>
      <c r="F168" s="178" t="s">
        <v>420</v>
      </c>
      <c r="G168" s="132" t="s">
        <v>346</v>
      </c>
      <c r="H168" s="132" t="s">
        <v>247</v>
      </c>
      <c r="I168" s="132" t="s">
        <v>248</v>
      </c>
      <c r="J168" s="132" t="s">
        <v>249</v>
      </c>
      <c r="K168" s="132" t="s">
        <v>250</v>
      </c>
      <c r="L168" s="132" t="s">
        <v>349</v>
      </c>
      <c r="M168" s="132" t="s">
        <v>251</v>
      </c>
      <c r="N168" s="132" t="s">
        <v>252</v>
      </c>
      <c r="O168" s="132" t="s">
        <v>253</v>
      </c>
      <c r="P168" s="132" t="s">
        <v>254</v>
      </c>
      <c r="Q168" s="133" t="s">
        <v>13</v>
      </c>
    </row>
    <row r="169" spans="2:17" s="103" customFormat="1" x14ac:dyDescent="0.25">
      <c r="B169" s="134" t="s">
        <v>15</v>
      </c>
      <c r="C169" s="139">
        <v>72</v>
      </c>
      <c r="D169" s="139"/>
      <c r="E169" s="139"/>
      <c r="F169" s="139"/>
      <c r="G169" s="139"/>
      <c r="H169" s="139">
        <v>102</v>
      </c>
      <c r="I169" s="139">
        <v>2</v>
      </c>
      <c r="J169" s="139"/>
      <c r="K169" s="139"/>
      <c r="L169" s="139"/>
      <c r="M169" s="139">
        <v>18</v>
      </c>
      <c r="N169" s="139">
        <v>1</v>
      </c>
      <c r="O169" s="139">
        <v>67</v>
      </c>
      <c r="P169" s="139"/>
      <c r="Q169" s="140">
        <f t="shared" ref="Q169:Q196" si="10">SUM(C169:P169)</f>
        <v>262</v>
      </c>
    </row>
    <row r="170" spans="2:17" s="103" customFormat="1" x14ac:dyDescent="0.25">
      <c r="B170" s="134" t="s">
        <v>16</v>
      </c>
      <c r="C170" s="139">
        <v>190</v>
      </c>
      <c r="D170" s="139"/>
      <c r="E170" s="139">
        <v>2</v>
      </c>
      <c r="F170" s="139"/>
      <c r="G170" s="139"/>
      <c r="H170" s="139">
        <v>280</v>
      </c>
      <c r="I170" s="139"/>
      <c r="J170" s="139"/>
      <c r="K170" s="139">
        <v>1</v>
      </c>
      <c r="L170" s="139"/>
      <c r="M170" s="139">
        <v>91</v>
      </c>
      <c r="N170" s="139">
        <v>4</v>
      </c>
      <c r="O170" s="139">
        <v>160</v>
      </c>
      <c r="P170" s="139">
        <v>2</v>
      </c>
      <c r="Q170" s="140">
        <f t="shared" si="10"/>
        <v>730</v>
      </c>
    </row>
    <row r="171" spans="2:17" s="103" customFormat="1" x14ac:dyDescent="0.25">
      <c r="B171" s="134" t="s">
        <v>17</v>
      </c>
      <c r="C171" s="139">
        <v>419</v>
      </c>
      <c r="D171" s="139"/>
      <c r="E171" s="139">
        <v>3</v>
      </c>
      <c r="F171" s="139"/>
      <c r="G171" s="139"/>
      <c r="H171" s="139">
        <v>688</v>
      </c>
      <c r="I171" s="139">
        <v>4</v>
      </c>
      <c r="J171" s="139"/>
      <c r="K171" s="139">
        <v>2</v>
      </c>
      <c r="L171" s="139"/>
      <c r="M171" s="139">
        <v>243</v>
      </c>
      <c r="N171" s="139">
        <v>6</v>
      </c>
      <c r="O171" s="139">
        <v>497</v>
      </c>
      <c r="P171" s="139">
        <v>5</v>
      </c>
      <c r="Q171" s="140">
        <f t="shared" si="10"/>
        <v>1867</v>
      </c>
    </row>
    <row r="172" spans="2:17" s="103" customFormat="1" x14ac:dyDescent="0.25">
      <c r="B172" s="134" t="s">
        <v>18</v>
      </c>
      <c r="C172" s="139">
        <v>20</v>
      </c>
      <c r="D172" s="139"/>
      <c r="E172" s="139"/>
      <c r="F172" s="139"/>
      <c r="G172" s="139"/>
      <c r="H172" s="139">
        <v>36</v>
      </c>
      <c r="I172" s="139"/>
      <c r="J172" s="139"/>
      <c r="K172" s="139">
        <v>1</v>
      </c>
      <c r="L172" s="139"/>
      <c r="M172" s="139">
        <v>9</v>
      </c>
      <c r="N172" s="139">
        <v>1</v>
      </c>
      <c r="O172" s="139">
        <v>20</v>
      </c>
      <c r="P172" s="139"/>
      <c r="Q172" s="140">
        <f t="shared" si="10"/>
        <v>87</v>
      </c>
    </row>
    <row r="173" spans="2:17" s="103" customFormat="1" x14ac:dyDescent="0.25">
      <c r="B173" s="134" t="s">
        <v>19</v>
      </c>
      <c r="C173" s="139">
        <v>820</v>
      </c>
      <c r="D173" s="139"/>
      <c r="E173" s="139">
        <v>8</v>
      </c>
      <c r="F173" s="139"/>
      <c r="G173" s="139"/>
      <c r="H173" s="139">
        <v>1297</v>
      </c>
      <c r="I173" s="139">
        <v>10</v>
      </c>
      <c r="J173" s="139"/>
      <c r="K173" s="139">
        <v>3</v>
      </c>
      <c r="L173" s="139"/>
      <c r="M173" s="139">
        <v>478</v>
      </c>
      <c r="N173" s="139">
        <v>18</v>
      </c>
      <c r="O173" s="139">
        <v>826</v>
      </c>
      <c r="P173" s="139">
        <v>10</v>
      </c>
      <c r="Q173" s="140">
        <f t="shared" si="10"/>
        <v>3470</v>
      </c>
    </row>
    <row r="174" spans="2:17" s="103" customFormat="1" x14ac:dyDescent="0.25">
      <c r="B174" s="134" t="s">
        <v>20</v>
      </c>
      <c r="C174" s="139">
        <v>697</v>
      </c>
      <c r="D174" s="139"/>
      <c r="E174" s="139">
        <v>7</v>
      </c>
      <c r="F174" s="139"/>
      <c r="G174" s="139"/>
      <c r="H174" s="139">
        <v>1073</v>
      </c>
      <c r="I174" s="139">
        <v>6</v>
      </c>
      <c r="J174" s="139"/>
      <c r="K174" s="139">
        <v>4</v>
      </c>
      <c r="L174" s="139"/>
      <c r="M174" s="139">
        <v>419</v>
      </c>
      <c r="N174" s="139">
        <v>17</v>
      </c>
      <c r="O174" s="139">
        <v>830</v>
      </c>
      <c r="P174" s="139">
        <v>8</v>
      </c>
      <c r="Q174" s="140">
        <f t="shared" si="10"/>
        <v>3061</v>
      </c>
    </row>
    <row r="175" spans="2:17" s="103" customFormat="1" x14ac:dyDescent="0.25">
      <c r="B175" s="134" t="s">
        <v>21</v>
      </c>
      <c r="C175" s="139">
        <v>310</v>
      </c>
      <c r="D175" s="139"/>
      <c r="E175" s="139">
        <v>6</v>
      </c>
      <c r="F175" s="139"/>
      <c r="G175" s="139"/>
      <c r="H175" s="139">
        <v>580</v>
      </c>
      <c r="I175" s="139">
        <v>4</v>
      </c>
      <c r="J175" s="139"/>
      <c r="K175" s="139">
        <v>1</v>
      </c>
      <c r="L175" s="139"/>
      <c r="M175" s="139">
        <v>220</v>
      </c>
      <c r="N175" s="139">
        <v>17</v>
      </c>
      <c r="O175" s="139">
        <v>461</v>
      </c>
      <c r="P175" s="139">
        <v>5</v>
      </c>
      <c r="Q175" s="140">
        <f t="shared" si="10"/>
        <v>1604</v>
      </c>
    </row>
    <row r="176" spans="2:17" s="103" customFormat="1" x14ac:dyDescent="0.25">
      <c r="B176" s="134" t="s">
        <v>22</v>
      </c>
      <c r="C176" s="139">
        <v>302</v>
      </c>
      <c r="D176" s="139"/>
      <c r="E176" s="139">
        <v>2</v>
      </c>
      <c r="F176" s="139"/>
      <c r="G176" s="139"/>
      <c r="H176" s="139">
        <v>563</v>
      </c>
      <c r="I176" s="139">
        <v>3</v>
      </c>
      <c r="J176" s="139"/>
      <c r="K176" s="139">
        <v>2</v>
      </c>
      <c r="L176" s="139"/>
      <c r="M176" s="139">
        <v>182</v>
      </c>
      <c r="N176" s="139">
        <v>12</v>
      </c>
      <c r="O176" s="139">
        <v>345</v>
      </c>
      <c r="P176" s="139">
        <v>1</v>
      </c>
      <c r="Q176" s="140">
        <f t="shared" si="10"/>
        <v>1412</v>
      </c>
    </row>
    <row r="177" spans="2:17" s="103" customFormat="1" x14ac:dyDescent="0.25">
      <c r="B177" s="134" t="s">
        <v>23</v>
      </c>
      <c r="C177" s="139">
        <v>325</v>
      </c>
      <c r="D177" s="139"/>
      <c r="E177" s="139">
        <v>6</v>
      </c>
      <c r="F177" s="139"/>
      <c r="G177" s="139"/>
      <c r="H177" s="139">
        <v>672</v>
      </c>
      <c r="I177" s="139">
        <v>9</v>
      </c>
      <c r="J177" s="139">
        <v>1</v>
      </c>
      <c r="K177" s="139">
        <v>4</v>
      </c>
      <c r="L177" s="139"/>
      <c r="M177" s="139">
        <v>251</v>
      </c>
      <c r="N177" s="139">
        <v>22</v>
      </c>
      <c r="O177" s="139">
        <v>430</v>
      </c>
      <c r="P177" s="139">
        <v>4</v>
      </c>
      <c r="Q177" s="140">
        <f t="shared" si="10"/>
        <v>1724</v>
      </c>
    </row>
    <row r="178" spans="2:17" s="103" customFormat="1" x14ac:dyDescent="0.25">
      <c r="B178" s="134" t="s">
        <v>24</v>
      </c>
      <c r="C178" s="139">
        <v>399</v>
      </c>
      <c r="D178" s="139"/>
      <c r="E178" s="139">
        <v>2</v>
      </c>
      <c r="F178" s="139"/>
      <c r="G178" s="139"/>
      <c r="H178" s="139">
        <v>556</v>
      </c>
      <c r="I178" s="139">
        <v>3</v>
      </c>
      <c r="J178" s="139"/>
      <c r="K178" s="139">
        <v>5</v>
      </c>
      <c r="L178" s="139"/>
      <c r="M178" s="139">
        <v>231</v>
      </c>
      <c r="N178" s="139">
        <v>5</v>
      </c>
      <c r="O178" s="139">
        <v>407</v>
      </c>
      <c r="P178" s="139">
        <v>6</v>
      </c>
      <c r="Q178" s="140">
        <f t="shared" si="10"/>
        <v>1614</v>
      </c>
    </row>
    <row r="179" spans="2:17" s="103" customFormat="1" x14ac:dyDescent="0.25">
      <c r="B179" s="134" t="s">
        <v>25</v>
      </c>
      <c r="C179" s="139">
        <v>1462</v>
      </c>
      <c r="D179" s="139"/>
      <c r="E179" s="139">
        <v>12</v>
      </c>
      <c r="F179" s="139"/>
      <c r="G179" s="139"/>
      <c r="H179" s="139">
        <v>2683</v>
      </c>
      <c r="I179" s="139">
        <v>27</v>
      </c>
      <c r="J179" s="139">
        <v>1</v>
      </c>
      <c r="K179" s="139">
        <v>12</v>
      </c>
      <c r="L179" s="139"/>
      <c r="M179" s="139">
        <v>1030</v>
      </c>
      <c r="N179" s="139">
        <v>45</v>
      </c>
      <c r="O179" s="139">
        <v>1938</v>
      </c>
      <c r="P179" s="139">
        <v>36</v>
      </c>
      <c r="Q179" s="140">
        <f t="shared" si="10"/>
        <v>7246</v>
      </c>
    </row>
    <row r="180" spans="2:17" s="103" customFormat="1" x14ac:dyDescent="0.25">
      <c r="B180" s="134" t="s">
        <v>26</v>
      </c>
      <c r="C180" s="139">
        <v>199</v>
      </c>
      <c r="D180" s="139"/>
      <c r="E180" s="139">
        <v>2</v>
      </c>
      <c r="F180" s="139"/>
      <c r="G180" s="139"/>
      <c r="H180" s="139">
        <v>400</v>
      </c>
      <c r="I180" s="139">
        <v>3</v>
      </c>
      <c r="J180" s="139"/>
      <c r="K180" s="139">
        <v>1</v>
      </c>
      <c r="L180" s="139"/>
      <c r="M180" s="139">
        <v>135</v>
      </c>
      <c r="N180" s="139">
        <v>3</v>
      </c>
      <c r="O180" s="139">
        <v>232</v>
      </c>
      <c r="P180" s="139">
        <v>3</v>
      </c>
      <c r="Q180" s="140">
        <f t="shared" si="10"/>
        <v>978</v>
      </c>
    </row>
    <row r="181" spans="2:17" s="103" customFormat="1" x14ac:dyDescent="0.25">
      <c r="B181" s="134" t="s">
        <v>27</v>
      </c>
      <c r="C181" s="139">
        <v>104</v>
      </c>
      <c r="D181" s="139"/>
      <c r="E181" s="139"/>
      <c r="F181" s="139"/>
      <c r="G181" s="139"/>
      <c r="H181" s="139">
        <v>171</v>
      </c>
      <c r="I181" s="139">
        <v>3</v>
      </c>
      <c r="J181" s="139"/>
      <c r="K181" s="139">
        <v>2</v>
      </c>
      <c r="L181" s="139"/>
      <c r="M181" s="139">
        <v>65</v>
      </c>
      <c r="N181" s="139">
        <v>4</v>
      </c>
      <c r="O181" s="139">
        <v>113</v>
      </c>
      <c r="P181" s="139"/>
      <c r="Q181" s="140">
        <f t="shared" si="10"/>
        <v>462</v>
      </c>
    </row>
    <row r="182" spans="2:17" s="103" customFormat="1" x14ac:dyDescent="0.25">
      <c r="B182" s="134" t="s">
        <v>28</v>
      </c>
      <c r="C182" s="139">
        <v>287</v>
      </c>
      <c r="D182" s="139"/>
      <c r="E182" s="139">
        <v>3</v>
      </c>
      <c r="F182" s="139"/>
      <c r="G182" s="139"/>
      <c r="H182" s="139">
        <v>446</v>
      </c>
      <c r="I182" s="139">
        <v>3</v>
      </c>
      <c r="J182" s="139"/>
      <c r="K182" s="139">
        <v>1</v>
      </c>
      <c r="L182" s="139"/>
      <c r="M182" s="139">
        <v>165</v>
      </c>
      <c r="N182" s="139">
        <v>9</v>
      </c>
      <c r="O182" s="139">
        <v>307</v>
      </c>
      <c r="P182" s="139">
        <v>3</v>
      </c>
      <c r="Q182" s="140">
        <f t="shared" si="10"/>
        <v>1224</v>
      </c>
    </row>
    <row r="183" spans="2:17" s="103" customFormat="1" x14ac:dyDescent="0.25">
      <c r="B183" s="134" t="s">
        <v>29</v>
      </c>
      <c r="C183" s="139">
        <v>441</v>
      </c>
      <c r="D183" s="139"/>
      <c r="E183" s="139">
        <v>3</v>
      </c>
      <c r="F183" s="139"/>
      <c r="G183" s="139"/>
      <c r="H183" s="139">
        <v>717</v>
      </c>
      <c r="I183" s="139">
        <v>5</v>
      </c>
      <c r="J183" s="139"/>
      <c r="K183" s="139">
        <v>1</v>
      </c>
      <c r="L183" s="139"/>
      <c r="M183" s="139">
        <v>232</v>
      </c>
      <c r="N183" s="139">
        <v>7</v>
      </c>
      <c r="O183" s="139">
        <v>486</v>
      </c>
      <c r="P183" s="139">
        <v>9</v>
      </c>
      <c r="Q183" s="140">
        <f t="shared" si="10"/>
        <v>1901</v>
      </c>
    </row>
    <row r="184" spans="2:17" s="103" customFormat="1" x14ac:dyDescent="0.25">
      <c r="B184" s="134" t="s">
        <v>30</v>
      </c>
      <c r="C184" s="139">
        <v>580</v>
      </c>
      <c r="D184" s="139"/>
      <c r="E184" s="139">
        <v>3</v>
      </c>
      <c r="F184" s="139"/>
      <c r="G184" s="139"/>
      <c r="H184" s="139">
        <v>958</v>
      </c>
      <c r="I184" s="139">
        <v>8</v>
      </c>
      <c r="J184" s="139">
        <v>2</v>
      </c>
      <c r="K184" s="139">
        <v>1</v>
      </c>
      <c r="L184" s="139"/>
      <c r="M184" s="139">
        <v>334</v>
      </c>
      <c r="N184" s="139">
        <v>19</v>
      </c>
      <c r="O184" s="139">
        <v>622</v>
      </c>
      <c r="P184" s="139">
        <v>7</v>
      </c>
      <c r="Q184" s="140">
        <f t="shared" si="10"/>
        <v>2534</v>
      </c>
    </row>
    <row r="185" spans="2:17" s="103" customFormat="1" x14ac:dyDescent="0.25">
      <c r="B185" s="134" t="s">
        <v>31</v>
      </c>
      <c r="C185" s="139">
        <v>301</v>
      </c>
      <c r="D185" s="139"/>
      <c r="E185" s="139"/>
      <c r="F185" s="139"/>
      <c r="G185" s="139"/>
      <c r="H185" s="139">
        <v>433</v>
      </c>
      <c r="I185" s="139">
        <v>3</v>
      </c>
      <c r="J185" s="139"/>
      <c r="K185" s="139">
        <v>2</v>
      </c>
      <c r="L185" s="139"/>
      <c r="M185" s="139">
        <v>174</v>
      </c>
      <c r="N185" s="139">
        <v>9</v>
      </c>
      <c r="O185" s="139">
        <v>319</v>
      </c>
      <c r="P185" s="139">
        <v>6</v>
      </c>
      <c r="Q185" s="140">
        <f t="shared" si="10"/>
        <v>1247</v>
      </c>
    </row>
    <row r="186" spans="2:17" s="103" customFormat="1" x14ac:dyDescent="0.25">
      <c r="B186" s="134" t="s">
        <v>32</v>
      </c>
      <c r="C186" s="139">
        <v>548</v>
      </c>
      <c r="D186" s="139"/>
      <c r="E186" s="139">
        <v>3</v>
      </c>
      <c r="F186" s="139"/>
      <c r="G186" s="139"/>
      <c r="H186" s="139">
        <v>1053</v>
      </c>
      <c r="I186" s="139">
        <v>16</v>
      </c>
      <c r="J186" s="139"/>
      <c r="K186" s="139">
        <v>5</v>
      </c>
      <c r="L186" s="139"/>
      <c r="M186" s="139">
        <v>411</v>
      </c>
      <c r="N186" s="139">
        <v>9</v>
      </c>
      <c r="O186" s="139">
        <v>791</v>
      </c>
      <c r="P186" s="139">
        <v>10</v>
      </c>
      <c r="Q186" s="140">
        <f t="shared" si="10"/>
        <v>2846</v>
      </c>
    </row>
    <row r="187" spans="2:17" s="103" customFormat="1" x14ac:dyDescent="0.25">
      <c r="B187" s="134" t="s">
        <v>33</v>
      </c>
      <c r="C187" s="139">
        <v>1439</v>
      </c>
      <c r="D187" s="139">
        <v>1</v>
      </c>
      <c r="E187" s="139">
        <v>23</v>
      </c>
      <c r="F187" s="139"/>
      <c r="G187" s="139"/>
      <c r="H187" s="139">
        <v>3048</v>
      </c>
      <c r="I187" s="139">
        <v>42</v>
      </c>
      <c r="J187" s="139"/>
      <c r="K187" s="139">
        <v>7</v>
      </c>
      <c r="L187" s="139"/>
      <c r="M187" s="139">
        <v>1087</v>
      </c>
      <c r="N187" s="139">
        <v>78</v>
      </c>
      <c r="O187" s="139">
        <v>2114</v>
      </c>
      <c r="P187" s="139">
        <v>8</v>
      </c>
      <c r="Q187" s="140">
        <f t="shared" si="10"/>
        <v>7847</v>
      </c>
    </row>
    <row r="188" spans="2:17" s="103" customFormat="1" x14ac:dyDescent="0.25">
      <c r="B188" s="134" t="s">
        <v>34</v>
      </c>
      <c r="C188" s="139">
        <v>479</v>
      </c>
      <c r="D188" s="139"/>
      <c r="E188" s="139">
        <v>3</v>
      </c>
      <c r="F188" s="139"/>
      <c r="G188" s="139"/>
      <c r="H188" s="139">
        <v>770</v>
      </c>
      <c r="I188" s="139">
        <v>5</v>
      </c>
      <c r="J188" s="139"/>
      <c r="K188" s="139"/>
      <c r="L188" s="139"/>
      <c r="M188" s="139">
        <v>247</v>
      </c>
      <c r="N188" s="139">
        <v>4</v>
      </c>
      <c r="O188" s="139">
        <v>539</v>
      </c>
      <c r="P188" s="139">
        <v>8</v>
      </c>
      <c r="Q188" s="140">
        <f t="shared" si="10"/>
        <v>2055</v>
      </c>
    </row>
    <row r="189" spans="2:17" s="103" customFormat="1" x14ac:dyDescent="0.25">
      <c r="B189" s="134" t="s">
        <v>35</v>
      </c>
      <c r="C189" s="139">
        <v>81</v>
      </c>
      <c r="D189" s="139"/>
      <c r="E189" s="139"/>
      <c r="F189" s="139"/>
      <c r="G189" s="139"/>
      <c r="H189" s="139">
        <v>154</v>
      </c>
      <c r="I189" s="139"/>
      <c r="J189" s="139"/>
      <c r="K189" s="139">
        <v>2</v>
      </c>
      <c r="L189" s="139"/>
      <c r="M189" s="139">
        <v>39</v>
      </c>
      <c r="N189" s="139">
        <v>2</v>
      </c>
      <c r="O189" s="139">
        <v>88</v>
      </c>
      <c r="P189" s="139">
        <v>2</v>
      </c>
      <c r="Q189" s="140">
        <f t="shared" si="10"/>
        <v>368</v>
      </c>
    </row>
    <row r="190" spans="2:17" s="103" customFormat="1" x14ac:dyDescent="0.25">
      <c r="B190" s="134" t="s">
        <v>36</v>
      </c>
      <c r="C190" s="139">
        <v>17</v>
      </c>
      <c r="D190" s="139"/>
      <c r="E190" s="139"/>
      <c r="F190" s="139"/>
      <c r="G190" s="139"/>
      <c r="H190" s="139">
        <v>19</v>
      </c>
      <c r="I190" s="139"/>
      <c r="J190" s="139"/>
      <c r="K190" s="139"/>
      <c r="L190" s="139"/>
      <c r="M190" s="139">
        <v>6</v>
      </c>
      <c r="N190" s="139"/>
      <c r="O190" s="139">
        <v>11</v>
      </c>
      <c r="P190" s="139"/>
      <c r="Q190" s="140">
        <f t="shared" si="10"/>
        <v>53</v>
      </c>
    </row>
    <row r="191" spans="2:17" s="103" customFormat="1" x14ac:dyDescent="0.25">
      <c r="B191" s="134" t="s">
        <v>37</v>
      </c>
      <c r="C191" s="139">
        <v>758</v>
      </c>
      <c r="D191" s="139"/>
      <c r="E191" s="139">
        <v>6</v>
      </c>
      <c r="F191" s="139"/>
      <c r="G191" s="139"/>
      <c r="H191" s="139">
        <v>1531</v>
      </c>
      <c r="I191" s="139">
        <v>14</v>
      </c>
      <c r="J191" s="139">
        <v>1</v>
      </c>
      <c r="K191" s="139">
        <v>6</v>
      </c>
      <c r="L191" s="139"/>
      <c r="M191" s="139">
        <v>548</v>
      </c>
      <c r="N191" s="139">
        <v>19</v>
      </c>
      <c r="O191" s="139">
        <v>984</v>
      </c>
      <c r="P191" s="139">
        <v>10</v>
      </c>
      <c r="Q191" s="140">
        <f t="shared" si="10"/>
        <v>3877</v>
      </c>
    </row>
    <row r="192" spans="2:17" s="103" customFormat="1" x14ac:dyDescent="0.25">
      <c r="B192" s="134" t="s">
        <v>38</v>
      </c>
      <c r="C192" s="139">
        <v>384</v>
      </c>
      <c r="D192" s="139"/>
      <c r="E192" s="139">
        <v>2</v>
      </c>
      <c r="F192" s="139"/>
      <c r="G192" s="139"/>
      <c r="H192" s="139">
        <v>834</v>
      </c>
      <c r="I192" s="139">
        <v>11</v>
      </c>
      <c r="J192" s="139"/>
      <c r="K192" s="139">
        <v>4</v>
      </c>
      <c r="L192" s="139"/>
      <c r="M192" s="139">
        <v>274</v>
      </c>
      <c r="N192" s="139">
        <v>12</v>
      </c>
      <c r="O192" s="139">
        <v>550</v>
      </c>
      <c r="P192" s="139">
        <v>7</v>
      </c>
      <c r="Q192" s="140">
        <f t="shared" si="10"/>
        <v>2078</v>
      </c>
    </row>
    <row r="193" spans="2:17" s="103" customFormat="1" x14ac:dyDescent="0.25">
      <c r="B193" s="134" t="s">
        <v>39</v>
      </c>
      <c r="C193" s="139">
        <v>136</v>
      </c>
      <c r="D193" s="139"/>
      <c r="E193" s="139">
        <v>1</v>
      </c>
      <c r="F193" s="139"/>
      <c r="G193" s="139"/>
      <c r="H193" s="139">
        <v>200</v>
      </c>
      <c r="I193" s="139"/>
      <c r="J193" s="139"/>
      <c r="K193" s="139"/>
      <c r="L193" s="139"/>
      <c r="M193" s="139">
        <v>73</v>
      </c>
      <c r="N193" s="139">
        <v>3</v>
      </c>
      <c r="O193" s="139">
        <v>147</v>
      </c>
      <c r="P193" s="139">
        <v>1</v>
      </c>
      <c r="Q193" s="140">
        <f t="shared" si="10"/>
        <v>561</v>
      </c>
    </row>
    <row r="194" spans="2:17" s="103" customFormat="1" x14ac:dyDescent="0.25">
      <c r="B194" s="134" t="s">
        <v>40</v>
      </c>
      <c r="C194" s="139">
        <v>2587</v>
      </c>
      <c r="D194" s="139"/>
      <c r="E194" s="139">
        <v>33</v>
      </c>
      <c r="F194" s="139"/>
      <c r="G194" s="139"/>
      <c r="H194" s="139">
        <v>5743</v>
      </c>
      <c r="I194" s="139">
        <v>78</v>
      </c>
      <c r="J194" s="139">
        <v>5</v>
      </c>
      <c r="K194" s="139">
        <v>20</v>
      </c>
      <c r="L194" s="139"/>
      <c r="M194" s="139">
        <v>2162</v>
      </c>
      <c r="N194" s="139">
        <v>107</v>
      </c>
      <c r="O194" s="139">
        <v>3864</v>
      </c>
      <c r="P194" s="139">
        <v>34</v>
      </c>
      <c r="Q194" s="140">
        <f t="shared" si="10"/>
        <v>14633</v>
      </c>
    </row>
    <row r="195" spans="2:17" s="103" customFormat="1" x14ac:dyDescent="0.25">
      <c r="B195" s="134" t="s">
        <v>41</v>
      </c>
      <c r="C195" s="139">
        <v>32</v>
      </c>
      <c r="D195" s="139"/>
      <c r="E195" s="139">
        <v>1</v>
      </c>
      <c r="F195" s="139"/>
      <c r="G195" s="139"/>
      <c r="H195" s="139">
        <v>54</v>
      </c>
      <c r="I195" s="139"/>
      <c r="J195" s="139"/>
      <c r="K195" s="139">
        <v>1</v>
      </c>
      <c r="L195" s="139"/>
      <c r="M195" s="139">
        <v>18</v>
      </c>
      <c r="N195" s="139">
        <v>2</v>
      </c>
      <c r="O195" s="139">
        <v>38</v>
      </c>
      <c r="P195" s="139">
        <v>2</v>
      </c>
      <c r="Q195" s="140">
        <f t="shared" si="10"/>
        <v>148</v>
      </c>
    </row>
    <row r="196" spans="2:17" s="103" customFormat="1" x14ac:dyDescent="0.25">
      <c r="B196" s="134" t="s">
        <v>151</v>
      </c>
      <c r="C196" s="139"/>
      <c r="D196" s="139"/>
      <c r="E196" s="139"/>
      <c r="F196" s="139"/>
      <c r="G196" s="139"/>
      <c r="H196" s="139">
        <v>1</v>
      </c>
      <c r="I196" s="139"/>
      <c r="J196" s="139"/>
      <c r="K196" s="139"/>
      <c r="L196" s="139"/>
      <c r="M196" s="139"/>
      <c r="N196" s="139"/>
      <c r="O196" s="139"/>
      <c r="P196" s="139"/>
      <c r="Q196" s="140">
        <f t="shared" si="10"/>
        <v>1</v>
      </c>
    </row>
    <row r="197" spans="2:17" s="103" customFormat="1" ht="15.75" thickBot="1" x14ac:dyDescent="0.3">
      <c r="B197" s="135" t="s">
        <v>13</v>
      </c>
      <c r="C197" s="141">
        <f t="shared" ref="C197:J197" si="11">SUM(C169:C196)</f>
        <v>13389</v>
      </c>
      <c r="D197" s="141">
        <f t="shared" si="11"/>
        <v>1</v>
      </c>
      <c r="E197" s="141">
        <f t="shared" si="11"/>
        <v>131</v>
      </c>
      <c r="F197" s="141">
        <f>SUM(F169:F196)</f>
        <v>0</v>
      </c>
      <c r="G197" s="141">
        <f>SUM(G169:G196)</f>
        <v>0</v>
      </c>
      <c r="H197" s="141">
        <f t="shared" si="11"/>
        <v>25062</v>
      </c>
      <c r="I197" s="141">
        <f t="shared" si="11"/>
        <v>259</v>
      </c>
      <c r="J197" s="141">
        <f t="shared" si="11"/>
        <v>10</v>
      </c>
      <c r="K197" s="141">
        <f t="shared" ref="K197:Q197" si="12">SUM(K169:K196)</f>
        <v>88</v>
      </c>
      <c r="L197" s="141">
        <f>SUM(L169:L196)</f>
        <v>0</v>
      </c>
      <c r="M197" s="141">
        <f t="shared" si="12"/>
        <v>9142</v>
      </c>
      <c r="N197" s="141">
        <f t="shared" si="12"/>
        <v>435</v>
      </c>
      <c r="O197" s="141">
        <f t="shared" si="12"/>
        <v>17186</v>
      </c>
      <c r="P197" s="141">
        <f t="shared" si="12"/>
        <v>187</v>
      </c>
      <c r="Q197" s="142">
        <f t="shared" si="12"/>
        <v>65890</v>
      </c>
    </row>
    <row r="198" spans="2:17" s="103" customFormat="1" ht="15.75" thickBot="1" x14ac:dyDescent="0.3">
      <c r="B198" s="130" t="s">
        <v>14</v>
      </c>
      <c r="C198" s="138">
        <f>C197/'Denúncias Idoso Mês e UF'!$O$198</f>
        <v>0.41030277028683498</v>
      </c>
      <c r="D198" s="138">
        <f>D197/'Denúncias Idoso Mês e UF'!$O$198</f>
        <v>3.064476587398872E-5</v>
      </c>
      <c r="E198" s="138">
        <f>E197/'Denúncias Idoso Mês e UF'!$O$198</f>
        <v>4.0144643294925224E-3</v>
      </c>
      <c r="F198" s="138">
        <f>F197/'Denúncias Idoso Mês e UF'!$O$198</f>
        <v>0</v>
      </c>
      <c r="G198" s="138">
        <f>G197/'Denúncias Idoso Mês e UF'!$O$198</f>
        <v>0</v>
      </c>
      <c r="H198" s="138">
        <f>H197/'Denúncias Idoso Mês e UF'!$O$198</f>
        <v>0.76801912233390535</v>
      </c>
      <c r="I198" s="138">
        <f>I197/'Denúncias Idoso Mês e UF'!$O$198</f>
        <v>7.9369943613630794E-3</v>
      </c>
      <c r="J198" s="138">
        <f>J197/'Denúncias Idoso Mês e UF'!$O$198</f>
        <v>3.0644765873988724E-4</v>
      </c>
      <c r="K198" s="138">
        <f>K197/'Denúncias Idoso Mês e UF'!$O$198</f>
        <v>2.6967393969110076E-3</v>
      </c>
      <c r="L198" s="138">
        <f>L197/'Denúncias Idoso Mês e UF'!$O$198</f>
        <v>0</v>
      </c>
      <c r="M198" s="138">
        <f>N197/'Denúncias Idoso Mês e UF'!$O$198</f>
        <v>1.3330473155185095E-2</v>
      </c>
      <c r="N198" s="138">
        <f>O197/'Denúncias Idoso Mês e UF'!$O$198</f>
        <v>0.52666094631037019</v>
      </c>
      <c r="O198" s="138">
        <f>P197/'Denúncias Idoso Mês e UF'!$O$198</f>
        <v>5.7305712184358912E-3</v>
      </c>
      <c r="P198" s="138">
        <f>Q197/'Denúncias Idoso Mês e UF'!$O$198</f>
        <v>2.019183623437117</v>
      </c>
    </row>
    <row r="199" spans="2:17" s="103" customFormat="1" ht="15.75" thickTop="1" x14ac:dyDescent="0.25">
      <c r="B199" s="1"/>
      <c r="Q199" s="127"/>
    </row>
    <row r="200" spans="2:17" s="103" customFormat="1" ht="15.75" thickBot="1" x14ac:dyDescent="0.3">
      <c r="B200" s="276" t="s">
        <v>402</v>
      </c>
      <c r="C200" s="277"/>
      <c r="D200" s="277"/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  <c r="Q200" s="277"/>
    </row>
    <row r="201" spans="2:17" s="103" customFormat="1" ht="75" x14ac:dyDescent="0.25">
      <c r="B201" s="131" t="s">
        <v>1</v>
      </c>
      <c r="C201" s="228" t="s">
        <v>245</v>
      </c>
      <c r="D201" s="228" t="s">
        <v>345</v>
      </c>
      <c r="E201" s="228" t="s">
        <v>246</v>
      </c>
      <c r="F201" s="178" t="s">
        <v>420</v>
      </c>
      <c r="G201" s="228" t="s">
        <v>346</v>
      </c>
      <c r="H201" s="228" t="s">
        <v>247</v>
      </c>
      <c r="I201" s="228" t="s">
        <v>248</v>
      </c>
      <c r="J201" s="228" t="s">
        <v>249</v>
      </c>
      <c r="K201" s="228" t="s">
        <v>250</v>
      </c>
      <c r="L201" s="228" t="s">
        <v>349</v>
      </c>
      <c r="M201" s="228" t="s">
        <v>251</v>
      </c>
      <c r="N201" s="228" t="s">
        <v>252</v>
      </c>
      <c r="O201" s="228" t="s">
        <v>253</v>
      </c>
      <c r="P201" s="228" t="s">
        <v>254</v>
      </c>
      <c r="Q201" s="133" t="s">
        <v>13</v>
      </c>
    </row>
    <row r="202" spans="2:17" s="103" customFormat="1" x14ac:dyDescent="0.25">
      <c r="B202" s="134" t="s">
        <v>15</v>
      </c>
      <c r="C202" s="139">
        <v>70</v>
      </c>
      <c r="D202" s="139"/>
      <c r="E202" s="139"/>
      <c r="F202" s="139"/>
      <c r="G202" s="139"/>
      <c r="H202" s="139">
        <v>105</v>
      </c>
      <c r="I202" s="139"/>
      <c r="J202" s="139"/>
      <c r="K202" s="139"/>
      <c r="L202" s="139"/>
      <c r="M202" s="139">
        <v>22</v>
      </c>
      <c r="N202" s="139">
        <v>3</v>
      </c>
      <c r="O202" s="139">
        <v>62</v>
      </c>
      <c r="P202" s="139">
        <v>3</v>
      </c>
      <c r="Q202" s="140">
        <f t="shared" ref="Q202:Q229" si="13">SUM(C202:P202)</f>
        <v>265</v>
      </c>
    </row>
    <row r="203" spans="2:17" s="103" customFormat="1" x14ac:dyDescent="0.25">
      <c r="B203" s="134" t="s">
        <v>16</v>
      </c>
      <c r="C203" s="139">
        <v>192</v>
      </c>
      <c r="D203" s="139"/>
      <c r="E203" s="139">
        <v>3</v>
      </c>
      <c r="F203" s="139"/>
      <c r="G203" s="139"/>
      <c r="H203" s="139">
        <v>260</v>
      </c>
      <c r="I203" s="139">
        <v>2</v>
      </c>
      <c r="J203" s="139"/>
      <c r="K203" s="139"/>
      <c r="L203" s="139"/>
      <c r="M203" s="139">
        <v>74</v>
      </c>
      <c r="N203" s="139">
        <v>10</v>
      </c>
      <c r="O203" s="139">
        <v>170</v>
      </c>
      <c r="P203" s="139">
        <v>1</v>
      </c>
      <c r="Q203" s="140">
        <f t="shared" si="13"/>
        <v>712</v>
      </c>
    </row>
    <row r="204" spans="2:17" s="103" customFormat="1" x14ac:dyDescent="0.25">
      <c r="B204" s="134" t="s">
        <v>17</v>
      </c>
      <c r="C204" s="139">
        <v>272</v>
      </c>
      <c r="D204" s="139"/>
      <c r="E204" s="139">
        <v>2</v>
      </c>
      <c r="F204" s="139"/>
      <c r="G204" s="139"/>
      <c r="H204" s="139">
        <v>492</v>
      </c>
      <c r="I204" s="139">
        <v>1</v>
      </c>
      <c r="J204" s="139"/>
      <c r="K204" s="139"/>
      <c r="L204" s="139"/>
      <c r="M204" s="139">
        <v>162</v>
      </c>
      <c r="N204" s="139">
        <v>17</v>
      </c>
      <c r="O204" s="139">
        <v>386</v>
      </c>
      <c r="P204" s="139">
        <v>1</v>
      </c>
      <c r="Q204" s="140">
        <f t="shared" si="13"/>
        <v>1333</v>
      </c>
    </row>
    <row r="205" spans="2:17" s="103" customFormat="1" x14ac:dyDescent="0.25">
      <c r="B205" s="134" t="s">
        <v>18</v>
      </c>
      <c r="C205" s="139">
        <v>16</v>
      </c>
      <c r="D205" s="139"/>
      <c r="E205" s="139"/>
      <c r="F205" s="139"/>
      <c r="G205" s="139"/>
      <c r="H205" s="139">
        <v>36</v>
      </c>
      <c r="I205" s="139"/>
      <c r="J205" s="139"/>
      <c r="K205" s="139"/>
      <c r="L205" s="139"/>
      <c r="M205" s="139">
        <v>12</v>
      </c>
      <c r="N205" s="139">
        <v>2</v>
      </c>
      <c r="O205" s="139">
        <v>24</v>
      </c>
      <c r="P205" s="139"/>
      <c r="Q205" s="140">
        <f t="shared" si="13"/>
        <v>90</v>
      </c>
    </row>
    <row r="206" spans="2:17" s="103" customFormat="1" x14ac:dyDescent="0.25">
      <c r="B206" s="134" t="s">
        <v>19</v>
      </c>
      <c r="C206" s="139">
        <v>804</v>
      </c>
      <c r="D206" s="139"/>
      <c r="E206" s="139">
        <v>8</v>
      </c>
      <c r="F206" s="139"/>
      <c r="G206" s="139"/>
      <c r="H206" s="139">
        <v>1277</v>
      </c>
      <c r="I206" s="139">
        <v>2</v>
      </c>
      <c r="J206" s="139"/>
      <c r="K206" s="139"/>
      <c r="L206" s="139"/>
      <c r="M206" s="139">
        <v>406</v>
      </c>
      <c r="N206" s="139">
        <v>57</v>
      </c>
      <c r="O206" s="139">
        <v>821</v>
      </c>
      <c r="P206" s="139">
        <v>10</v>
      </c>
      <c r="Q206" s="140">
        <f t="shared" si="13"/>
        <v>3385</v>
      </c>
    </row>
    <row r="207" spans="2:17" s="103" customFormat="1" x14ac:dyDescent="0.25">
      <c r="B207" s="134" t="s">
        <v>20</v>
      </c>
      <c r="C207" s="139">
        <v>895</v>
      </c>
      <c r="D207" s="139"/>
      <c r="E207" s="139">
        <v>5</v>
      </c>
      <c r="F207" s="139"/>
      <c r="G207" s="139"/>
      <c r="H207" s="139">
        <v>1406</v>
      </c>
      <c r="I207" s="139">
        <v>6</v>
      </c>
      <c r="J207" s="139"/>
      <c r="K207" s="139">
        <v>2</v>
      </c>
      <c r="L207" s="139"/>
      <c r="M207" s="139">
        <v>494</v>
      </c>
      <c r="N207" s="139">
        <v>30</v>
      </c>
      <c r="O207" s="139">
        <v>1060</v>
      </c>
      <c r="P207" s="139">
        <v>8</v>
      </c>
      <c r="Q207" s="140">
        <f t="shared" si="13"/>
        <v>3906</v>
      </c>
    </row>
    <row r="208" spans="2:17" s="103" customFormat="1" x14ac:dyDescent="0.25">
      <c r="B208" s="134" t="s">
        <v>21</v>
      </c>
      <c r="C208" s="139">
        <v>270</v>
      </c>
      <c r="D208" s="139"/>
      <c r="E208" s="139">
        <v>4</v>
      </c>
      <c r="F208" s="139"/>
      <c r="G208" s="139"/>
      <c r="H208" s="139">
        <v>495</v>
      </c>
      <c r="I208" s="139">
        <v>3</v>
      </c>
      <c r="J208" s="139"/>
      <c r="K208" s="139"/>
      <c r="L208" s="139"/>
      <c r="M208" s="139">
        <v>189</v>
      </c>
      <c r="N208" s="139">
        <v>19</v>
      </c>
      <c r="O208" s="139">
        <v>434</v>
      </c>
      <c r="P208" s="139">
        <v>3</v>
      </c>
      <c r="Q208" s="140">
        <f t="shared" si="13"/>
        <v>1417</v>
      </c>
    </row>
    <row r="209" spans="2:17" s="103" customFormat="1" x14ac:dyDescent="0.25">
      <c r="B209" s="134" t="s">
        <v>22</v>
      </c>
      <c r="C209" s="139">
        <v>284</v>
      </c>
      <c r="D209" s="139"/>
      <c r="E209" s="139"/>
      <c r="F209" s="139"/>
      <c r="G209" s="139"/>
      <c r="H209" s="139">
        <v>529</v>
      </c>
      <c r="I209" s="139"/>
      <c r="J209" s="139"/>
      <c r="K209" s="139"/>
      <c r="L209" s="139"/>
      <c r="M209" s="139">
        <v>158</v>
      </c>
      <c r="N209" s="139">
        <v>25</v>
      </c>
      <c r="O209" s="139">
        <v>385</v>
      </c>
      <c r="P209" s="139">
        <v>5</v>
      </c>
      <c r="Q209" s="140">
        <f t="shared" si="13"/>
        <v>1386</v>
      </c>
    </row>
    <row r="210" spans="2:17" s="103" customFormat="1" x14ac:dyDescent="0.25">
      <c r="B210" s="134" t="s">
        <v>23</v>
      </c>
      <c r="C210" s="139">
        <v>376</v>
      </c>
      <c r="D210" s="139"/>
      <c r="E210" s="139">
        <v>3</v>
      </c>
      <c r="F210" s="139"/>
      <c r="G210" s="139"/>
      <c r="H210" s="139">
        <v>676</v>
      </c>
      <c r="I210" s="139">
        <v>2</v>
      </c>
      <c r="J210" s="139"/>
      <c r="K210" s="139">
        <v>1</v>
      </c>
      <c r="L210" s="139"/>
      <c r="M210" s="139">
        <v>239</v>
      </c>
      <c r="N210" s="139">
        <v>32</v>
      </c>
      <c r="O210" s="139">
        <v>481</v>
      </c>
      <c r="P210" s="139">
        <v>5</v>
      </c>
      <c r="Q210" s="140">
        <f t="shared" si="13"/>
        <v>1815</v>
      </c>
    </row>
    <row r="211" spans="2:17" s="103" customFormat="1" x14ac:dyDescent="0.25">
      <c r="B211" s="134" t="s">
        <v>24</v>
      </c>
      <c r="C211" s="139">
        <v>454</v>
      </c>
      <c r="D211" s="139"/>
      <c r="E211" s="139">
        <v>2</v>
      </c>
      <c r="F211" s="139"/>
      <c r="G211" s="139"/>
      <c r="H211" s="139">
        <v>674</v>
      </c>
      <c r="I211" s="139">
        <v>1</v>
      </c>
      <c r="J211" s="139"/>
      <c r="K211" s="139"/>
      <c r="L211" s="139"/>
      <c r="M211" s="139">
        <v>236</v>
      </c>
      <c r="N211" s="139">
        <v>17</v>
      </c>
      <c r="O211" s="139">
        <v>495</v>
      </c>
      <c r="P211" s="139">
        <v>10</v>
      </c>
      <c r="Q211" s="140">
        <f t="shared" si="13"/>
        <v>1889</v>
      </c>
    </row>
    <row r="212" spans="2:17" s="103" customFormat="1" x14ac:dyDescent="0.25">
      <c r="B212" s="134" t="s">
        <v>25</v>
      </c>
      <c r="C212" s="139">
        <v>1932</v>
      </c>
      <c r="D212" s="139"/>
      <c r="E212" s="139">
        <v>15</v>
      </c>
      <c r="F212" s="139">
        <v>1</v>
      </c>
      <c r="G212" s="139">
        <v>1</v>
      </c>
      <c r="H212" s="139">
        <v>3324</v>
      </c>
      <c r="I212" s="139">
        <v>14</v>
      </c>
      <c r="J212" s="139">
        <v>1</v>
      </c>
      <c r="K212" s="139">
        <v>6</v>
      </c>
      <c r="L212" s="139"/>
      <c r="M212" s="139">
        <v>1279</v>
      </c>
      <c r="N212" s="139">
        <v>153</v>
      </c>
      <c r="O212" s="139">
        <v>2525</v>
      </c>
      <c r="P212" s="139">
        <v>48</v>
      </c>
      <c r="Q212" s="140">
        <f t="shared" si="13"/>
        <v>9299</v>
      </c>
    </row>
    <row r="213" spans="2:17" s="103" customFormat="1" x14ac:dyDescent="0.25">
      <c r="B213" s="134" t="s">
        <v>26</v>
      </c>
      <c r="C213" s="139">
        <v>213</v>
      </c>
      <c r="D213" s="139"/>
      <c r="E213" s="139">
        <v>1</v>
      </c>
      <c r="F213" s="139"/>
      <c r="G213" s="139"/>
      <c r="H213" s="139">
        <v>428</v>
      </c>
      <c r="I213" s="139">
        <v>1</v>
      </c>
      <c r="J213" s="139"/>
      <c r="K213" s="139">
        <v>1</v>
      </c>
      <c r="L213" s="139"/>
      <c r="M213" s="139">
        <v>131</v>
      </c>
      <c r="N213" s="139">
        <v>19</v>
      </c>
      <c r="O213" s="139">
        <v>273</v>
      </c>
      <c r="P213" s="139">
        <v>1</v>
      </c>
      <c r="Q213" s="140">
        <f t="shared" si="13"/>
        <v>1068</v>
      </c>
    </row>
    <row r="214" spans="2:17" s="103" customFormat="1" x14ac:dyDescent="0.25">
      <c r="B214" s="134" t="s">
        <v>27</v>
      </c>
      <c r="C214" s="139">
        <v>115</v>
      </c>
      <c r="D214" s="139"/>
      <c r="E214" s="139">
        <v>2</v>
      </c>
      <c r="F214" s="139"/>
      <c r="G214" s="139"/>
      <c r="H214" s="139">
        <v>200</v>
      </c>
      <c r="I214" s="139"/>
      <c r="J214" s="139"/>
      <c r="K214" s="139"/>
      <c r="L214" s="139"/>
      <c r="M214" s="139">
        <v>77</v>
      </c>
      <c r="N214" s="139">
        <v>14</v>
      </c>
      <c r="O214" s="139">
        <v>138</v>
      </c>
      <c r="P214" s="139">
        <v>2</v>
      </c>
      <c r="Q214" s="140">
        <f t="shared" si="13"/>
        <v>548</v>
      </c>
    </row>
    <row r="215" spans="2:17" s="103" customFormat="1" x14ac:dyDescent="0.25">
      <c r="B215" s="134" t="s">
        <v>28</v>
      </c>
      <c r="C215" s="139">
        <v>311</v>
      </c>
      <c r="D215" s="139"/>
      <c r="E215" s="139">
        <v>3</v>
      </c>
      <c r="F215" s="139"/>
      <c r="G215" s="139"/>
      <c r="H215" s="139">
        <v>516</v>
      </c>
      <c r="I215" s="139">
        <v>1</v>
      </c>
      <c r="J215" s="139"/>
      <c r="K215" s="139"/>
      <c r="L215" s="139"/>
      <c r="M215" s="139">
        <v>176</v>
      </c>
      <c r="N215" s="139">
        <v>12</v>
      </c>
      <c r="O215" s="139">
        <v>371</v>
      </c>
      <c r="P215" s="139">
        <v>9</v>
      </c>
      <c r="Q215" s="140">
        <f t="shared" si="13"/>
        <v>1399</v>
      </c>
    </row>
    <row r="216" spans="2:17" s="103" customFormat="1" x14ac:dyDescent="0.25">
      <c r="B216" s="134" t="s">
        <v>29</v>
      </c>
      <c r="C216" s="139">
        <v>421</v>
      </c>
      <c r="D216" s="139"/>
      <c r="E216" s="139">
        <v>1</v>
      </c>
      <c r="F216" s="139"/>
      <c r="G216" s="139"/>
      <c r="H216" s="139">
        <v>697</v>
      </c>
      <c r="I216" s="139">
        <v>1</v>
      </c>
      <c r="J216" s="139">
        <v>1</v>
      </c>
      <c r="K216" s="139">
        <v>1</v>
      </c>
      <c r="L216" s="139"/>
      <c r="M216" s="139">
        <v>216</v>
      </c>
      <c r="N216" s="139">
        <v>17</v>
      </c>
      <c r="O216" s="139">
        <v>466</v>
      </c>
      <c r="P216" s="139">
        <v>6</v>
      </c>
      <c r="Q216" s="140">
        <f t="shared" si="13"/>
        <v>1827</v>
      </c>
    </row>
    <row r="217" spans="2:17" s="103" customFormat="1" x14ac:dyDescent="0.25">
      <c r="B217" s="134" t="s">
        <v>30</v>
      </c>
      <c r="C217" s="139">
        <v>689</v>
      </c>
      <c r="D217" s="139"/>
      <c r="E217" s="139">
        <v>5</v>
      </c>
      <c r="F217" s="139"/>
      <c r="G217" s="139"/>
      <c r="H217" s="139">
        <v>1106</v>
      </c>
      <c r="I217" s="139">
        <v>2</v>
      </c>
      <c r="J217" s="139"/>
      <c r="K217" s="139"/>
      <c r="L217" s="139"/>
      <c r="M217" s="139">
        <v>329</v>
      </c>
      <c r="N217" s="139">
        <v>42</v>
      </c>
      <c r="O217" s="139">
        <v>729</v>
      </c>
      <c r="P217" s="139">
        <v>14</v>
      </c>
      <c r="Q217" s="140">
        <f t="shared" si="13"/>
        <v>2916</v>
      </c>
    </row>
    <row r="218" spans="2:17" s="103" customFormat="1" x14ac:dyDescent="0.25">
      <c r="B218" s="134" t="s">
        <v>31</v>
      </c>
      <c r="C218" s="139">
        <v>260</v>
      </c>
      <c r="D218" s="139"/>
      <c r="E218" s="139"/>
      <c r="F218" s="139"/>
      <c r="G218" s="139"/>
      <c r="H218" s="139">
        <v>384</v>
      </c>
      <c r="I218" s="139">
        <v>1</v>
      </c>
      <c r="J218" s="139"/>
      <c r="K218" s="139"/>
      <c r="L218" s="139"/>
      <c r="M218" s="139">
        <v>130</v>
      </c>
      <c r="N218" s="139">
        <v>7</v>
      </c>
      <c r="O218" s="139">
        <v>299</v>
      </c>
      <c r="P218" s="139">
        <v>4</v>
      </c>
      <c r="Q218" s="140">
        <f t="shared" si="13"/>
        <v>1085</v>
      </c>
    </row>
    <row r="219" spans="2:17" s="103" customFormat="1" x14ac:dyDescent="0.25">
      <c r="B219" s="134" t="s">
        <v>32</v>
      </c>
      <c r="C219" s="139">
        <v>577</v>
      </c>
      <c r="D219" s="139"/>
      <c r="E219" s="139">
        <v>6</v>
      </c>
      <c r="F219" s="139"/>
      <c r="G219" s="139"/>
      <c r="H219" s="139">
        <v>1029</v>
      </c>
      <c r="I219" s="139">
        <v>8</v>
      </c>
      <c r="J219" s="139"/>
      <c r="K219" s="139"/>
      <c r="L219" s="139"/>
      <c r="M219" s="139">
        <v>397</v>
      </c>
      <c r="N219" s="139">
        <v>49</v>
      </c>
      <c r="O219" s="139">
        <v>802</v>
      </c>
      <c r="P219" s="139">
        <v>10</v>
      </c>
      <c r="Q219" s="140">
        <f t="shared" si="13"/>
        <v>2878</v>
      </c>
    </row>
    <row r="220" spans="2:17" s="103" customFormat="1" x14ac:dyDescent="0.25">
      <c r="B220" s="134" t="s">
        <v>33</v>
      </c>
      <c r="C220" s="139">
        <v>1665</v>
      </c>
      <c r="D220" s="139"/>
      <c r="E220" s="139">
        <v>25</v>
      </c>
      <c r="F220" s="139"/>
      <c r="G220" s="139"/>
      <c r="H220" s="139">
        <v>3168</v>
      </c>
      <c r="I220" s="139">
        <v>13</v>
      </c>
      <c r="J220" s="139">
        <v>1</v>
      </c>
      <c r="K220" s="139">
        <v>3</v>
      </c>
      <c r="L220" s="139"/>
      <c r="M220" s="139">
        <v>1126</v>
      </c>
      <c r="N220" s="139">
        <v>194</v>
      </c>
      <c r="O220" s="139">
        <v>2502</v>
      </c>
      <c r="P220" s="139">
        <v>12</v>
      </c>
      <c r="Q220" s="140">
        <f t="shared" si="13"/>
        <v>8709</v>
      </c>
    </row>
    <row r="221" spans="2:17" s="103" customFormat="1" x14ac:dyDescent="0.25">
      <c r="B221" s="134" t="s">
        <v>34</v>
      </c>
      <c r="C221" s="139">
        <v>384</v>
      </c>
      <c r="D221" s="139"/>
      <c r="E221" s="139"/>
      <c r="F221" s="139"/>
      <c r="G221" s="139"/>
      <c r="H221" s="139">
        <v>618</v>
      </c>
      <c r="I221" s="139"/>
      <c r="J221" s="139"/>
      <c r="K221" s="139"/>
      <c r="L221" s="139"/>
      <c r="M221" s="139">
        <v>209</v>
      </c>
      <c r="N221" s="139">
        <v>10</v>
      </c>
      <c r="O221" s="139">
        <v>469</v>
      </c>
      <c r="P221" s="139">
        <v>5</v>
      </c>
      <c r="Q221" s="140">
        <f t="shared" si="13"/>
        <v>1695</v>
      </c>
    </row>
    <row r="222" spans="2:17" s="103" customFormat="1" x14ac:dyDescent="0.25">
      <c r="B222" s="134" t="s">
        <v>35</v>
      </c>
      <c r="C222" s="139">
        <v>80</v>
      </c>
      <c r="D222" s="139"/>
      <c r="E222" s="139">
        <v>2</v>
      </c>
      <c r="F222" s="139"/>
      <c r="G222" s="139"/>
      <c r="H222" s="139">
        <v>132</v>
      </c>
      <c r="I222" s="139">
        <v>1</v>
      </c>
      <c r="J222" s="139"/>
      <c r="K222" s="139"/>
      <c r="L222" s="139"/>
      <c r="M222" s="139">
        <v>44</v>
      </c>
      <c r="N222" s="139">
        <v>8</v>
      </c>
      <c r="O222" s="139">
        <v>85</v>
      </c>
      <c r="P222" s="139">
        <v>2</v>
      </c>
      <c r="Q222" s="140">
        <f t="shared" si="13"/>
        <v>354</v>
      </c>
    </row>
    <row r="223" spans="2:17" s="103" customFormat="1" x14ac:dyDescent="0.25">
      <c r="B223" s="134" t="s">
        <v>36</v>
      </c>
      <c r="C223" s="139">
        <v>17</v>
      </c>
      <c r="D223" s="139"/>
      <c r="E223" s="139"/>
      <c r="F223" s="139"/>
      <c r="G223" s="139"/>
      <c r="H223" s="139">
        <v>16</v>
      </c>
      <c r="I223" s="139"/>
      <c r="J223" s="139"/>
      <c r="K223" s="139"/>
      <c r="L223" s="139"/>
      <c r="M223" s="139">
        <v>3</v>
      </c>
      <c r="N223" s="139"/>
      <c r="O223" s="139">
        <v>12</v>
      </c>
      <c r="P223" s="139"/>
      <c r="Q223" s="140">
        <f t="shared" si="13"/>
        <v>48</v>
      </c>
    </row>
    <row r="224" spans="2:17" s="103" customFormat="1" x14ac:dyDescent="0.25">
      <c r="B224" s="134" t="s">
        <v>37</v>
      </c>
      <c r="C224" s="139">
        <v>660</v>
      </c>
      <c r="D224" s="139"/>
      <c r="E224" s="139">
        <v>8</v>
      </c>
      <c r="F224" s="139"/>
      <c r="G224" s="139"/>
      <c r="H224" s="139">
        <v>1264</v>
      </c>
      <c r="I224" s="139">
        <v>1</v>
      </c>
      <c r="J224" s="139"/>
      <c r="K224" s="139">
        <v>2</v>
      </c>
      <c r="L224" s="139"/>
      <c r="M224" s="139">
        <v>456</v>
      </c>
      <c r="N224" s="139">
        <v>62</v>
      </c>
      <c r="O224" s="139">
        <v>931</v>
      </c>
      <c r="P224" s="139">
        <v>9</v>
      </c>
      <c r="Q224" s="140">
        <f t="shared" si="13"/>
        <v>3393</v>
      </c>
    </row>
    <row r="225" spans="2:17" s="103" customFormat="1" x14ac:dyDescent="0.25">
      <c r="B225" s="134" t="s">
        <v>38</v>
      </c>
      <c r="C225" s="139">
        <v>390</v>
      </c>
      <c r="D225" s="139"/>
      <c r="E225" s="139">
        <v>2</v>
      </c>
      <c r="F225" s="139"/>
      <c r="G225" s="139"/>
      <c r="H225" s="139">
        <v>803</v>
      </c>
      <c r="I225" s="139">
        <v>6</v>
      </c>
      <c r="J225" s="139"/>
      <c r="K225" s="139">
        <v>1</v>
      </c>
      <c r="L225" s="139"/>
      <c r="M225" s="139">
        <v>266</v>
      </c>
      <c r="N225" s="139">
        <v>26</v>
      </c>
      <c r="O225" s="139">
        <v>608</v>
      </c>
      <c r="P225" s="139">
        <v>10</v>
      </c>
      <c r="Q225" s="140">
        <f t="shared" si="13"/>
        <v>2112</v>
      </c>
    </row>
    <row r="226" spans="2:17" s="103" customFormat="1" x14ac:dyDescent="0.25">
      <c r="B226" s="134" t="s">
        <v>39</v>
      </c>
      <c r="C226" s="139">
        <v>135</v>
      </c>
      <c r="D226" s="139"/>
      <c r="E226" s="139"/>
      <c r="F226" s="139"/>
      <c r="G226" s="139"/>
      <c r="H226" s="139">
        <v>226</v>
      </c>
      <c r="I226" s="139"/>
      <c r="J226" s="139"/>
      <c r="K226" s="139"/>
      <c r="L226" s="139"/>
      <c r="M226" s="139">
        <v>70</v>
      </c>
      <c r="N226" s="139">
        <v>6</v>
      </c>
      <c r="O226" s="139">
        <v>149</v>
      </c>
      <c r="P226" s="139">
        <v>2</v>
      </c>
      <c r="Q226" s="140">
        <f t="shared" si="13"/>
        <v>588</v>
      </c>
    </row>
    <row r="227" spans="2:17" s="103" customFormat="1" x14ac:dyDescent="0.25">
      <c r="B227" s="134" t="s">
        <v>40</v>
      </c>
      <c r="C227" s="139">
        <v>2656</v>
      </c>
      <c r="D227" s="139"/>
      <c r="E227" s="139">
        <v>30</v>
      </c>
      <c r="F227" s="139"/>
      <c r="G227" s="139">
        <v>2</v>
      </c>
      <c r="H227" s="139">
        <v>5529</v>
      </c>
      <c r="I227" s="139">
        <v>22</v>
      </c>
      <c r="J227" s="139"/>
      <c r="K227" s="139">
        <v>6</v>
      </c>
      <c r="L227" s="139"/>
      <c r="M227" s="139">
        <v>2028</v>
      </c>
      <c r="N227" s="139">
        <v>267</v>
      </c>
      <c r="O227" s="139">
        <v>3974</v>
      </c>
      <c r="P227" s="139">
        <v>36</v>
      </c>
      <c r="Q227" s="140">
        <f t="shared" si="13"/>
        <v>14550</v>
      </c>
    </row>
    <row r="228" spans="2:17" s="103" customFormat="1" x14ac:dyDescent="0.25">
      <c r="B228" s="134" t="s">
        <v>41</v>
      </c>
      <c r="C228" s="139">
        <v>46</v>
      </c>
      <c r="D228" s="139"/>
      <c r="E228" s="139"/>
      <c r="F228" s="139"/>
      <c r="G228" s="139"/>
      <c r="H228" s="139">
        <v>61</v>
      </c>
      <c r="I228" s="139"/>
      <c r="J228" s="139"/>
      <c r="K228" s="139"/>
      <c r="L228" s="139"/>
      <c r="M228" s="139">
        <v>21</v>
      </c>
      <c r="N228" s="139"/>
      <c r="O228" s="139">
        <v>51</v>
      </c>
      <c r="P228" s="139"/>
      <c r="Q228" s="140">
        <f t="shared" si="13"/>
        <v>179</v>
      </c>
    </row>
    <row r="229" spans="2:17" s="103" customFormat="1" x14ac:dyDescent="0.25">
      <c r="B229" s="134" t="s">
        <v>151</v>
      </c>
      <c r="C229" s="139">
        <v>4</v>
      </c>
      <c r="D229" s="139"/>
      <c r="E229" s="139"/>
      <c r="F229" s="139"/>
      <c r="G229" s="139"/>
      <c r="H229" s="139">
        <v>7</v>
      </c>
      <c r="I229" s="139"/>
      <c r="J229" s="139"/>
      <c r="K229" s="139"/>
      <c r="L229" s="139"/>
      <c r="M229" s="139">
        <v>5</v>
      </c>
      <c r="N229" s="139">
        <v>1</v>
      </c>
      <c r="O229" s="139">
        <v>7</v>
      </c>
      <c r="P229" s="139"/>
      <c r="Q229" s="140">
        <f t="shared" si="13"/>
        <v>24</v>
      </c>
    </row>
    <row r="230" spans="2:17" s="103" customFormat="1" ht="15.75" thickBot="1" x14ac:dyDescent="0.3">
      <c r="B230" s="135" t="s">
        <v>13</v>
      </c>
      <c r="C230" s="141">
        <f t="shared" ref="C230:Q230" si="14">SUM(C202:C229)</f>
        <v>14188</v>
      </c>
      <c r="D230" s="141">
        <f t="shared" si="14"/>
        <v>0</v>
      </c>
      <c r="E230" s="141">
        <f t="shared" si="14"/>
        <v>127</v>
      </c>
      <c r="F230" s="141">
        <f>SUM(F202:F229)</f>
        <v>1</v>
      </c>
      <c r="G230" s="141">
        <f t="shared" si="14"/>
        <v>3</v>
      </c>
      <c r="H230" s="141">
        <f t="shared" si="14"/>
        <v>25458</v>
      </c>
      <c r="I230" s="141">
        <f t="shared" si="14"/>
        <v>88</v>
      </c>
      <c r="J230" s="141">
        <f t="shared" si="14"/>
        <v>3</v>
      </c>
      <c r="K230" s="141">
        <f t="shared" si="14"/>
        <v>23</v>
      </c>
      <c r="L230" s="141">
        <f t="shared" si="14"/>
        <v>0</v>
      </c>
      <c r="M230" s="141">
        <f t="shared" si="14"/>
        <v>8955</v>
      </c>
      <c r="N230" s="141">
        <f t="shared" si="14"/>
        <v>1099</v>
      </c>
      <c r="O230" s="141">
        <f t="shared" si="14"/>
        <v>18709</v>
      </c>
      <c r="P230" s="141">
        <f t="shared" si="14"/>
        <v>216</v>
      </c>
      <c r="Q230" s="142">
        <f t="shared" si="14"/>
        <v>68870</v>
      </c>
    </row>
    <row r="231" spans="2:17" s="103" customFormat="1" ht="15.75" thickBot="1" x14ac:dyDescent="0.3">
      <c r="B231" s="130" t="s">
        <v>14</v>
      </c>
      <c r="C231" s="138">
        <f>C230/'Denúncias Idoso Mês e UF'!$O$230</f>
        <v>0.42821356351673556</v>
      </c>
      <c r="D231" s="138">
        <f>D230/'Denúncias Idoso Mês e UF'!$O$230</f>
        <v>0</v>
      </c>
      <c r="E231" s="138">
        <f>E230/'Denúncias Idoso Mês e UF'!$O$230</f>
        <v>3.8330365496634777E-3</v>
      </c>
      <c r="F231" s="138">
        <f>F230/'Denúncias Idoso Mês e UF'!$O$230</f>
        <v>3.0181390154830533E-5</v>
      </c>
      <c r="G231" s="138">
        <f>G230/'Denúncias Idoso Mês e UF'!$O$230</f>
        <v>9.0544170464491595E-5</v>
      </c>
      <c r="H231" s="138">
        <f>H230/'Denúncias Idoso Mês e UF'!$O$230</f>
        <v>0.76835783056167573</v>
      </c>
      <c r="I231" s="138">
        <f>I230/'Denúncias Idoso Mês e UF'!$O$230</f>
        <v>2.6559623336250868E-3</v>
      </c>
      <c r="J231" s="138">
        <f>J230/'Denúncias Idoso Mês e UF'!$O$230</f>
        <v>9.0544170464491595E-5</v>
      </c>
      <c r="K231" s="138">
        <f>K230/'Denúncias Idoso Mês e UF'!$O$230</f>
        <v>6.9417197356110222E-4</v>
      </c>
      <c r="L231" s="138">
        <f>L230/'Denúncias Idoso Mês e UF'!$O$230</f>
        <v>0</v>
      </c>
      <c r="M231" s="138">
        <f>M230/'Denúncias Idoso Mês e UF'!$O$230</f>
        <v>0.27027434883650742</v>
      </c>
      <c r="N231" s="138">
        <f>N230/'Denúncias Idoso Mês e UF'!$O$230</f>
        <v>3.3169347780158752E-2</v>
      </c>
      <c r="O231" s="138">
        <f>O230/'Denúncias Idoso Mês e UF'!$O$230</f>
        <v>0.56466362840672446</v>
      </c>
      <c r="P231" s="223">
        <f>P230/'Denúncias Idoso Mês e UF'!$O$230</f>
        <v>6.519180273443395E-3</v>
      </c>
    </row>
    <row r="232" spans="2:17" ht="15.75" thickTop="1" x14ac:dyDescent="0.25"/>
    <row r="233" spans="2:17" ht="15.75" thickBot="1" x14ac:dyDescent="0.3">
      <c r="B233" s="276" t="s">
        <v>426</v>
      </c>
      <c r="C233" s="277"/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</row>
    <row r="234" spans="2:17" ht="75" x14ac:dyDescent="0.25">
      <c r="B234" s="235" t="s">
        <v>1</v>
      </c>
      <c r="C234" s="236" t="s">
        <v>245</v>
      </c>
      <c r="D234" s="236" t="s">
        <v>345</v>
      </c>
      <c r="E234" s="236" t="s">
        <v>246</v>
      </c>
      <c r="F234" s="178" t="s">
        <v>420</v>
      </c>
      <c r="G234" s="236" t="s">
        <v>346</v>
      </c>
      <c r="H234" s="236" t="s">
        <v>247</v>
      </c>
      <c r="I234" s="236" t="s">
        <v>248</v>
      </c>
      <c r="J234" s="236" t="s">
        <v>249</v>
      </c>
      <c r="K234" s="236" t="s">
        <v>250</v>
      </c>
      <c r="L234" s="236" t="s">
        <v>349</v>
      </c>
      <c r="M234" s="236" t="s">
        <v>251</v>
      </c>
      <c r="N234" s="236" t="s">
        <v>252</v>
      </c>
      <c r="O234" s="236" t="s">
        <v>253</v>
      </c>
      <c r="P234" s="236" t="s">
        <v>254</v>
      </c>
      <c r="Q234" s="133" t="s">
        <v>13</v>
      </c>
    </row>
    <row r="235" spans="2:17" x14ac:dyDescent="0.25">
      <c r="B235" s="134" t="s">
        <v>15</v>
      </c>
      <c r="C235" s="139">
        <v>59</v>
      </c>
      <c r="D235" s="139"/>
      <c r="E235" s="139">
        <v>2</v>
      </c>
      <c r="F235" s="139"/>
      <c r="G235" s="139"/>
      <c r="H235" s="139">
        <v>102</v>
      </c>
      <c r="I235" s="139"/>
      <c r="J235" s="139"/>
      <c r="K235" s="139"/>
      <c r="L235" s="139"/>
      <c r="M235" s="139">
        <v>29</v>
      </c>
      <c r="N235" s="139">
        <v>5</v>
      </c>
      <c r="O235" s="139">
        <v>71</v>
      </c>
      <c r="P235" s="139">
        <v>1</v>
      </c>
      <c r="Q235" s="140">
        <f>SUM(C235:P235)</f>
        <v>269</v>
      </c>
    </row>
    <row r="236" spans="2:17" x14ac:dyDescent="0.25">
      <c r="B236" s="134" t="s">
        <v>16</v>
      </c>
      <c r="C236" s="139">
        <v>188</v>
      </c>
      <c r="D236" s="139"/>
      <c r="E236" s="139"/>
      <c r="F236" s="139"/>
      <c r="G236" s="139"/>
      <c r="H236" s="139">
        <v>272</v>
      </c>
      <c r="I236" s="139"/>
      <c r="J236" s="139"/>
      <c r="K236" s="139"/>
      <c r="L236" s="139"/>
      <c r="M236" s="139">
        <v>83</v>
      </c>
      <c r="N236" s="139">
        <v>16</v>
      </c>
      <c r="O236" s="139">
        <v>179</v>
      </c>
      <c r="P236" s="139">
        <v>2</v>
      </c>
      <c r="Q236" s="140">
        <f t="shared" ref="Q236:Q262" si="15">SUM(C236:P236)</f>
        <v>740</v>
      </c>
    </row>
    <row r="237" spans="2:17" x14ac:dyDescent="0.25">
      <c r="B237" s="134" t="s">
        <v>17</v>
      </c>
      <c r="C237" s="139">
        <v>270</v>
      </c>
      <c r="D237" s="139"/>
      <c r="E237" s="139">
        <v>2</v>
      </c>
      <c r="F237" s="139"/>
      <c r="G237" s="139"/>
      <c r="H237" s="139">
        <v>469</v>
      </c>
      <c r="I237" s="139">
        <v>4</v>
      </c>
      <c r="J237" s="139"/>
      <c r="K237" s="139"/>
      <c r="L237" s="139"/>
      <c r="M237" s="139">
        <v>144</v>
      </c>
      <c r="N237" s="139">
        <v>9</v>
      </c>
      <c r="O237" s="139">
        <v>341</v>
      </c>
      <c r="P237" s="139">
        <v>1</v>
      </c>
      <c r="Q237" s="140">
        <f t="shared" si="15"/>
        <v>1240</v>
      </c>
    </row>
    <row r="238" spans="2:17" x14ac:dyDescent="0.25">
      <c r="B238" s="134" t="s">
        <v>18</v>
      </c>
      <c r="C238" s="139">
        <v>26</v>
      </c>
      <c r="D238" s="139"/>
      <c r="E238" s="139"/>
      <c r="F238" s="139"/>
      <c r="G238" s="139"/>
      <c r="H238" s="139">
        <v>35</v>
      </c>
      <c r="I238" s="139"/>
      <c r="J238" s="139"/>
      <c r="K238" s="139"/>
      <c r="L238" s="139"/>
      <c r="M238" s="139">
        <v>12</v>
      </c>
      <c r="N238" s="139"/>
      <c r="O238" s="139">
        <v>30</v>
      </c>
      <c r="P238" s="139"/>
      <c r="Q238" s="140">
        <f t="shared" si="15"/>
        <v>103</v>
      </c>
    </row>
    <row r="239" spans="2:17" x14ac:dyDescent="0.25">
      <c r="B239" s="134" t="s">
        <v>19</v>
      </c>
      <c r="C239" s="139">
        <v>718</v>
      </c>
      <c r="D239" s="139"/>
      <c r="E239" s="139">
        <v>6</v>
      </c>
      <c r="F239" s="139"/>
      <c r="G239" s="139"/>
      <c r="H239" s="139">
        <v>1194</v>
      </c>
      <c r="I239" s="139">
        <v>6</v>
      </c>
      <c r="J239" s="139"/>
      <c r="K239" s="139">
        <v>1</v>
      </c>
      <c r="L239" s="139"/>
      <c r="M239" s="139">
        <v>342</v>
      </c>
      <c r="N239" s="139">
        <v>70</v>
      </c>
      <c r="O239" s="139">
        <v>819</v>
      </c>
      <c r="P239" s="139">
        <v>12</v>
      </c>
      <c r="Q239" s="140">
        <f t="shared" si="15"/>
        <v>3168</v>
      </c>
    </row>
    <row r="240" spans="2:17" x14ac:dyDescent="0.25">
      <c r="B240" s="134" t="s">
        <v>20</v>
      </c>
      <c r="C240" s="139">
        <v>777</v>
      </c>
      <c r="D240" s="139"/>
      <c r="E240" s="139">
        <v>4</v>
      </c>
      <c r="F240" s="139"/>
      <c r="G240" s="139"/>
      <c r="H240" s="139">
        <v>1245</v>
      </c>
      <c r="I240" s="139">
        <v>9</v>
      </c>
      <c r="J240" s="139">
        <v>1</v>
      </c>
      <c r="K240" s="139">
        <v>1</v>
      </c>
      <c r="L240" s="139"/>
      <c r="M240" s="139">
        <v>428</v>
      </c>
      <c r="N240" s="139">
        <v>47</v>
      </c>
      <c r="O240" s="139">
        <v>916</v>
      </c>
      <c r="P240" s="139">
        <v>8</v>
      </c>
      <c r="Q240" s="140">
        <f t="shared" si="15"/>
        <v>3436</v>
      </c>
    </row>
    <row r="241" spans="2:17" x14ac:dyDescent="0.25">
      <c r="B241" s="134" t="s">
        <v>21</v>
      </c>
      <c r="C241" s="139">
        <v>281</v>
      </c>
      <c r="D241" s="139"/>
      <c r="E241" s="139">
        <v>1</v>
      </c>
      <c r="F241" s="139"/>
      <c r="G241" s="139"/>
      <c r="H241" s="139">
        <v>598</v>
      </c>
      <c r="I241" s="139">
        <v>4</v>
      </c>
      <c r="J241" s="139"/>
      <c r="K241" s="139"/>
      <c r="L241" s="139"/>
      <c r="M241" s="139">
        <v>188</v>
      </c>
      <c r="N241" s="139">
        <v>32</v>
      </c>
      <c r="O241" s="139">
        <v>434</v>
      </c>
      <c r="P241" s="139">
        <v>3</v>
      </c>
      <c r="Q241" s="140">
        <f t="shared" si="15"/>
        <v>1541</v>
      </c>
    </row>
    <row r="242" spans="2:17" x14ac:dyDescent="0.25">
      <c r="B242" s="134" t="s">
        <v>22</v>
      </c>
      <c r="C242" s="139">
        <v>288</v>
      </c>
      <c r="D242" s="139"/>
      <c r="E242" s="139">
        <v>5</v>
      </c>
      <c r="F242" s="139">
        <v>1</v>
      </c>
      <c r="G242" s="139"/>
      <c r="H242" s="139">
        <v>562</v>
      </c>
      <c r="I242" s="139">
        <v>4</v>
      </c>
      <c r="J242" s="139"/>
      <c r="K242" s="139">
        <v>2</v>
      </c>
      <c r="L242" s="139"/>
      <c r="M242" s="139">
        <v>157</v>
      </c>
      <c r="N242" s="139">
        <v>29</v>
      </c>
      <c r="O242" s="139">
        <v>385</v>
      </c>
      <c r="P242" s="139">
        <v>3</v>
      </c>
      <c r="Q242" s="140">
        <f t="shared" si="15"/>
        <v>1436</v>
      </c>
    </row>
    <row r="243" spans="2:17" x14ac:dyDescent="0.25">
      <c r="B243" s="134" t="s">
        <v>23</v>
      </c>
      <c r="C243" s="139">
        <v>415</v>
      </c>
      <c r="D243" s="139"/>
      <c r="E243" s="139">
        <v>4</v>
      </c>
      <c r="F243" s="139"/>
      <c r="G243" s="139"/>
      <c r="H243" s="139">
        <v>778</v>
      </c>
      <c r="I243" s="139">
        <v>2</v>
      </c>
      <c r="J243" s="139"/>
      <c r="K243" s="139">
        <v>1</v>
      </c>
      <c r="L243" s="139"/>
      <c r="M243" s="139">
        <v>250</v>
      </c>
      <c r="N243" s="139">
        <v>56</v>
      </c>
      <c r="O243" s="139">
        <v>537</v>
      </c>
      <c r="P243" s="139">
        <v>10</v>
      </c>
      <c r="Q243" s="140">
        <f t="shared" si="15"/>
        <v>2053</v>
      </c>
    </row>
    <row r="244" spans="2:17" x14ac:dyDescent="0.25">
      <c r="B244" s="134" t="s">
        <v>24</v>
      </c>
      <c r="C244" s="139">
        <v>430</v>
      </c>
      <c r="D244" s="139"/>
      <c r="E244" s="139">
        <v>2</v>
      </c>
      <c r="F244" s="139"/>
      <c r="G244" s="139"/>
      <c r="H244" s="139">
        <v>686</v>
      </c>
      <c r="I244" s="139">
        <v>1</v>
      </c>
      <c r="J244" s="139"/>
      <c r="K244" s="139"/>
      <c r="L244" s="139"/>
      <c r="M244" s="139">
        <v>216</v>
      </c>
      <c r="N244" s="139">
        <v>16</v>
      </c>
      <c r="O244" s="139">
        <v>473</v>
      </c>
      <c r="P244" s="139">
        <v>5</v>
      </c>
      <c r="Q244" s="140">
        <f t="shared" si="15"/>
        <v>1829</v>
      </c>
    </row>
    <row r="245" spans="2:17" x14ac:dyDescent="0.25">
      <c r="B245" s="134" t="s">
        <v>25</v>
      </c>
      <c r="C245" s="139">
        <v>2249</v>
      </c>
      <c r="D245" s="139"/>
      <c r="E245" s="139">
        <v>14</v>
      </c>
      <c r="F245" s="139"/>
      <c r="G245" s="139"/>
      <c r="H245" s="139">
        <v>4260</v>
      </c>
      <c r="I245" s="139">
        <v>32</v>
      </c>
      <c r="J245" s="139"/>
      <c r="K245" s="139">
        <v>2</v>
      </c>
      <c r="L245" s="139"/>
      <c r="M245" s="139">
        <v>1483</v>
      </c>
      <c r="N245" s="139">
        <v>240</v>
      </c>
      <c r="O245" s="139">
        <v>3056</v>
      </c>
      <c r="P245" s="139">
        <v>26</v>
      </c>
      <c r="Q245" s="140">
        <f t="shared" si="15"/>
        <v>11362</v>
      </c>
    </row>
    <row r="246" spans="2:17" x14ac:dyDescent="0.25">
      <c r="B246" s="134" t="s">
        <v>26</v>
      </c>
      <c r="C246" s="139">
        <v>217</v>
      </c>
      <c r="D246" s="139"/>
      <c r="E246" s="139">
        <v>2</v>
      </c>
      <c r="F246" s="139"/>
      <c r="G246" s="139"/>
      <c r="H246" s="139">
        <v>447</v>
      </c>
      <c r="I246" s="139">
        <v>4</v>
      </c>
      <c r="J246" s="139"/>
      <c r="K246" s="139"/>
      <c r="L246" s="139"/>
      <c r="M246" s="139">
        <v>130</v>
      </c>
      <c r="N246" s="139">
        <v>15</v>
      </c>
      <c r="O246" s="139">
        <v>272</v>
      </c>
      <c r="P246" s="139">
        <v>1</v>
      </c>
      <c r="Q246" s="140">
        <f t="shared" si="15"/>
        <v>1088</v>
      </c>
    </row>
    <row r="247" spans="2:17" x14ac:dyDescent="0.25">
      <c r="B247" s="134" t="s">
        <v>27</v>
      </c>
      <c r="C247" s="139">
        <v>110</v>
      </c>
      <c r="D247" s="139"/>
      <c r="E247" s="139"/>
      <c r="F247" s="139"/>
      <c r="G247" s="139"/>
      <c r="H247" s="139">
        <v>206</v>
      </c>
      <c r="I247" s="139">
        <v>1</v>
      </c>
      <c r="J247" s="139"/>
      <c r="K247" s="139"/>
      <c r="L247" s="139"/>
      <c r="M247" s="139">
        <v>61</v>
      </c>
      <c r="N247" s="139">
        <v>10</v>
      </c>
      <c r="O247" s="139">
        <v>117</v>
      </c>
      <c r="P247" s="139"/>
      <c r="Q247" s="140">
        <f t="shared" si="15"/>
        <v>505</v>
      </c>
    </row>
    <row r="248" spans="2:17" x14ac:dyDescent="0.25">
      <c r="B248" s="134" t="s">
        <v>28</v>
      </c>
      <c r="C248" s="139">
        <v>271</v>
      </c>
      <c r="D248" s="139"/>
      <c r="E248" s="139">
        <v>2</v>
      </c>
      <c r="F248" s="139"/>
      <c r="G248" s="139"/>
      <c r="H248" s="139">
        <v>478</v>
      </c>
      <c r="I248" s="139"/>
      <c r="J248" s="139"/>
      <c r="K248" s="139"/>
      <c r="L248" s="139"/>
      <c r="M248" s="139">
        <v>141</v>
      </c>
      <c r="N248" s="139">
        <v>22</v>
      </c>
      <c r="O248" s="139">
        <v>303</v>
      </c>
      <c r="P248" s="139">
        <v>5</v>
      </c>
      <c r="Q248" s="140">
        <f t="shared" si="15"/>
        <v>1222</v>
      </c>
    </row>
    <row r="249" spans="2:17" x14ac:dyDescent="0.25">
      <c r="B249" s="134" t="s">
        <v>29</v>
      </c>
      <c r="C249" s="139">
        <v>483</v>
      </c>
      <c r="D249" s="139"/>
      <c r="E249" s="139">
        <v>1</v>
      </c>
      <c r="F249" s="139"/>
      <c r="G249" s="139"/>
      <c r="H249" s="139">
        <v>766</v>
      </c>
      <c r="I249" s="139">
        <v>1</v>
      </c>
      <c r="J249" s="139"/>
      <c r="K249" s="139"/>
      <c r="L249" s="139"/>
      <c r="M249" s="139">
        <v>227</v>
      </c>
      <c r="N249" s="139">
        <v>32</v>
      </c>
      <c r="O249" s="139">
        <v>510</v>
      </c>
      <c r="P249" s="139">
        <v>4</v>
      </c>
      <c r="Q249" s="140">
        <f t="shared" si="15"/>
        <v>2024</v>
      </c>
    </row>
    <row r="250" spans="2:17" x14ac:dyDescent="0.25">
      <c r="B250" s="134" t="s">
        <v>30</v>
      </c>
      <c r="C250" s="139">
        <v>651</v>
      </c>
      <c r="D250" s="139"/>
      <c r="E250" s="139">
        <v>5</v>
      </c>
      <c r="F250" s="139"/>
      <c r="G250" s="139"/>
      <c r="H250" s="139">
        <v>1072</v>
      </c>
      <c r="I250" s="139">
        <v>7</v>
      </c>
      <c r="J250" s="139">
        <v>1</v>
      </c>
      <c r="K250" s="139"/>
      <c r="L250" s="139"/>
      <c r="M250" s="139">
        <v>309</v>
      </c>
      <c r="N250" s="139">
        <v>71</v>
      </c>
      <c r="O250" s="139">
        <v>736</v>
      </c>
      <c r="P250" s="139">
        <v>7</v>
      </c>
      <c r="Q250" s="140">
        <f t="shared" si="15"/>
        <v>2859</v>
      </c>
    </row>
    <row r="251" spans="2:17" x14ac:dyDescent="0.25">
      <c r="B251" s="134" t="s">
        <v>31</v>
      </c>
      <c r="C251" s="139">
        <v>307</v>
      </c>
      <c r="D251" s="139"/>
      <c r="E251" s="139">
        <v>1</v>
      </c>
      <c r="F251" s="139"/>
      <c r="G251" s="139"/>
      <c r="H251" s="139">
        <v>442</v>
      </c>
      <c r="I251" s="139">
        <v>1</v>
      </c>
      <c r="J251" s="139"/>
      <c r="K251" s="139">
        <v>1</v>
      </c>
      <c r="L251" s="139"/>
      <c r="M251" s="139">
        <v>167</v>
      </c>
      <c r="N251" s="139">
        <v>13</v>
      </c>
      <c r="O251" s="139">
        <v>360</v>
      </c>
      <c r="P251" s="139">
        <v>2</v>
      </c>
      <c r="Q251" s="140">
        <f t="shared" si="15"/>
        <v>1294</v>
      </c>
    </row>
    <row r="252" spans="2:17" x14ac:dyDescent="0.25">
      <c r="B252" s="134" t="s">
        <v>32</v>
      </c>
      <c r="C252" s="139">
        <v>641</v>
      </c>
      <c r="D252" s="139"/>
      <c r="E252" s="139">
        <v>5</v>
      </c>
      <c r="F252" s="139"/>
      <c r="G252" s="139">
        <v>1</v>
      </c>
      <c r="H252" s="139">
        <v>1235</v>
      </c>
      <c r="I252" s="139">
        <v>6</v>
      </c>
      <c r="J252" s="139"/>
      <c r="K252" s="139">
        <v>1</v>
      </c>
      <c r="L252" s="139"/>
      <c r="M252" s="139">
        <v>421</v>
      </c>
      <c r="N252" s="139">
        <v>68</v>
      </c>
      <c r="O252" s="139">
        <v>861</v>
      </c>
      <c r="P252" s="139">
        <v>6</v>
      </c>
      <c r="Q252" s="140">
        <f t="shared" si="15"/>
        <v>3245</v>
      </c>
    </row>
    <row r="253" spans="2:17" x14ac:dyDescent="0.25">
      <c r="B253" s="134" t="s">
        <v>33</v>
      </c>
      <c r="C253" s="139">
        <v>1994</v>
      </c>
      <c r="D253" s="139"/>
      <c r="E253" s="139">
        <v>17</v>
      </c>
      <c r="F253" s="139"/>
      <c r="G253" s="139"/>
      <c r="H253" s="139">
        <v>3933</v>
      </c>
      <c r="I253" s="139">
        <v>30</v>
      </c>
      <c r="J253" s="139"/>
      <c r="K253" s="139">
        <v>1</v>
      </c>
      <c r="L253" s="139"/>
      <c r="M253" s="139">
        <v>1312</v>
      </c>
      <c r="N253" s="139">
        <v>237</v>
      </c>
      <c r="O253" s="139">
        <v>2799</v>
      </c>
      <c r="P253" s="139">
        <v>21</v>
      </c>
      <c r="Q253" s="140">
        <f t="shared" si="15"/>
        <v>10344</v>
      </c>
    </row>
    <row r="254" spans="2:17" x14ac:dyDescent="0.25">
      <c r="B254" s="134" t="s">
        <v>34</v>
      </c>
      <c r="C254" s="139">
        <v>409</v>
      </c>
      <c r="D254" s="139"/>
      <c r="E254" s="139">
        <v>1</v>
      </c>
      <c r="F254" s="139"/>
      <c r="G254" s="139"/>
      <c r="H254" s="139">
        <v>670</v>
      </c>
      <c r="I254" s="139">
        <v>3</v>
      </c>
      <c r="J254" s="139"/>
      <c r="K254" s="139">
        <v>1</v>
      </c>
      <c r="L254" s="139"/>
      <c r="M254" s="139">
        <v>199</v>
      </c>
      <c r="N254" s="139">
        <v>20</v>
      </c>
      <c r="O254" s="139">
        <v>477</v>
      </c>
      <c r="P254" s="139">
        <v>4</v>
      </c>
      <c r="Q254" s="140">
        <f t="shared" si="15"/>
        <v>1784</v>
      </c>
    </row>
    <row r="255" spans="2:17" x14ac:dyDescent="0.25">
      <c r="B255" s="134" t="s">
        <v>35</v>
      </c>
      <c r="C255" s="139">
        <v>72</v>
      </c>
      <c r="D255" s="139"/>
      <c r="E255" s="139"/>
      <c r="F255" s="139"/>
      <c r="G255" s="139"/>
      <c r="H255" s="139">
        <v>152</v>
      </c>
      <c r="I255" s="139">
        <v>1</v>
      </c>
      <c r="J255" s="139"/>
      <c r="K255" s="139">
        <v>1</v>
      </c>
      <c r="L255" s="139"/>
      <c r="M255" s="139">
        <v>30</v>
      </c>
      <c r="N255" s="139">
        <v>11</v>
      </c>
      <c r="O255" s="139">
        <v>86</v>
      </c>
      <c r="P255" s="139">
        <v>1</v>
      </c>
      <c r="Q255" s="140">
        <f t="shared" si="15"/>
        <v>354</v>
      </c>
    </row>
    <row r="256" spans="2:17" x14ac:dyDescent="0.25">
      <c r="B256" s="134" t="s">
        <v>36</v>
      </c>
      <c r="C256" s="139">
        <v>19</v>
      </c>
      <c r="D256" s="139"/>
      <c r="E256" s="139">
        <v>1</v>
      </c>
      <c r="F256" s="139"/>
      <c r="G256" s="139"/>
      <c r="H256" s="139">
        <v>38</v>
      </c>
      <c r="I256" s="139"/>
      <c r="J256" s="139"/>
      <c r="K256" s="139"/>
      <c r="L256" s="139"/>
      <c r="M256" s="139">
        <v>11</v>
      </c>
      <c r="N256" s="139">
        <v>3</v>
      </c>
      <c r="O256" s="139">
        <v>26</v>
      </c>
      <c r="P256" s="139"/>
      <c r="Q256" s="140">
        <f t="shared" si="15"/>
        <v>98</v>
      </c>
    </row>
    <row r="257" spans="2:17" x14ac:dyDescent="0.25">
      <c r="B257" s="134" t="s">
        <v>37</v>
      </c>
      <c r="C257" s="139">
        <v>764</v>
      </c>
      <c r="D257" s="139"/>
      <c r="E257" s="139">
        <v>7</v>
      </c>
      <c r="F257" s="139"/>
      <c r="G257" s="139"/>
      <c r="H257" s="139">
        <v>1529</v>
      </c>
      <c r="I257" s="139">
        <v>6</v>
      </c>
      <c r="J257" s="139">
        <v>1</v>
      </c>
      <c r="K257" s="139"/>
      <c r="L257" s="139"/>
      <c r="M257" s="139">
        <v>531</v>
      </c>
      <c r="N257" s="139">
        <v>117</v>
      </c>
      <c r="O257" s="139">
        <v>1012</v>
      </c>
      <c r="P257" s="139">
        <v>7</v>
      </c>
      <c r="Q257" s="140">
        <f t="shared" si="15"/>
        <v>3974</v>
      </c>
    </row>
    <row r="258" spans="2:17" x14ac:dyDescent="0.25">
      <c r="B258" s="134" t="s">
        <v>38</v>
      </c>
      <c r="C258" s="139">
        <v>452</v>
      </c>
      <c r="D258" s="139"/>
      <c r="E258" s="139">
        <v>2</v>
      </c>
      <c r="F258" s="139"/>
      <c r="G258" s="139"/>
      <c r="H258" s="139">
        <v>971</v>
      </c>
      <c r="I258" s="139">
        <v>6</v>
      </c>
      <c r="J258" s="139"/>
      <c r="K258" s="139"/>
      <c r="L258" s="139"/>
      <c r="M258" s="139">
        <v>300</v>
      </c>
      <c r="N258" s="139">
        <v>58</v>
      </c>
      <c r="O258" s="139">
        <v>663</v>
      </c>
      <c r="P258" s="139">
        <v>6</v>
      </c>
      <c r="Q258" s="140">
        <f t="shared" si="15"/>
        <v>2458</v>
      </c>
    </row>
    <row r="259" spans="2:17" x14ac:dyDescent="0.25">
      <c r="B259" s="134" t="s">
        <v>39</v>
      </c>
      <c r="C259" s="139">
        <v>133</v>
      </c>
      <c r="D259" s="139"/>
      <c r="E259" s="139"/>
      <c r="F259" s="139"/>
      <c r="G259" s="139"/>
      <c r="H259" s="139">
        <v>240</v>
      </c>
      <c r="I259" s="139">
        <v>1</v>
      </c>
      <c r="J259" s="139"/>
      <c r="K259" s="139"/>
      <c r="L259" s="139"/>
      <c r="M259" s="139">
        <v>87</v>
      </c>
      <c r="N259" s="139">
        <v>6</v>
      </c>
      <c r="O259" s="139">
        <v>177</v>
      </c>
      <c r="P259" s="139">
        <v>1</v>
      </c>
      <c r="Q259" s="140">
        <f t="shared" si="15"/>
        <v>645</v>
      </c>
    </row>
    <row r="260" spans="2:17" x14ac:dyDescent="0.25">
      <c r="B260" s="134" t="s">
        <v>40</v>
      </c>
      <c r="C260" s="139">
        <v>3301</v>
      </c>
      <c r="D260" s="139"/>
      <c r="E260" s="139">
        <v>29</v>
      </c>
      <c r="F260" s="139"/>
      <c r="G260" s="139"/>
      <c r="H260" s="139">
        <v>7218</v>
      </c>
      <c r="I260" s="139">
        <v>47</v>
      </c>
      <c r="J260" s="139"/>
      <c r="K260" s="139">
        <v>3</v>
      </c>
      <c r="L260" s="139"/>
      <c r="M260" s="139">
        <v>2585</v>
      </c>
      <c r="N260" s="139">
        <v>472</v>
      </c>
      <c r="O260" s="139">
        <v>4993</v>
      </c>
      <c r="P260" s="139">
        <v>35</v>
      </c>
      <c r="Q260" s="140">
        <f t="shared" si="15"/>
        <v>18683</v>
      </c>
    </row>
    <row r="261" spans="2:17" x14ac:dyDescent="0.25">
      <c r="B261" s="134" t="s">
        <v>41</v>
      </c>
      <c r="C261" s="139">
        <v>58</v>
      </c>
      <c r="D261" s="139"/>
      <c r="E261" s="139"/>
      <c r="F261" s="139"/>
      <c r="G261" s="139"/>
      <c r="H261" s="139">
        <v>108</v>
      </c>
      <c r="I261" s="139">
        <v>3</v>
      </c>
      <c r="J261" s="139"/>
      <c r="K261" s="139"/>
      <c r="L261" s="139"/>
      <c r="M261" s="139">
        <v>44</v>
      </c>
      <c r="N261" s="139">
        <v>10</v>
      </c>
      <c r="O261" s="139">
        <v>81</v>
      </c>
      <c r="P261" s="139"/>
      <c r="Q261" s="140">
        <f t="shared" si="15"/>
        <v>304</v>
      </c>
    </row>
    <row r="262" spans="2:17" x14ac:dyDescent="0.25">
      <c r="B262" s="134" t="s">
        <v>151</v>
      </c>
      <c r="C262" s="139">
        <v>37</v>
      </c>
      <c r="D262" s="139"/>
      <c r="E262" s="139"/>
      <c r="F262" s="139"/>
      <c r="G262" s="139"/>
      <c r="H262" s="139">
        <v>86</v>
      </c>
      <c r="I262" s="139">
        <v>1</v>
      </c>
      <c r="J262" s="139"/>
      <c r="K262" s="139"/>
      <c r="L262" s="139"/>
      <c r="M262" s="139">
        <v>34</v>
      </c>
      <c r="N262" s="139">
        <v>3</v>
      </c>
      <c r="O262" s="139">
        <v>64</v>
      </c>
      <c r="P262" s="139"/>
      <c r="Q262" s="140">
        <f t="shared" si="15"/>
        <v>225</v>
      </c>
    </row>
    <row r="263" spans="2:17" ht="15.75" thickBot="1" x14ac:dyDescent="0.3">
      <c r="B263" s="135" t="s">
        <v>13</v>
      </c>
      <c r="C263" s="141">
        <f t="shared" ref="C263:E263" si="16">SUM(C235:C262)</f>
        <v>15620</v>
      </c>
      <c r="D263" s="141">
        <f t="shared" si="16"/>
        <v>0</v>
      </c>
      <c r="E263" s="141">
        <f t="shared" si="16"/>
        <v>113</v>
      </c>
      <c r="F263" s="141">
        <f>SUM(F235:F262)</f>
        <v>1</v>
      </c>
      <c r="G263" s="141">
        <f t="shared" ref="G263:Q263" si="17">SUM(G235:G262)</f>
        <v>1</v>
      </c>
      <c r="H263" s="141">
        <f t="shared" si="17"/>
        <v>29792</v>
      </c>
      <c r="I263" s="141">
        <f t="shared" si="17"/>
        <v>180</v>
      </c>
      <c r="J263" s="141">
        <f t="shared" si="17"/>
        <v>3</v>
      </c>
      <c r="K263" s="141">
        <f t="shared" si="17"/>
        <v>15</v>
      </c>
      <c r="L263" s="141">
        <f t="shared" si="17"/>
        <v>0</v>
      </c>
      <c r="M263" s="141">
        <f t="shared" si="17"/>
        <v>9921</v>
      </c>
      <c r="N263" s="141">
        <f t="shared" si="17"/>
        <v>1688</v>
      </c>
      <c r="O263" s="141">
        <f t="shared" si="17"/>
        <v>20778</v>
      </c>
      <c r="P263" s="141">
        <f t="shared" si="17"/>
        <v>171</v>
      </c>
      <c r="Q263" s="142">
        <f t="shared" si="17"/>
        <v>78283</v>
      </c>
    </row>
    <row r="264" spans="2:17" ht="15.75" thickBot="1" x14ac:dyDescent="0.3">
      <c r="B264" s="130" t="s">
        <v>14</v>
      </c>
      <c r="C264" s="138">
        <f>C263/'Denúncias Idoso Mês e UF'!$O$262</f>
        <v>0.4170449084209964</v>
      </c>
      <c r="D264" s="138">
        <f>D263/'Denúncias Idoso Mês e UF'!$O$262</f>
        <v>0</v>
      </c>
      <c r="E264" s="138">
        <f>E263/'Denúncias Idoso Mês e UF'!$O$262</f>
        <v>3.0170342286538155E-3</v>
      </c>
      <c r="F264" s="138">
        <f>F263/'Denúncias Idoso Mês e UF'!$O$262</f>
        <v>2.6699417952688632E-5</v>
      </c>
      <c r="G264" s="138">
        <f>G263/'Denúncias Idoso Mês e UF'!$O$262</f>
        <v>2.6699417952688632E-5</v>
      </c>
      <c r="H264" s="138">
        <f>H263/'Denúncias Idoso Mês e UF'!$O$262</f>
        <v>0.79542905964649968</v>
      </c>
      <c r="I264" s="138">
        <f>I263/'Denúncias Idoso Mês e UF'!$O$262</f>
        <v>4.8058952314839537E-3</v>
      </c>
      <c r="J264" s="138">
        <f>J263/'Denúncias Idoso Mês e UF'!$O$262</f>
        <v>8.0098253858065894E-5</v>
      </c>
      <c r="K264" s="138">
        <f>K263/'Denúncias Idoso Mês e UF'!$O$262</f>
        <v>4.0049126929032945E-4</v>
      </c>
      <c r="L264" s="138">
        <f>L263/'Denúncias Idoso Mês e UF'!$O$262</f>
        <v>0</v>
      </c>
      <c r="M264" s="138">
        <f>M263/'Denúncias Idoso Mês e UF'!$O$262</f>
        <v>0.26488492550862391</v>
      </c>
      <c r="N264" s="138">
        <f>N263/'Denúncias Idoso Mês e UF'!$O$262</f>
        <v>4.506861750413841E-2</v>
      </c>
      <c r="O264" s="138">
        <f>O263/'Denúncias Idoso Mês e UF'!$O$262</f>
        <v>0.5547605062209644</v>
      </c>
      <c r="P264" s="138">
        <f>P263/'Denúncias Idoso Mês e UF'!$O$262</f>
        <v>4.5656004699097556E-3</v>
      </c>
      <c r="Q264" s="138">
        <f>Q263/'Denúncias Idoso Mês e UF'!$O$262</f>
        <v>2.0901105355903242</v>
      </c>
    </row>
    <row r="265" spans="2:17" ht="15.75" thickTop="1" x14ac:dyDescent="0.25"/>
  </sheetData>
  <mergeCells count="10">
    <mergeCell ref="B233:Q233"/>
    <mergeCell ref="B2:Q2"/>
    <mergeCell ref="B67:M67"/>
    <mergeCell ref="B68:Q68"/>
    <mergeCell ref="B200:Q200"/>
    <mergeCell ref="B167:Q167"/>
    <mergeCell ref="B134:Q134"/>
    <mergeCell ref="B101:Q101"/>
    <mergeCell ref="B100:M100"/>
    <mergeCell ref="B35:Q35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Z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8" customWidth="1"/>
    <col min="3" max="10" width="16.7109375" customWidth="1"/>
    <col min="11" max="11" width="17" customWidth="1"/>
    <col min="12" max="12" width="8.5703125" bestFit="1" customWidth="1"/>
    <col min="13" max="13" width="9.140625" customWidth="1"/>
    <col min="14" max="14" width="1.5703125" customWidth="1"/>
    <col min="15" max="15" width="8" bestFit="1" customWidth="1"/>
    <col min="16" max="16" width="10.28515625" bestFit="1" customWidth="1"/>
    <col min="17" max="17" width="11.140625" bestFit="1" customWidth="1"/>
    <col min="18" max="18" width="11.5703125" bestFit="1" customWidth="1"/>
    <col min="19" max="19" width="12.85546875" bestFit="1" customWidth="1"/>
    <col min="20" max="20" width="7.28515625" bestFit="1" customWidth="1"/>
    <col min="21" max="21" width="13.7109375" customWidth="1"/>
    <col min="22" max="22" width="11.28515625" customWidth="1"/>
    <col min="23" max="23" width="8.42578125" customWidth="1"/>
    <col min="24" max="24" width="11.7109375" customWidth="1"/>
    <col min="25" max="25" width="8.5703125" bestFit="1" customWidth="1"/>
    <col min="27" max="27" width="2.140625" customWidth="1"/>
    <col min="28" max="28" width="16.85546875" customWidth="1"/>
    <col min="29" max="29" width="12.7109375" customWidth="1"/>
    <col min="30" max="30" width="14.5703125" customWidth="1"/>
    <col min="31" max="31" width="14" customWidth="1"/>
    <col min="33" max="33" width="16.140625" customWidth="1"/>
    <col min="34" max="34" width="15" customWidth="1"/>
    <col min="36" max="36" width="8.28515625" customWidth="1"/>
    <col min="37" max="37" width="16.140625" customWidth="1"/>
    <col min="39" max="39" width="8.85546875" bestFit="1" customWidth="1"/>
    <col min="40" max="40" width="3.140625" customWidth="1"/>
    <col min="41" max="41" width="13.5703125" customWidth="1"/>
    <col min="42" max="42" width="13.85546875" customWidth="1"/>
    <col min="43" max="43" width="15" customWidth="1"/>
    <col min="44" max="44" width="13" customWidth="1"/>
    <col min="45" max="45" width="15.5703125" customWidth="1"/>
    <col min="46" max="46" width="14.140625" customWidth="1"/>
    <col min="49" max="49" width="16.42578125" style="106" customWidth="1"/>
    <col min="50" max="50" width="14.42578125" style="106" customWidth="1"/>
    <col min="51" max="51" width="8.85546875" style="106" bestFit="1" customWidth="1"/>
    <col min="52" max="52" width="17.140625" style="106" customWidth="1"/>
    <col min="53" max="53" width="1.5703125" style="106" customWidth="1"/>
    <col min="54" max="54" width="12.42578125" style="106" bestFit="1" customWidth="1"/>
    <col min="55" max="55" width="13.5703125" style="106" bestFit="1" customWidth="1"/>
    <col min="56" max="56" width="16" style="106" bestFit="1" customWidth="1"/>
    <col min="57" max="57" width="13.7109375" style="106" customWidth="1"/>
    <col min="58" max="58" width="13.7109375" style="106" bestFit="1" customWidth="1"/>
    <col min="59" max="59" width="13.5703125" style="106" customWidth="1"/>
    <col min="60" max="60" width="10.140625" style="106" customWidth="1"/>
    <col min="61" max="61" width="9.28515625" style="106"/>
    <col min="62" max="62" width="13.5703125" customWidth="1"/>
    <col min="63" max="63" width="12.7109375" style="106" customWidth="1"/>
    <col min="64" max="64" width="13.28515625" style="106" customWidth="1"/>
    <col min="65" max="65" width="17.140625" style="106" customWidth="1"/>
    <col min="66" max="66" width="2.85546875" style="106" customWidth="1"/>
    <col min="67" max="67" width="8.7109375" style="106" customWidth="1"/>
    <col min="68" max="68" width="13.5703125" style="106" bestFit="1" customWidth="1"/>
    <col min="69" max="69" width="16" style="106" bestFit="1" customWidth="1"/>
    <col min="70" max="74" width="12.28515625" style="106" customWidth="1"/>
    <col min="75" max="75" width="15" customWidth="1"/>
    <col min="76" max="77" width="12.28515625" customWidth="1"/>
    <col min="78" max="78" width="8.5703125" bestFit="1" customWidth="1"/>
    <col min="79" max="79" width="2.85546875" style="106" customWidth="1"/>
    <col min="80" max="80" width="8.7109375" style="106" customWidth="1"/>
    <col min="81" max="81" width="13.5703125" style="106" bestFit="1" customWidth="1"/>
    <col min="82" max="82" width="16" style="106" bestFit="1" customWidth="1"/>
    <col min="83" max="87" width="12.28515625" style="106" customWidth="1"/>
    <col min="88" max="88" width="15" style="106" customWidth="1"/>
    <col min="89" max="90" width="12.28515625" style="106" customWidth="1"/>
    <col min="91" max="91" width="8.5703125" style="106" bestFit="1" customWidth="1"/>
    <col min="92" max="92" width="1.7109375" customWidth="1"/>
    <col min="95" max="95" width="14.42578125" customWidth="1"/>
    <col min="96" max="96" width="13.5703125" customWidth="1"/>
    <col min="97" max="97" width="14.7109375" customWidth="1"/>
    <col min="98" max="98" width="13.85546875" customWidth="1"/>
    <col min="99" max="99" width="15.7109375" customWidth="1"/>
    <col min="101" max="101" width="13.140625" customWidth="1"/>
    <col min="102" max="102" width="15.140625" customWidth="1"/>
  </cols>
  <sheetData>
    <row r="1" spans="1:104" ht="15.75" thickBot="1" x14ac:dyDescent="0.3">
      <c r="A1" t="s">
        <v>397</v>
      </c>
    </row>
    <row r="2" spans="1:104" s="30" customFormat="1" ht="15.75" customHeight="1" thickBot="1" x14ac:dyDescent="0.3">
      <c r="B2" s="283" t="s">
        <v>326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  <c r="O2" s="283" t="s">
        <v>327</v>
      </c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5"/>
      <c r="AB2" s="283" t="s">
        <v>328</v>
      </c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5"/>
      <c r="AO2" s="283" t="s">
        <v>329</v>
      </c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5"/>
      <c r="BB2" s="283" t="s">
        <v>356</v>
      </c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5"/>
      <c r="BO2" s="280" t="s">
        <v>375</v>
      </c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2"/>
      <c r="CB2" s="280" t="s">
        <v>403</v>
      </c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2"/>
      <c r="CO2" s="280" t="s">
        <v>427</v>
      </c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2"/>
    </row>
    <row r="3" spans="1:104" s="30" customFormat="1" ht="59.25" customHeight="1" x14ac:dyDescent="0.25">
      <c r="B3" s="183" t="s">
        <v>1</v>
      </c>
      <c r="C3" s="178" t="s">
        <v>255</v>
      </c>
      <c r="D3" s="178" t="s">
        <v>256</v>
      </c>
      <c r="E3" s="178" t="s">
        <v>257</v>
      </c>
      <c r="F3" s="178" t="s">
        <v>258</v>
      </c>
      <c r="G3" s="178" t="s">
        <v>259</v>
      </c>
      <c r="H3" s="178" t="s">
        <v>260</v>
      </c>
      <c r="I3" s="178" t="s">
        <v>261</v>
      </c>
      <c r="J3" s="178" t="s">
        <v>262</v>
      </c>
      <c r="K3" s="178" t="s">
        <v>263</v>
      </c>
      <c r="L3" s="179" t="s">
        <v>13</v>
      </c>
      <c r="M3" s="184" t="s">
        <v>14</v>
      </c>
      <c r="O3" s="183" t="s">
        <v>1</v>
      </c>
      <c r="P3" s="178" t="s">
        <v>194</v>
      </c>
      <c r="Q3" s="178" t="s">
        <v>195</v>
      </c>
      <c r="R3" s="178" t="s">
        <v>196</v>
      </c>
      <c r="S3" s="178" t="s">
        <v>197</v>
      </c>
      <c r="T3" s="178" t="s">
        <v>198</v>
      </c>
      <c r="U3" s="178" t="s">
        <v>199</v>
      </c>
      <c r="V3" s="178" t="s">
        <v>43</v>
      </c>
      <c r="W3" s="178" t="s">
        <v>200</v>
      </c>
      <c r="X3" s="178" t="s">
        <v>201</v>
      </c>
      <c r="Y3" s="179" t="s">
        <v>13</v>
      </c>
      <c r="Z3" s="184" t="s">
        <v>14</v>
      </c>
      <c r="AB3" s="183" t="s">
        <v>1</v>
      </c>
      <c r="AC3" s="178" t="s">
        <v>255</v>
      </c>
      <c r="AD3" s="178" t="s">
        <v>256</v>
      </c>
      <c r="AE3" s="178" t="s">
        <v>257</v>
      </c>
      <c r="AF3" s="178" t="s">
        <v>258</v>
      </c>
      <c r="AG3" s="178" t="s">
        <v>259</v>
      </c>
      <c r="AH3" s="178" t="s">
        <v>260</v>
      </c>
      <c r="AI3" s="178" t="s">
        <v>261</v>
      </c>
      <c r="AJ3" s="178" t="s">
        <v>262</v>
      </c>
      <c r="AK3" s="178" t="s">
        <v>263</v>
      </c>
      <c r="AL3" s="179" t="s">
        <v>13</v>
      </c>
      <c r="AM3" s="184" t="s">
        <v>14</v>
      </c>
      <c r="AO3" s="183" t="s">
        <v>1</v>
      </c>
      <c r="AP3" s="178" t="s">
        <v>255</v>
      </c>
      <c r="AQ3" s="178" t="s">
        <v>256</v>
      </c>
      <c r="AR3" s="178" t="s">
        <v>257</v>
      </c>
      <c r="AS3" s="178" t="s">
        <v>258</v>
      </c>
      <c r="AT3" s="178" t="s">
        <v>259</v>
      </c>
      <c r="AU3" s="178" t="s">
        <v>260</v>
      </c>
      <c r="AV3" s="178" t="s">
        <v>261</v>
      </c>
      <c r="AW3" s="178" t="s">
        <v>262</v>
      </c>
      <c r="AX3" s="178" t="s">
        <v>263</v>
      </c>
      <c r="AY3" s="179" t="s">
        <v>13</v>
      </c>
      <c r="AZ3" s="184" t="s">
        <v>14</v>
      </c>
      <c r="BB3" s="183" t="s">
        <v>1</v>
      </c>
      <c r="BC3" s="178" t="s">
        <v>255</v>
      </c>
      <c r="BD3" s="178" t="s">
        <v>256</v>
      </c>
      <c r="BE3" s="178" t="s">
        <v>257</v>
      </c>
      <c r="BF3" s="178" t="s">
        <v>258</v>
      </c>
      <c r="BG3" s="178" t="s">
        <v>259</v>
      </c>
      <c r="BH3" s="178" t="s">
        <v>260</v>
      </c>
      <c r="BI3" s="178" t="s">
        <v>261</v>
      </c>
      <c r="BJ3" s="178" t="s">
        <v>262</v>
      </c>
      <c r="BK3" s="178" t="s">
        <v>263</v>
      </c>
      <c r="BL3" s="179" t="s">
        <v>13</v>
      </c>
      <c r="BM3" s="184" t="s">
        <v>14</v>
      </c>
      <c r="BO3" s="198" t="s">
        <v>1</v>
      </c>
      <c r="BP3" s="59" t="s">
        <v>255</v>
      </c>
      <c r="BQ3" s="59" t="s">
        <v>256</v>
      </c>
      <c r="BR3" s="59" t="s">
        <v>257</v>
      </c>
      <c r="BS3" s="59" t="s">
        <v>258</v>
      </c>
      <c r="BT3" s="59" t="s">
        <v>259</v>
      </c>
      <c r="BU3" s="59" t="s">
        <v>260</v>
      </c>
      <c r="BV3" s="59" t="s">
        <v>261</v>
      </c>
      <c r="BW3" s="59" t="s">
        <v>262</v>
      </c>
      <c r="BX3" s="59" t="s">
        <v>263</v>
      </c>
      <c r="BY3" s="50" t="s">
        <v>13</v>
      </c>
      <c r="BZ3" s="186" t="s">
        <v>14</v>
      </c>
      <c r="CB3" s="198" t="s">
        <v>1</v>
      </c>
      <c r="CC3" s="59" t="s">
        <v>255</v>
      </c>
      <c r="CD3" s="59" t="s">
        <v>256</v>
      </c>
      <c r="CE3" s="59" t="s">
        <v>257</v>
      </c>
      <c r="CF3" s="59" t="s">
        <v>258</v>
      </c>
      <c r="CG3" s="59" t="s">
        <v>259</v>
      </c>
      <c r="CH3" s="59" t="s">
        <v>260</v>
      </c>
      <c r="CI3" s="59" t="s">
        <v>261</v>
      </c>
      <c r="CJ3" s="59" t="s">
        <v>262</v>
      </c>
      <c r="CK3" s="59" t="s">
        <v>263</v>
      </c>
      <c r="CL3" s="50" t="s">
        <v>13</v>
      </c>
      <c r="CM3" s="186" t="s">
        <v>14</v>
      </c>
      <c r="CO3" s="198" t="s">
        <v>1</v>
      </c>
      <c r="CP3" s="59" t="s">
        <v>255</v>
      </c>
      <c r="CQ3" s="59" t="s">
        <v>256</v>
      </c>
      <c r="CR3" s="59" t="s">
        <v>257</v>
      </c>
      <c r="CS3" s="59" t="s">
        <v>258</v>
      </c>
      <c r="CT3" s="59" t="s">
        <v>259</v>
      </c>
      <c r="CU3" s="59" t="s">
        <v>260</v>
      </c>
      <c r="CV3" s="59" t="s">
        <v>261</v>
      </c>
      <c r="CW3" s="59" t="s">
        <v>262</v>
      </c>
      <c r="CX3" s="59" t="s">
        <v>263</v>
      </c>
      <c r="CY3" s="50" t="s">
        <v>13</v>
      </c>
      <c r="CZ3" s="186" t="s">
        <v>14</v>
      </c>
    </row>
    <row r="4" spans="1:104" x14ac:dyDescent="0.25">
      <c r="B4" s="185" t="s">
        <v>15</v>
      </c>
      <c r="C4" s="107">
        <v>3</v>
      </c>
      <c r="D4" s="107">
        <v>2</v>
      </c>
      <c r="E4" s="107"/>
      <c r="F4" s="107">
        <v>5</v>
      </c>
      <c r="G4" s="107">
        <v>9</v>
      </c>
      <c r="H4" s="107"/>
      <c r="I4" s="107"/>
      <c r="J4" s="107"/>
      <c r="K4" s="107"/>
      <c r="L4" s="47">
        <f t="shared" ref="L4:L31" si="0">SUM(C4:K4)</f>
        <v>19</v>
      </c>
      <c r="M4" s="186">
        <f>L4/$L$32</f>
        <v>2.0148462354188761E-3</v>
      </c>
      <c r="O4" s="185" t="s">
        <v>15</v>
      </c>
      <c r="P4" s="107">
        <v>18</v>
      </c>
      <c r="Q4" s="107">
        <v>13</v>
      </c>
      <c r="R4" s="107">
        <v>3</v>
      </c>
      <c r="S4" s="107">
        <v>37</v>
      </c>
      <c r="T4" s="107">
        <v>42</v>
      </c>
      <c r="U4" s="107">
        <v>2</v>
      </c>
      <c r="V4" s="107">
        <v>3</v>
      </c>
      <c r="W4" s="107">
        <v>1</v>
      </c>
      <c r="X4" s="107"/>
      <c r="Y4" s="47">
        <f t="shared" ref="Y4:Y31" si="1">SUM(P4:X4)</f>
        <v>119</v>
      </c>
      <c r="Z4" s="186">
        <f>Y4/$Y$32</f>
        <v>3.7883611358716413E-3</v>
      </c>
      <c r="AB4" s="185" t="s">
        <v>15</v>
      </c>
      <c r="AC4" s="107">
        <v>27</v>
      </c>
      <c r="AD4" s="107">
        <v>13</v>
      </c>
      <c r="AE4" s="107">
        <v>5</v>
      </c>
      <c r="AF4" s="107">
        <v>77</v>
      </c>
      <c r="AG4" s="107">
        <v>74</v>
      </c>
      <c r="AH4" s="107">
        <v>2</v>
      </c>
      <c r="AI4" s="107">
        <v>4</v>
      </c>
      <c r="AJ4" s="107">
        <v>2</v>
      </c>
      <c r="AK4" s="107"/>
      <c r="AL4" s="47">
        <f t="shared" ref="AL4:AL31" si="2">SUM(AC4:AK4)</f>
        <v>204</v>
      </c>
      <c r="AM4" s="186">
        <f>AL4/$AL$32</f>
        <v>4.0907176803224449E-3</v>
      </c>
      <c r="AO4" s="185" t="s">
        <v>15</v>
      </c>
      <c r="AP4" s="107">
        <v>13</v>
      </c>
      <c r="AQ4" s="107">
        <v>1</v>
      </c>
      <c r="AR4" s="107">
        <v>4</v>
      </c>
      <c r="AS4" s="107">
        <v>34</v>
      </c>
      <c r="AT4" s="107">
        <v>29</v>
      </c>
      <c r="AU4" s="107"/>
      <c r="AV4" s="107"/>
      <c r="AW4" s="107"/>
      <c r="AX4" s="107"/>
      <c r="AY4" s="47">
        <f t="shared" ref="AY4:AY31" si="3">SUM(AP4:AX4)</f>
        <v>81</v>
      </c>
      <c r="AZ4" s="186">
        <f>AY4/$AY$32</f>
        <v>2.4268208646672858E-3</v>
      </c>
      <c r="BB4" s="185" t="s">
        <v>15</v>
      </c>
      <c r="BC4" s="107">
        <v>24</v>
      </c>
      <c r="BD4" s="107">
        <v>5</v>
      </c>
      <c r="BE4" s="107">
        <v>8</v>
      </c>
      <c r="BF4" s="107">
        <v>45</v>
      </c>
      <c r="BG4" s="107">
        <v>49</v>
      </c>
      <c r="BH4" s="107">
        <v>1</v>
      </c>
      <c r="BI4" s="107">
        <v>7</v>
      </c>
      <c r="BJ4" s="107"/>
      <c r="BK4" s="107"/>
      <c r="BL4" s="47">
        <f t="shared" ref="BL4:BL31" si="4">SUM(BC4:BK4)</f>
        <v>139</v>
      </c>
      <c r="BM4" s="186">
        <f>BL4/$BL$32</f>
        <v>3.9430386928401224E-3</v>
      </c>
      <c r="BN4"/>
      <c r="BO4" s="185" t="s">
        <v>15</v>
      </c>
      <c r="BP4" s="136">
        <v>19</v>
      </c>
      <c r="BQ4" s="136">
        <v>10</v>
      </c>
      <c r="BR4" s="136">
        <v>4</v>
      </c>
      <c r="BS4" s="136">
        <v>51</v>
      </c>
      <c r="BT4" s="136">
        <v>35</v>
      </c>
      <c r="BU4" s="136">
        <v>1</v>
      </c>
      <c r="BV4" s="136">
        <v>8</v>
      </c>
      <c r="BW4" s="136">
        <v>1</v>
      </c>
      <c r="BX4" s="136"/>
      <c r="BY4" s="137">
        <f t="shared" ref="BY4:BY31" si="5">SUM(BP4:BX4)</f>
        <v>129</v>
      </c>
      <c r="BZ4" s="186">
        <f>BY4/$BY$32</f>
        <v>3.5348276429002026E-3</v>
      </c>
      <c r="CB4" s="185" t="s">
        <v>15</v>
      </c>
      <c r="CC4" s="136">
        <v>13</v>
      </c>
      <c r="CD4" s="136">
        <v>5</v>
      </c>
      <c r="CE4" s="136">
        <v>7</v>
      </c>
      <c r="CF4" s="136">
        <v>59</v>
      </c>
      <c r="CG4" s="136">
        <v>41</v>
      </c>
      <c r="CH4" s="136"/>
      <c r="CI4" s="136">
        <v>1</v>
      </c>
      <c r="CJ4" s="136">
        <v>1</v>
      </c>
      <c r="CK4" s="136"/>
      <c r="CL4" s="137">
        <f t="shared" ref="CL4:CL31" si="6">SUM(CC4:CK4)</f>
        <v>127</v>
      </c>
      <c r="CM4" s="186">
        <f>CL4/$CL$32</f>
        <v>3.2404572361706472E-3</v>
      </c>
      <c r="CO4" s="185" t="s">
        <v>15</v>
      </c>
      <c r="CP4" s="136">
        <v>23</v>
      </c>
      <c r="CQ4" s="136">
        <v>9</v>
      </c>
      <c r="CR4" s="136">
        <v>4</v>
      </c>
      <c r="CS4" s="136">
        <v>65</v>
      </c>
      <c r="CT4" s="136">
        <v>51</v>
      </c>
      <c r="CU4" s="136">
        <v>1</v>
      </c>
      <c r="CV4" s="136">
        <v>2</v>
      </c>
      <c r="CW4" s="136">
        <v>1</v>
      </c>
      <c r="CX4" s="136"/>
      <c r="CY4" s="137">
        <f t="shared" ref="CY4:CY31" si="7">SUM(CP4:CX4)</f>
        <v>156</v>
      </c>
      <c r="CZ4" s="186">
        <f>CY4/$CY$32</f>
        <v>3.6489520958083834E-3</v>
      </c>
    </row>
    <row r="5" spans="1:104" x14ac:dyDescent="0.25">
      <c r="B5" s="185" t="s">
        <v>16</v>
      </c>
      <c r="C5" s="107">
        <v>18</v>
      </c>
      <c r="D5" s="107">
        <v>9</v>
      </c>
      <c r="E5" s="107">
        <v>3</v>
      </c>
      <c r="F5" s="107">
        <v>38</v>
      </c>
      <c r="G5" s="107">
        <v>26</v>
      </c>
      <c r="H5" s="107">
        <v>2</v>
      </c>
      <c r="I5" s="107">
        <v>3</v>
      </c>
      <c r="J5" s="107"/>
      <c r="K5" s="107"/>
      <c r="L5" s="47">
        <f t="shared" si="0"/>
        <v>99</v>
      </c>
      <c r="M5" s="186">
        <f t="shared" ref="M5:M31" si="8">L5/$L$32</f>
        <v>1.0498409331919405E-2</v>
      </c>
      <c r="O5" s="185" t="s">
        <v>16</v>
      </c>
      <c r="P5" s="107">
        <v>88</v>
      </c>
      <c r="Q5" s="107">
        <v>25</v>
      </c>
      <c r="R5" s="107">
        <v>11</v>
      </c>
      <c r="S5" s="107">
        <v>187</v>
      </c>
      <c r="T5" s="107">
        <v>186</v>
      </c>
      <c r="U5" s="107">
        <v>5</v>
      </c>
      <c r="V5" s="107">
        <v>9</v>
      </c>
      <c r="W5" s="107">
        <v>6</v>
      </c>
      <c r="X5" s="107"/>
      <c r="Y5" s="47">
        <f t="shared" si="1"/>
        <v>517</v>
      </c>
      <c r="Z5" s="186">
        <f t="shared" ref="Z5:Z31" si="9">Y5/$Y$32</f>
        <v>1.6458678212148223E-2</v>
      </c>
      <c r="AB5" s="185" t="s">
        <v>16</v>
      </c>
      <c r="AC5" s="107">
        <v>75</v>
      </c>
      <c r="AD5" s="107">
        <v>24</v>
      </c>
      <c r="AE5" s="107">
        <v>9</v>
      </c>
      <c r="AF5" s="107">
        <v>221</v>
      </c>
      <c r="AG5" s="107">
        <v>231</v>
      </c>
      <c r="AH5" s="107">
        <v>2</v>
      </c>
      <c r="AI5" s="107">
        <v>20</v>
      </c>
      <c r="AJ5" s="107">
        <v>4</v>
      </c>
      <c r="AK5" s="107"/>
      <c r="AL5" s="47">
        <f t="shared" si="2"/>
        <v>586</v>
      </c>
      <c r="AM5" s="186">
        <f t="shared" ref="AM5:AM31" si="10">AL5/$AL$32</f>
        <v>1.1750787062102709E-2</v>
      </c>
      <c r="AO5" s="185" t="s">
        <v>16</v>
      </c>
      <c r="AP5" s="107">
        <v>60</v>
      </c>
      <c r="AQ5" s="107">
        <v>12</v>
      </c>
      <c r="AR5" s="107">
        <v>9</v>
      </c>
      <c r="AS5" s="107">
        <v>124</v>
      </c>
      <c r="AT5" s="107">
        <v>123</v>
      </c>
      <c r="AU5" s="107">
        <v>2</v>
      </c>
      <c r="AV5" s="107">
        <v>8</v>
      </c>
      <c r="AW5" s="107">
        <v>3</v>
      </c>
      <c r="AX5" s="107"/>
      <c r="AY5" s="47">
        <f t="shared" si="3"/>
        <v>341</v>
      </c>
      <c r="AZ5" s="186">
        <f t="shared" ref="AZ5:AZ31" si="11">AY5/$AY$32</f>
        <v>1.0216616232735117E-2</v>
      </c>
      <c r="BB5" s="185" t="s">
        <v>16</v>
      </c>
      <c r="BC5" s="107">
        <v>54</v>
      </c>
      <c r="BD5" s="107">
        <v>17</v>
      </c>
      <c r="BE5" s="107">
        <v>9</v>
      </c>
      <c r="BF5" s="107">
        <v>108</v>
      </c>
      <c r="BG5" s="107">
        <v>111</v>
      </c>
      <c r="BH5" s="107">
        <v>1</v>
      </c>
      <c r="BI5" s="107">
        <v>11</v>
      </c>
      <c r="BJ5" s="107">
        <v>2</v>
      </c>
      <c r="BK5" s="107"/>
      <c r="BL5" s="47">
        <f t="shared" si="4"/>
        <v>313</v>
      </c>
      <c r="BM5" s="186">
        <f t="shared" ref="BM5:BM30" si="12">BL5/$BL$32</f>
        <v>8.8789288551004205E-3</v>
      </c>
      <c r="BN5"/>
      <c r="BO5" s="185" t="s">
        <v>16</v>
      </c>
      <c r="BP5" s="136">
        <v>59</v>
      </c>
      <c r="BQ5" s="136">
        <v>15</v>
      </c>
      <c r="BR5" s="136">
        <v>17</v>
      </c>
      <c r="BS5" s="136">
        <v>113</v>
      </c>
      <c r="BT5" s="136">
        <v>102</v>
      </c>
      <c r="BU5" s="136">
        <v>3</v>
      </c>
      <c r="BV5" s="136">
        <v>18</v>
      </c>
      <c r="BW5" s="136">
        <v>1</v>
      </c>
      <c r="BX5" s="136"/>
      <c r="BY5" s="137">
        <f t="shared" si="5"/>
        <v>328</v>
      </c>
      <c r="BZ5" s="186">
        <f t="shared" ref="BZ5:BZ32" si="13">BY5/$BY$32</f>
        <v>8.9877788129555537E-3</v>
      </c>
      <c r="CB5" s="185" t="s">
        <v>16</v>
      </c>
      <c r="CC5" s="136">
        <v>53</v>
      </c>
      <c r="CD5" s="136">
        <v>12</v>
      </c>
      <c r="CE5" s="136">
        <v>2</v>
      </c>
      <c r="CF5" s="136">
        <v>150</v>
      </c>
      <c r="CG5" s="136">
        <v>101</v>
      </c>
      <c r="CH5" s="136">
        <v>4</v>
      </c>
      <c r="CI5" s="136">
        <v>6</v>
      </c>
      <c r="CJ5" s="136">
        <v>5</v>
      </c>
      <c r="CK5" s="136"/>
      <c r="CL5" s="137">
        <f t="shared" si="6"/>
        <v>333</v>
      </c>
      <c r="CM5" s="186">
        <f t="shared" ref="CM5:CM32" si="14">CL5/$CL$32</f>
        <v>8.4966319657072877E-3</v>
      </c>
      <c r="CO5" s="185" t="s">
        <v>16</v>
      </c>
      <c r="CP5" s="136">
        <v>46</v>
      </c>
      <c r="CQ5" s="136">
        <v>8</v>
      </c>
      <c r="CR5" s="136">
        <v>6</v>
      </c>
      <c r="CS5" s="136">
        <v>163</v>
      </c>
      <c r="CT5" s="136">
        <v>123</v>
      </c>
      <c r="CU5" s="136">
        <v>1</v>
      </c>
      <c r="CV5" s="136">
        <v>3</v>
      </c>
      <c r="CW5" s="136">
        <v>3</v>
      </c>
      <c r="CX5" s="136">
        <v>1</v>
      </c>
      <c r="CY5" s="137">
        <f t="shared" si="7"/>
        <v>354</v>
      </c>
      <c r="CZ5" s="186">
        <f t="shared" ref="CZ5:CZ31" si="15">CY5/$CY$32</f>
        <v>8.2803143712574852E-3</v>
      </c>
    </row>
    <row r="6" spans="1:104" x14ac:dyDescent="0.25">
      <c r="B6" s="185" t="s">
        <v>17</v>
      </c>
      <c r="C6" s="107">
        <v>36</v>
      </c>
      <c r="D6" s="107">
        <v>14</v>
      </c>
      <c r="E6" s="107">
        <v>7</v>
      </c>
      <c r="F6" s="107">
        <v>67</v>
      </c>
      <c r="G6" s="107">
        <v>67</v>
      </c>
      <c r="H6" s="107"/>
      <c r="I6" s="107">
        <v>8</v>
      </c>
      <c r="J6" s="107">
        <v>3</v>
      </c>
      <c r="K6" s="107"/>
      <c r="L6" s="47">
        <f t="shared" si="0"/>
        <v>202</v>
      </c>
      <c r="M6" s="186">
        <f t="shared" si="8"/>
        <v>2.1420996818663839E-2</v>
      </c>
      <c r="O6" s="185" t="s">
        <v>17</v>
      </c>
      <c r="P6" s="107">
        <v>170</v>
      </c>
      <c r="Q6" s="107">
        <v>52</v>
      </c>
      <c r="R6" s="107">
        <v>18</v>
      </c>
      <c r="S6" s="107">
        <v>378</v>
      </c>
      <c r="T6" s="107">
        <v>392</v>
      </c>
      <c r="U6" s="107">
        <v>6</v>
      </c>
      <c r="V6" s="107">
        <v>39</v>
      </c>
      <c r="W6" s="107">
        <v>9</v>
      </c>
      <c r="X6" s="107">
        <v>1</v>
      </c>
      <c r="Y6" s="47">
        <f t="shared" si="1"/>
        <v>1065</v>
      </c>
      <c r="Z6" s="186">
        <f t="shared" si="9"/>
        <v>3.3904240417674772E-2</v>
      </c>
      <c r="AB6" s="185" t="s">
        <v>17</v>
      </c>
      <c r="AC6" s="107">
        <v>202</v>
      </c>
      <c r="AD6" s="107">
        <v>59</v>
      </c>
      <c r="AE6" s="107">
        <v>33</v>
      </c>
      <c r="AF6" s="107">
        <v>471</v>
      </c>
      <c r="AG6" s="107">
        <v>482</v>
      </c>
      <c r="AH6" s="107">
        <v>9</v>
      </c>
      <c r="AI6" s="107">
        <v>50</v>
      </c>
      <c r="AJ6" s="107">
        <v>16</v>
      </c>
      <c r="AK6" s="107"/>
      <c r="AL6" s="47">
        <f t="shared" si="2"/>
        <v>1322</v>
      </c>
      <c r="AM6" s="186">
        <f t="shared" si="10"/>
        <v>2.6509454771501333E-2</v>
      </c>
      <c r="AO6" s="185" t="s">
        <v>17</v>
      </c>
      <c r="AP6" s="107">
        <v>115</v>
      </c>
      <c r="AQ6" s="107">
        <v>25</v>
      </c>
      <c r="AR6" s="107">
        <v>27</v>
      </c>
      <c r="AS6" s="107">
        <v>274</v>
      </c>
      <c r="AT6" s="107">
        <v>273</v>
      </c>
      <c r="AU6" s="107">
        <v>4</v>
      </c>
      <c r="AV6" s="107">
        <v>20</v>
      </c>
      <c r="AW6" s="107">
        <v>7</v>
      </c>
      <c r="AX6" s="107">
        <v>3</v>
      </c>
      <c r="AY6" s="47">
        <f t="shared" si="3"/>
        <v>748</v>
      </c>
      <c r="AZ6" s="186">
        <f t="shared" si="11"/>
        <v>2.2410642058902839E-2</v>
      </c>
      <c r="BB6" s="185" t="s">
        <v>17</v>
      </c>
      <c r="BC6" s="107">
        <v>187</v>
      </c>
      <c r="BD6" s="107">
        <v>40</v>
      </c>
      <c r="BE6" s="107">
        <v>29</v>
      </c>
      <c r="BF6" s="107">
        <v>343</v>
      </c>
      <c r="BG6" s="107">
        <v>368</v>
      </c>
      <c r="BH6" s="107">
        <v>7</v>
      </c>
      <c r="BI6" s="107">
        <v>30</v>
      </c>
      <c r="BJ6" s="107">
        <v>10</v>
      </c>
      <c r="BK6" s="107">
        <v>3</v>
      </c>
      <c r="BL6" s="47">
        <f t="shared" si="4"/>
        <v>1017</v>
      </c>
      <c r="BM6" s="186">
        <f t="shared" si="12"/>
        <v>2.884942698286622E-2</v>
      </c>
      <c r="BN6"/>
      <c r="BO6" s="185" t="s">
        <v>17</v>
      </c>
      <c r="BP6" s="136">
        <v>189</v>
      </c>
      <c r="BQ6" s="136">
        <v>58</v>
      </c>
      <c r="BR6" s="136">
        <v>24</v>
      </c>
      <c r="BS6" s="136">
        <v>370</v>
      </c>
      <c r="BT6" s="136">
        <v>322</v>
      </c>
      <c r="BU6" s="136">
        <v>6</v>
      </c>
      <c r="BV6" s="136">
        <v>49</v>
      </c>
      <c r="BW6" s="136">
        <v>12</v>
      </c>
      <c r="BX6" s="136">
        <v>2</v>
      </c>
      <c r="BY6" s="137">
        <f t="shared" si="5"/>
        <v>1032</v>
      </c>
      <c r="BZ6" s="186">
        <f t="shared" si="13"/>
        <v>2.8278621143201621E-2</v>
      </c>
      <c r="CB6" s="185" t="s">
        <v>17</v>
      </c>
      <c r="CC6" s="136">
        <v>126</v>
      </c>
      <c r="CD6" s="136">
        <v>23</v>
      </c>
      <c r="CE6" s="136">
        <v>13</v>
      </c>
      <c r="CF6" s="136">
        <v>343</v>
      </c>
      <c r="CG6" s="136">
        <v>275</v>
      </c>
      <c r="CH6" s="136">
        <v>1</v>
      </c>
      <c r="CI6" s="136">
        <v>8</v>
      </c>
      <c r="CJ6" s="136">
        <v>10</v>
      </c>
      <c r="CK6" s="136"/>
      <c r="CL6" s="137">
        <f t="shared" si="6"/>
        <v>799</v>
      </c>
      <c r="CM6" s="186">
        <f t="shared" si="14"/>
        <v>2.0386813635435805E-2</v>
      </c>
      <c r="CO6" s="185" t="s">
        <v>17</v>
      </c>
      <c r="CP6" s="136">
        <v>103</v>
      </c>
      <c r="CQ6" s="136">
        <v>16</v>
      </c>
      <c r="CR6" s="136">
        <v>13</v>
      </c>
      <c r="CS6" s="136">
        <v>311</v>
      </c>
      <c r="CT6" s="136">
        <v>236</v>
      </c>
      <c r="CU6" s="136">
        <v>2</v>
      </c>
      <c r="CV6" s="136">
        <v>7</v>
      </c>
      <c r="CW6" s="136">
        <v>11</v>
      </c>
      <c r="CX6" s="136">
        <v>1</v>
      </c>
      <c r="CY6" s="137">
        <f t="shared" si="7"/>
        <v>700</v>
      </c>
      <c r="CZ6" s="186">
        <f t="shared" si="15"/>
        <v>1.6373502994011975E-2</v>
      </c>
    </row>
    <row r="7" spans="1:104" x14ac:dyDescent="0.25">
      <c r="B7" s="185" t="s">
        <v>18</v>
      </c>
      <c r="C7" s="107">
        <v>3</v>
      </c>
      <c r="D7" s="107">
        <v>1</v>
      </c>
      <c r="E7" s="107"/>
      <c r="F7" s="107">
        <v>2</v>
      </c>
      <c r="G7" s="107">
        <v>3</v>
      </c>
      <c r="H7" s="107"/>
      <c r="I7" s="107">
        <v>1</v>
      </c>
      <c r="J7" s="107">
        <v>1</v>
      </c>
      <c r="K7" s="107"/>
      <c r="L7" s="47">
        <f t="shared" si="0"/>
        <v>11</v>
      </c>
      <c r="M7" s="186">
        <f t="shared" si="8"/>
        <v>1.1664899257688229E-3</v>
      </c>
      <c r="O7" s="185" t="s">
        <v>18</v>
      </c>
      <c r="P7" s="107">
        <v>10</v>
      </c>
      <c r="Q7" s="107">
        <v>4</v>
      </c>
      <c r="R7" s="107">
        <v>1</v>
      </c>
      <c r="S7" s="107">
        <v>30</v>
      </c>
      <c r="T7" s="107">
        <v>29</v>
      </c>
      <c r="U7" s="107">
        <v>1</v>
      </c>
      <c r="V7" s="107">
        <v>3</v>
      </c>
      <c r="W7" s="107">
        <v>1</v>
      </c>
      <c r="X7" s="107"/>
      <c r="Y7" s="47">
        <f t="shared" si="1"/>
        <v>79</v>
      </c>
      <c r="Z7" s="186">
        <f t="shared" si="9"/>
        <v>2.5149624347383165E-3</v>
      </c>
      <c r="AB7" s="185" t="s">
        <v>18</v>
      </c>
      <c r="AC7" s="107">
        <v>11</v>
      </c>
      <c r="AD7" s="107">
        <v>3</v>
      </c>
      <c r="AE7" s="107">
        <v>2</v>
      </c>
      <c r="AF7" s="107">
        <v>24</v>
      </c>
      <c r="AG7" s="107">
        <v>29</v>
      </c>
      <c r="AH7" s="107"/>
      <c r="AI7" s="107">
        <v>3</v>
      </c>
      <c r="AJ7" s="107"/>
      <c r="AK7" s="107"/>
      <c r="AL7" s="47">
        <f t="shared" si="2"/>
        <v>72</v>
      </c>
      <c r="AM7" s="186">
        <f t="shared" si="10"/>
        <v>1.4437827107020393E-3</v>
      </c>
      <c r="AO7" s="185" t="s">
        <v>18</v>
      </c>
      <c r="AP7" s="107">
        <v>8</v>
      </c>
      <c r="AQ7" s="107">
        <v>2</v>
      </c>
      <c r="AR7" s="107">
        <v>2</v>
      </c>
      <c r="AS7" s="107">
        <v>14</v>
      </c>
      <c r="AT7" s="107">
        <v>17</v>
      </c>
      <c r="AU7" s="107"/>
      <c r="AV7" s="107">
        <v>1</v>
      </c>
      <c r="AW7" s="107"/>
      <c r="AX7" s="107"/>
      <c r="AY7" s="47">
        <f t="shared" si="3"/>
        <v>44</v>
      </c>
      <c r="AZ7" s="186">
        <f t="shared" si="11"/>
        <v>1.3182730622884021E-3</v>
      </c>
      <c r="BB7" s="185" t="s">
        <v>18</v>
      </c>
      <c r="BC7" s="107">
        <v>1</v>
      </c>
      <c r="BD7" s="107">
        <v>1</v>
      </c>
      <c r="BE7" s="107"/>
      <c r="BF7" s="107">
        <v>12</v>
      </c>
      <c r="BG7" s="107">
        <v>13</v>
      </c>
      <c r="BH7" s="107"/>
      <c r="BI7" s="107">
        <v>1</v>
      </c>
      <c r="BJ7" s="107"/>
      <c r="BK7" s="107"/>
      <c r="BL7" s="47">
        <f t="shared" si="4"/>
        <v>28</v>
      </c>
      <c r="BM7" s="186">
        <f t="shared" si="12"/>
        <v>7.9428117553613975E-4</v>
      </c>
      <c r="BN7"/>
      <c r="BO7" s="185" t="s">
        <v>18</v>
      </c>
      <c r="BP7" s="136">
        <v>8</v>
      </c>
      <c r="BQ7" s="136"/>
      <c r="BR7" s="136">
        <v>1</v>
      </c>
      <c r="BS7" s="136">
        <v>16</v>
      </c>
      <c r="BT7" s="136">
        <v>12</v>
      </c>
      <c r="BU7" s="136"/>
      <c r="BV7" s="136">
        <v>1</v>
      </c>
      <c r="BW7" s="136">
        <v>2</v>
      </c>
      <c r="BX7" s="136"/>
      <c r="BY7" s="137">
        <f t="shared" si="5"/>
        <v>40</v>
      </c>
      <c r="BZ7" s="186">
        <f t="shared" si="13"/>
        <v>1.0960705869457992E-3</v>
      </c>
      <c r="CB7" s="185" t="s">
        <v>18</v>
      </c>
      <c r="CC7" s="136">
        <v>8</v>
      </c>
      <c r="CD7" s="136"/>
      <c r="CE7" s="136"/>
      <c r="CF7" s="136">
        <v>19</v>
      </c>
      <c r="CG7" s="136">
        <v>17</v>
      </c>
      <c r="CH7" s="136"/>
      <c r="CI7" s="136">
        <v>1</v>
      </c>
      <c r="CJ7" s="136"/>
      <c r="CK7" s="136"/>
      <c r="CL7" s="137">
        <f t="shared" si="6"/>
        <v>45</v>
      </c>
      <c r="CM7" s="186">
        <f t="shared" si="14"/>
        <v>1.1481935088793632E-3</v>
      </c>
      <c r="CO7" s="185" t="s">
        <v>18</v>
      </c>
      <c r="CP7" s="136">
        <v>6</v>
      </c>
      <c r="CQ7" s="136">
        <v>3</v>
      </c>
      <c r="CR7" s="136">
        <v>2</v>
      </c>
      <c r="CS7" s="136">
        <v>29</v>
      </c>
      <c r="CT7" s="136">
        <v>15</v>
      </c>
      <c r="CU7" s="136"/>
      <c r="CV7" s="136"/>
      <c r="CW7" s="136"/>
      <c r="CX7" s="136"/>
      <c r="CY7" s="137">
        <f t="shared" si="7"/>
        <v>55</v>
      </c>
      <c r="CZ7" s="186">
        <f t="shared" si="15"/>
        <v>1.2864895209580838E-3</v>
      </c>
    </row>
    <row r="8" spans="1:104" x14ac:dyDescent="0.25">
      <c r="B8" s="185" t="s">
        <v>19</v>
      </c>
      <c r="C8" s="107">
        <v>181</v>
      </c>
      <c r="D8" s="107">
        <v>65</v>
      </c>
      <c r="E8" s="107">
        <v>27</v>
      </c>
      <c r="F8" s="107">
        <v>278</v>
      </c>
      <c r="G8" s="107">
        <v>284</v>
      </c>
      <c r="H8" s="107">
        <v>5</v>
      </c>
      <c r="I8" s="107">
        <v>27</v>
      </c>
      <c r="J8" s="107">
        <v>18</v>
      </c>
      <c r="K8" s="107"/>
      <c r="L8" s="47">
        <f t="shared" si="0"/>
        <v>885</v>
      </c>
      <c r="M8" s="186">
        <f t="shared" si="8"/>
        <v>9.3849416755037121E-2</v>
      </c>
      <c r="O8" s="185" t="s">
        <v>19</v>
      </c>
      <c r="P8" s="107">
        <v>448</v>
      </c>
      <c r="Q8" s="107">
        <v>118</v>
      </c>
      <c r="R8" s="107">
        <v>52</v>
      </c>
      <c r="S8" s="107">
        <v>821</v>
      </c>
      <c r="T8" s="107">
        <v>808</v>
      </c>
      <c r="U8" s="107">
        <v>15</v>
      </c>
      <c r="V8" s="107">
        <v>81</v>
      </c>
      <c r="W8" s="107">
        <v>36</v>
      </c>
      <c r="X8" s="107"/>
      <c r="Y8" s="47">
        <f t="shared" si="1"/>
        <v>2379</v>
      </c>
      <c r="Z8" s="186">
        <f t="shared" si="9"/>
        <v>7.5735387749904501E-2</v>
      </c>
      <c r="AB8" s="185" t="s">
        <v>19</v>
      </c>
      <c r="AC8" s="107">
        <v>506</v>
      </c>
      <c r="AD8" s="107">
        <v>139</v>
      </c>
      <c r="AE8" s="107">
        <v>70</v>
      </c>
      <c r="AF8" s="107">
        <v>1177</v>
      </c>
      <c r="AG8" s="107">
        <v>1175</v>
      </c>
      <c r="AH8" s="107">
        <v>16</v>
      </c>
      <c r="AI8" s="107">
        <v>105</v>
      </c>
      <c r="AJ8" s="107">
        <v>42</v>
      </c>
      <c r="AK8" s="107">
        <v>1</v>
      </c>
      <c r="AL8" s="47">
        <f t="shared" si="2"/>
        <v>3231</v>
      </c>
      <c r="AM8" s="186">
        <f t="shared" si="10"/>
        <v>6.4789749142754011E-2</v>
      </c>
      <c r="AO8" s="185" t="s">
        <v>19</v>
      </c>
      <c r="AP8" s="107">
        <v>310</v>
      </c>
      <c r="AQ8" s="107">
        <v>59</v>
      </c>
      <c r="AR8" s="107">
        <v>66</v>
      </c>
      <c r="AS8" s="107">
        <v>597</v>
      </c>
      <c r="AT8" s="107">
        <v>618</v>
      </c>
      <c r="AU8" s="107">
        <v>14</v>
      </c>
      <c r="AV8" s="107">
        <v>54</v>
      </c>
      <c r="AW8" s="107">
        <v>24</v>
      </c>
      <c r="AX8" s="107">
        <v>2</v>
      </c>
      <c r="AY8" s="47">
        <f t="shared" si="3"/>
        <v>1744</v>
      </c>
      <c r="AZ8" s="186">
        <f t="shared" si="11"/>
        <v>5.2251550468885757E-2</v>
      </c>
      <c r="BB8" s="185" t="s">
        <v>19</v>
      </c>
      <c r="BC8" s="107">
        <v>332</v>
      </c>
      <c r="BD8" s="107">
        <v>59</v>
      </c>
      <c r="BE8" s="107">
        <v>36</v>
      </c>
      <c r="BF8" s="107">
        <v>628</v>
      </c>
      <c r="BG8" s="107">
        <v>641</v>
      </c>
      <c r="BH8" s="107">
        <v>12</v>
      </c>
      <c r="BI8" s="107">
        <v>56</v>
      </c>
      <c r="BJ8" s="107">
        <v>25</v>
      </c>
      <c r="BK8" s="107">
        <v>5</v>
      </c>
      <c r="BL8" s="47">
        <f t="shared" si="4"/>
        <v>1794</v>
      </c>
      <c r="BM8" s="186">
        <f t="shared" si="12"/>
        <v>5.08907296039941E-2</v>
      </c>
      <c r="BN8"/>
      <c r="BO8" s="185" t="s">
        <v>19</v>
      </c>
      <c r="BP8" s="136">
        <v>340</v>
      </c>
      <c r="BQ8" s="136">
        <v>97</v>
      </c>
      <c r="BR8" s="136">
        <v>46</v>
      </c>
      <c r="BS8" s="136">
        <v>604</v>
      </c>
      <c r="BT8" s="136">
        <v>526</v>
      </c>
      <c r="BU8" s="136">
        <v>9</v>
      </c>
      <c r="BV8" s="136">
        <v>80</v>
      </c>
      <c r="BW8" s="136">
        <v>39</v>
      </c>
      <c r="BX8" s="136">
        <v>3</v>
      </c>
      <c r="BY8" s="137">
        <f t="shared" si="5"/>
        <v>1744</v>
      </c>
      <c r="BZ8" s="186">
        <f t="shared" si="13"/>
        <v>4.7788677590836853E-2</v>
      </c>
      <c r="CB8" s="185" t="s">
        <v>19</v>
      </c>
      <c r="CC8" s="136">
        <v>304</v>
      </c>
      <c r="CD8" s="136">
        <v>79</v>
      </c>
      <c r="CE8" s="136">
        <v>34</v>
      </c>
      <c r="CF8" s="136">
        <v>704</v>
      </c>
      <c r="CG8" s="136">
        <v>551</v>
      </c>
      <c r="CH8" s="136">
        <v>5</v>
      </c>
      <c r="CI8" s="136">
        <v>27</v>
      </c>
      <c r="CJ8" s="136">
        <v>33</v>
      </c>
      <c r="CK8" s="136"/>
      <c r="CL8" s="137">
        <f t="shared" si="6"/>
        <v>1737</v>
      </c>
      <c r="CM8" s="186">
        <f t="shared" si="14"/>
        <v>4.4320269442743414E-2</v>
      </c>
      <c r="CO8" s="185" t="s">
        <v>19</v>
      </c>
      <c r="CP8" s="136">
        <v>288</v>
      </c>
      <c r="CQ8" s="136">
        <v>48</v>
      </c>
      <c r="CR8" s="136">
        <v>30</v>
      </c>
      <c r="CS8" s="136">
        <v>726</v>
      </c>
      <c r="CT8" s="136">
        <v>511</v>
      </c>
      <c r="CU8" s="136">
        <v>9</v>
      </c>
      <c r="CV8" s="136">
        <v>23</v>
      </c>
      <c r="CW8" s="136">
        <v>26</v>
      </c>
      <c r="CX8" s="136">
        <v>1</v>
      </c>
      <c r="CY8" s="137">
        <f t="shared" si="7"/>
        <v>1662</v>
      </c>
      <c r="CZ8" s="186">
        <f t="shared" si="15"/>
        <v>3.8875374251497008E-2</v>
      </c>
    </row>
    <row r="9" spans="1:104" x14ac:dyDescent="0.25">
      <c r="B9" s="185" t="s">
        <v>20</v>
      </c>
      <c r="C9" s="107">
        <v>102</v>
      </c>
      <c r="D9" s="107">
        <v>46</v>
      </c>
      <c r="E9" s="107">
        <v>17</v>
      </c>
      <c r="F9" s="107">
        <v>149</v>
      </c>
      <c r="G9" s="107">
        <v>132</v>
      </c>
      <c r="H9" s="107"/>
      <c r="I9" s="107">
        <v>15</v>
      </c>
      <c r="J9" s="107">
        <v>9</v>
      </c>
      <c r="K9" s="107">
        <v>2</v>
      </c>
      <c r="L9" s="47">
        <f t="shared" si="0"/>
        <v>472</v>
      </c>
      <c r="M9" s="186">
        <f t="shared" si="8"/>
        <v>5.0053022269353126E-2</v>
      </c>
      <c r="O9" s="185" t="s">
        <v>20</v>
      </c>
      <c r="P9" s="107">
        <v>278</v>
      </c>
      <c r="Q9" s="107">
        <v>86</v>
      </c>
      <c r="R9" s="107">
        <v>35</v>
      </c>
      <c r="S9" s="107">
        <v>601</v>
      </c>
      <c r="T9" s="107">
        <v>571</v>
      </c>
      <c r="U9" s="107">
        <v>15</v>
      </c>
      <c r="V9" s="107">
        <v>53</v>
      </c>
      <c r="W9" s="107">
        <v>20</v>
      </c>
      <c r="X9" s="107"/>
      <c r="Y9" s="47">
        <f t="shared" si="1"/>
        <v>1659</v>
      </c>
      <c r="Z9" s="186">
        <f t="shared" si="9"/>
        <v>5.281421112950465E-2</v>
      </c>
      <c r="AB9" s="185" t="s">
        <v>20</v>
      </c>
      <c r="AC9" s="107">
        <v>390</v>
      </c>
      <c r="AD9" s="107">
        <v>121</v>
      </c>
      <c r="AE9" s="107">
        <v>67</v>
      </c>
      <c r="AF9" s="107">
        <v>887</v>
      </c>
      <c r="AG9" s="107">
        <v>920</v>
      </c>
      <c r="AH9" s="107">
        <v>15</v>
      </c>
      <c r="AI9" s="107">
        <v>91</v>
      </c>
      <c r="AJ9" s="107">
        <v>28</v>
      </c>
      <c r="AK9" s="107"/>
      <c r="AL9" s="47">
        <f t="shared" si="2"/>
        <v>2519</v>
      </c>
      <c r="AM9" s="186">
        <f t="shared" si="10"/>
        <v>5.0512342336922735E-2</v>
      </c>
      <c r="AO9" s="185" t="s">
        <v>20</v>
      </c>
      <c r="AP9" s="107">
        <v>265</v>
      </c>
      <c r="AQ9" s="107">
        <v>49</v>
      </c>
      <c r="AR9" s="107">
        <v>48</v>
      </c>
      <c r="AS9" s="107">
        <v>543</v>
      </c>
      <c r="AT9" s="107">
        <v>527</v>
      </c>
      <c r="AU9" s="107">
        <v>14</v>
      </c>
      <c r="AV9" s="107">
        <v>41</v>
      </c>
      <c r="AW9" s="107">
        <v>11</v>
      </c>
      <c r="AX9" s="107">
        <v>1</v>
      </c>
      <c r="AY9" s="47">
        <f t="shared" si="3"/>
        <v>1499</v>
      </c>
      <c r="AZ9" s="186">
        <f t="shared" si="11"/>
        <v>4.4911166372052613E-2</v>
      </c>
      <c r="BB9" s="185" t="s">
        <v>20</v>
      </c>
      <c r="BC9" s="107">
        <v>245</v>
      </c>
      <c r="BD9" s="107">
        <v>54</v>
      </c>
      <c r="BE9" s="107">
        <v>40</v>
      </c>
      <c r="BF9" s="107">
        <v>480</v>
      </c>
      <c r="BG9" s="107">
        <v>475</v>
      </c>
      <c r="BH9" s="107">
        <v>8</v>
      </c>
      <c r="BI9" s="107">
        <v>45</v>
      </c>
      <c r="BJ9" s="107">
        <v>16</v>
      </c>
      <c r="BK9" s="107"/>
      <c r="BL9" s="47">
        <f t="shared" si="4"/>
        <v>1363</v>
      </c>
      <c r="BM9" s="186">
        <f t="shared" si="12"/>
        <v>3.8664472937705661E-2</v>
      </c>
      <c r="BN9"/>
      <c r="BO9" s="185" t="s">
        <v>20</v>
      </c>
      <c r="BP9" s="136">
        <v>301</v>
      </c>
      <c r="BQ9" s="136">
        <v>90</v>
      </c>
      <c r="BR9" s="136">
        <v>59</v>
      </c>
      <c r="BS9" s="136">
        <v>626</v>
      </c>
      <c r="BT9" s="136">
        <v>534</v>
      </c>
      <c r="BU9" s="136">
        <v>10</v>
      </c>
      <c r="BV9" s="136">
        <v>90</v>
      </c>
      <c r="BW9" s="136">
        <v>21</v>
      </c>
      <c r="BX9" s="136">
        <v>5</v>
      </c>
      <c r="BY9" s="137">
        <f t="shared" si="5"/>
        <v>1736</v>
      </c>
      <c r="BZ9" s="186">
        <f t="shared" si="13"/>
        <v>4.756946347344769E-2</v>
      </c>
      <c r="CB9" s="185" t="s">
        <v>20</v>
      </c>
      <c r="CC9" s="136">
        <v>362</v>
      </c>
      <c r="CD9" s="136">
        <v>64</v>
      </c>
      <c r="CE9" s="136">
        <v>59</v>
      </c>
      <c r="CF9" s="136">
        <v>934</v>
      </c>
      <c r="CG9" s="136">
        <v>698</v>
      </c>
      <c r="CH9" s="136">
        <v>7</v>
      </c>
      <c r="CI9" s="136">
        <v>42</v>
      </c>
      <c r="CJ9" s="136">
        <v>23</v>
      </c>
      <c r="CK9" s="136"/>
      <c r="CL9" s="137">
        <f t="shared" si="6"/>
        <v>2189</v>
      </c>
      <c r="CM9" s="186">
        <f t="shared" si="14"/>
        <v>5.5853235354153909E-2</v>
      </c>
      <c r="CO9" s="185" t="s">
        <v>20</v>
      </c>
      <c r="CP9" s="136">
        <v>282</v>
      </c>
      <c r="CQ9" s="136">
        <v>58</v>
      </c>
      <c r="CR9" s="136">
        <v>38</v>
      </c>
      <c r="CS9" s="136">
        <v>839</v>
      </c>
      <c r="CT9" s="136">
        <v>589</v>
      </c>
      <c r="CU9" s="136">
        <v>7</v>
      </c>
      <c r="CV9" s="136">
        <v>23</v>
      </c>
      <c r="CW9" s="136">
        <v>27</v>
      </c>
      <c r="CX9" s="136"/>
      <c r="CY9" s="137">
        <f t="shared" si="7"/>
        <v>1863</v>
      </c>
      <c r="CZ9" s="186">
        <f t="shared" si="15"/>
        <v>4.3576908682634731E-2</v>
      </c>
    </row>
    <row r="10" spans="1:104" x14ac:dyDescent="0.25">
      <c r="B10" s="185" t="s">
        <v>21</v>
      </c>
      <c r="C10" s="107">
        <v>69</v>
      </c>
      <c r="D10" s="107">
        <v>25</v>
      </c>
      <c r="E10" s="107">
        <v>9</v>
      </c>
      <c r="F10" s="107">
        <v>112</v>
      </c>
      <c r="G10" s="107">
        <v>104</v>
      </c>
      <c r="H10" s="107"/>
      <c r="I10" s="107">
        <v>12</v>
      </c>
      <c r="J10" s="107">
        <v>5</v>
      </c>
      <c r="K10" s="107">
        <v>2</v>
      </c>
      <c r="L10" s="47">
        <f t="shared" si="0"/>
        <v>338</v>
      </c>
      <c r="M10" s="186">
        <f t="shared" si="8"/>
        <v>3.5843054082714737E-2</v>
      </c>
      <c r="O10" s="185" t="s">
        <v>21</v>
      </c>
      <c r="P10" s="107">
        <v>178</v>
      </c>
      <c r="Q10" s="107">
        <v>67</v>
      </c>
      <c r="R10" s="107">
        <v>18</v>
      </c>
      <c r="S10" s="107">
        <v>359</v>
      </c>
      <c r="T10" s="107">
        <v>374</v>
      </c>
      <c r="U10" s="107">
        <v>8</v>
      </c>
      <c r="V10" s="107">
        <v>30</v>
      </c>
      <c r="W10" s="107">
        <v>18</v>
      </c>
      <c r="X10" s="107">
        <v>1</v>
      </c>
      <c r="Y10" s="47">
        <f t="shared" si="1"/>
        <v>1053</v>
      </c>
      <c r="Z10" s="186">
        <f t="shared" si="9"/>
        <v>3.3522220807334774E-2</v>
      </c>
      <c r="AB10" s="185" t="s">
        <v>21</v>
      </c>
      <c r="AC10" s="107">
        <v>250</v>
      </c>
      <c r="AD10" s="107">
        <v>54</v>
      </c>
      <c r="AE10" s="107">
        <v>32</v>
      </c>
      <c r="AF10" s="107">
        <v>536</v>
      </c>
      <c r="AG10" s="107">
        <v>533</v>
      </c>
      <c r="AH10" s="107">
        <v>5</v>
      </c>
      <c r="AI10" s="107">
        <v>43</v>
      </c>
      <c r="AJ10" s="107">
        <v>23</v>
      </c>
      <c r="AK10" s="107">
        <v>1</v>
      </c>
      <c r="AL10" s="47">
        <f t="shared" si="2"/>
        <v>1477</v>
      </c>
      <c r="AM10" s="186">
        <f t="shared" si="10"/>
        <v>2.9617598107040444E-2</v>
      </c>
      <c r="AO10" s="185" t="s">
        <v>21</v>
      </c>
      <c r="AP10" s="107">
        <v>156</v>
      </c>
      <c r="AQ10" s="107">
        <v>43</v>
      </c>
      <c r="AR10" s="107">
        <v>24</v>
      </c>
      <c r="AS10" s="107">
        <v>328</v>
      </c>
      <c r="AT10" s="107">
        <v>323</v>
      </c>
      <c r="AU10" s="107">
        <v>9</v>
      </c>
      <c r="AV10" s="107">
        <v>19</v>
      </c>
      <c r="AW10" s="107">
        <v>12</v>
      </c>
      <c r="AX10" s="107">
        <v>1</v>
      </c>
      <c r="AY10" s="47">
        <f t="shared" si="3"/>
        <v>915</v>
      </c>
      <c r="AZ10" s="186">
        <f t="shared" si="11"/>
        <v>2.7414087545315637E-2</v>
      </c>
      <c r="BB10" s="185" t="s">
        <v>21</v>
      </c>
      <c r="BC10" s="107">
        <v>217</v>
      </c>
      <c r="BD10" s="107">
        <v>34</v>
      </c>
      <c r="BE10" s="107">
        <v>32</v>
      </c>
      <c r="BF10" s="107">
        <v>370</v>
      </c>
      <c r="BG10" s="107">
        <v>362</v>
      </c>
      <c r="BH10" s="107">
        <v>2</v>
      </c>
      <c r="BI10" s="107">
        <v>30</v>
      </c>
      <c r="BJ10" s="107">
        <v>11</v>
      </c>
      <c r="BK10" s="107">
        <v>2</v>
      </c>
      <c r="BL10" s="47">
        <f t="shared" si="4"/>
        <v>1060</v>
      </c>
      <c r="BM10" s="186">
        <f t="shared" si="12"/>
        <v>3.0069215931011008E-2</v>
      </c>
      <c r="BN10"/>
      <c r="BO10" s="185" t="s">
        <v>21</v>
      </c>
      <c r="BP10" s="136">
        <v>166</v>
      </c>
      <c r="BQ10" s="136">
        <v>64</v>
      </c>
      <c r="BR10" s="136">
        <v>24</v>
      </c>
      <c r="BS10" s="136">
        <v>343</v>
      </c>
      <c r="BT10" s="136">
        <v>297</v>
      </c>
      <c r="BU10" s="136">
        <v>5</v>
      </c>
      <c r="BV10" s="136">
        <v>49</v>
      </c>
      <c r="BW10" s="136">
        <v>19</v>
      </c>
      <c r="BX10" s="136"/>
      <c r="BY10" s="137">
        <f t="shared" si="5"/>
        <v>967</v>
      </c>
      <c r="BZ10" s="186">
        <f t="shared" si="13"/>
        <v>2.64975064394147E-2</v>
      </c>
      <c r="CB10" s="185" t="s">
        <v>21</v>
      </c>
      <c r="CC10" s="136">
        <v>165</v>
      </c>
      <c r="CD10" s="136">
        <v>44</v>
      </c>
      <c r="CE10" s="136">
        <v>29</v>
      </c>
      <c r="CF10" s="136">
        <v>369</v>
      </c>
      <c r="CG10" s="136">
        <v>306</v>
      </c>
      <c r="CH10" s="136">
        <v>4</v>
      </c>
      <c r="CI10" s="136">
        <v>13</v>
      </c>
      <c r="CJ10" s="136">
        <v>23</v>
      </c>
      <c r="CK10" s="136">
        <v>1</v>
      </c>
      <c r="CL10" s="137">
        <f t="shared" si="6"/>
        <v>954</v>
      </c>
      <c r="CM10" s="186">
        <f t="shared" si="14"/>
        <v>2.4341702388242497E-2</v>
      </c>
      <c r="CO10" s="185" t="s">
        <v>21</v>
      </c>
      <c r="CP10" s="136">
        <v>118</v>
      </c>
      <c r="CQ10" s="136">
        <v>29</v>
      </c>
      <c r="CR10" s="136">
        <v>20</v>
      </c>
      <c r="CS10" s="136">
        <v>393</v>
      </c>
      <c r="CT10" s="136">
        <v>309</v>
      </c>
      <c r="CU10" s="136">
        <v>4</v>
      </c>
      <c r="CV10" s="136">
        <v>10</v>
      </c>
      <c r="CW10" s="136">
        <v>9</v>
      </c>
      <c r="CX10" s="136"/>
      <c r="CY10" s="137">
        <f t="shared" si="7"/>
        <v>892</v>
      </c>
      <c r="CZ10" s="186">
        <f t="shared" si="15"/>
        <v>2.0864520958083832E-2</v>
      </c>
    </row>
    <row r="11" spans="1:104" x14ac:dyDescent="0.25">
      <c r="B11" s="185" t="s">
        <v>22</v>
      </c>
      <c r="C11" s="107">
        <v>56</v>
      </c>
      <c r="D11" s="107">
        <v>22</v>
      </c>
      <c r="E11" s="107">
        <v>11</v>
      </c>
      <c r="F11" s="107">
        <v>68</v>
      </c>
      <c r="G11" s="107">
        <v>72</v>
      </c>
      <c r="H11" s="107"/>
      <c r="I11" s="107">
        <v>10</v>
      </c>
      <c r="J11" s="107">
        <v>7</v>
      </c>
      <c r="K11" s="107">
        <v>1</v>
      </c>
      <c r="L11" s="47">
        <f t="shared" si="0"/>
        <v>247</v>
      </c>
      <c r="M11" s="186">
        <f t="shared" si="8"/>
        <v>2.6193001060445389E-2</v>
      </c>
      <c r="O11" s="185" t="s">
        <v>22</v>
      </c>
      <c r="P11" s="107">
        <v>129</v>
      </c>
      <c r="Q11" s="107">
        <v>43</v>
      </c>
      <c r="R11" s="107">
        <v>16</v>
      </c>
      <c r="S11" s="107">
        <v>228</v>
      </c>
      <c r="T11" s="107">
        <v>234</v>
      </c>
      <c r="U11" s="107">
        <v>7</v>
      </c>
      <c r="V11" s="107">
        <v>23</v>
      </c>
      <c r="W11" s="107">
        <v>9</v>
      </c>
      <c r="X11" s="107"/>
      <c r="Y11" s="47">
        <f t="shared" si="1"/>
        <v>689</v>
      </c>
      <c r="Z11" s="186">
        <f t="shared" si="9"/>
        <v>2.1934292627021519E-2</v>
      </c>
      <c r="AB11" s="185" t="s">
        <v>22</v>
      </c>
      <c r="AC11" s="107">
        <v>155</v>
      </c>
      <c r="AD11" s="107">
        <v>35</v>
      </c>
      <c r="AE11" s="107">
        <v>29</v>
      </c>
      <c r="AF11" s="107">
        <v>337</v>
      </c>
      <c r="AG11" s="107">
        <v>351</v>
      </c>
      <c r="AH11" s="107">
        <v>4</v>
      </c>
      <c r="AI11" s="107">
        <v>38</v>
      </c>
      <c r="AJ11" s="107">
        <v>9</v>
      </c>
      <c r="AK11" s="107"/>
      <c r="AL11" s="47">
        <f t="shared" si="2"/>
        <v>958</v>
      </c>
      <c r="AM11" s="186">
        <f t="shared" si="10"/>
        <v>1.9210331067396579E-2</v>
      </c>
      <c r="AO11" s="185" t="s">
        <v>22</v>
      </c>
      <c r="AP11" s="107">
        <v>130</v>
      </c>
      <c r="AQ11" s="107">
        <v>28</v>
      </c>
      <c r="AR11" s="107">
        <v>29</v>
      </c>
      <c r="AS11" s="107">
        <v>255</v>
      </c>
      <c r="AT11" s="107">
        <v>246</v>
      </c>
      <c r="AU11" s="107">
        <v>5</v>
      </c>
      <c r="AV11" s="107">
        <v>24</v>
      </c>
      <c r="AW11" s="107">
        <v>5</v>
      </c>
      <c r="AX11" s="107"/>
      <c r="AY11" s="47">
        <f t="shared" si="3"/>
        <v>722</v>
      </c>
      <c r="AZ11" s="186">
        <f t="shared" si="11"/>
        <v>2.1631662522096053E-2</v>
      </c>
      <c r="BB11" s="185" t="s">
        <v>22</v>
      </c>
      <c r="BC11" s="107">
        <v>135</v>
      </c>
      <c r="BD11" s="107">
        <v>23</v>
      </c>
      <c r="BE11" s="107">
        <v>25</v>
      </c>
      <c r="BF11" s="107">
        <v>251</v>
      </c>
      <c r="BG11" s="107">
        <v>236</v>
      </c>
      <c r="BH11" s="107">
        <v>3</v>
      </c>
      <c r="BI11" s="107">
        <v>25</v>
      </c>
      <c r="BJ11" s="107">
        <v>14</v>
      </c>
      <c r="BK11" s="107"/>
      <c r="BL11" s="47">
        <f t="shared" si="4"/>
        <v>712</v>
      </c>
      <c r="BM11" s="186">
        <f t="shared" si="12"/>
        <v>2.0197435606490413E-2</v>
      </c>
      <c r="BN11"/>
      <c r="BO11" s="185" t="s">
        <v>22</v>
      </c>
      <c r="BP11" s="136">
        <v>145</v>
      </c>
      <c r="BQ11" s="136">
        <v>47</v>
      </c>
      <c r="BR11" s="136">
        <v>17</v>
      </c>
      <c r="BS11" s="136">
        <v>259</v>
      </c>
      <c r="BT11" s="136">
        <v>220</v>
      </c>
      <c r="BU11" s="136">
        <v>5</v>
      </c>
      <c r="BV11" s="136">
        <v>35</v>
      </c>
      <c r="BW11" s="136">
        <v>8</v>
      </c>
      <c r="BX11" s="136">
        <v>2</v>
      </c>
      <c r="BY11" s="137">
        <f t="shared" si="5"/>
        <v>738</v>
      </c>
      <c r="BZ11" s="186">
        <f t="shared" si="13"/>
        <v>2.0222502329149999E-2</v>
      </c>
      <c r="CB11" s="185" t="s">
        <v>22</v>
      </c>
      <c r="CC11" s="136">
        <v>151</v>
      </c>
      <c r="CD11" s="136">
        <v>40</v>
      </c>
      <c r="CE11" s="136">
        <v>24</v>
      </c>
      <c r="CF11" s="136">
        <v>316</v>
      </c>
      <c r="CG11" s="136">
        <v>236</v>
      </c>
      <c r="CH11" s="136">
        <v>2</v>
      </c>
      <c r="CI11" s="136">
        <v>12</v>
      </c>
      <c r="CJ11" s="136">
        <v>17</v>
      </c>
      <c r="CK11" s="136"/>
      <c r="CL11" s="137">
        <f t="shared" si="6"/>
        <v>798</v>
      </c>
      <c r="CM11" s="186">
        <f t="shared" si="14"/>
        <v>2.0361298224127373E-2</v>
      </c>
      <c r="CO11" s="185" t="s">
        <v>22</v>
      </c>
      <c r="CP11" s="136">
        <v>131</v>
      </c>
      <c r="CQ11" s="136">
        <v>28</v>
      </c>
      <c r="CR11" s="136">
        <v>26</v>
      </c>
      <c r="CS11" s="136">
        <v>349</v>
      </c>
      <c r="CT11" s="136">
        <v>260</v>
      </c>
      <c r="CU11" s="136">
        <v>4</v>
      </c>
      <c r="CV11" s="136">
        <v>3</v>
      </c>
      <c r="CW11" s="136">
        <v>12</v>
      </c>
      <c r="CX11" s="136"/>
      <c r="CY11" s="137">
        <f t="shared" si="7"/>
        <v>813</v>
      </c>
      <c r="CZ11" s="186">
        <f t="shared" si="15"/>
        <v>1.9016654191616765E-2</v>
      </c>
    </row>
    <row r="12" spans="1:104" x14ac:dyDescent="0.25">
      <c r="B12" s="185" t="s">
        <v>23</v>
      </c>
      <c r="C12" s="107">
        <v>55</v>
      </c>
      <c r="D12" s="107">
        <v>19</v>
      </c>
      <c r="E12" s="107">
        <v>17</v>
      </c>
      <c r="F12" s="107">
        <v>70</v>
      </c>
      <c r="G12" s="107">
        <v>65</v>
      </c>
      <c r="H12" s="107">
        <v>1</v>
      </c>
      <c r="I12" s="107">
        <v>8</v>
      </c>
      <c r="J12" s="107">
        <v>8</v>
      </c>
      <c r="K12" s="107"/>
      <c r="L12" s="47">
        <f t="shared" si="0"/>
        <v>243</v>
      </c>
      <c r="M12" s="186">
        <f t="shared" si="8"/>
        <v>2.576882290562036E-2</v>
      </c>
      <c r="O12" s="185" t="s">
        <v>23</v>
      </c>
      <c r="P12" s="107">
        <v>179</v>
      </c>
      <c r="Q12" s="107">
        <v>46</v>
      </c>
      <c r="R12" s="107">
        <v>23</v>
      </c>
      <c r="S12" s="107">
        <v>312</v>
      </c>
      <c r="T12" s="107">
        <v>322</v>
      </c>
      <c r="U12" s="107">
        <v>5</v>
      </c>
      <c r="V12" s="107">
        <v>45</v>
      </c>
      <c r="W12" s="107">
        <v>7</v>
      </c>
      <c r="X12" s="107"/>
      <c r="Y12" s="47">
        <f t="shared" si="1"/>
        <v>939</v>
      </c>
      <c r="Z12" s="186">
        <f t="shared" si="9"/>
        <v>2.9893034509104802E-2</v>
      </c>
      <c r="AB12" s="185" t="s">
        <v>23</v>
      </c>
      <c r="AC12" s="107">
        <v>245</v>
      </c>
      <c r="AD12" s="107">
        <v>74</v>
      </c>
      <c r="AE12" s="107">
        <v>35</v>
      </c>
      <c r="AF12" s="107">
        <v>547</v>
      </c>
      <c r="AG12" s="107">
        <v>550</v>
      </c>
      <c r="AH12" s="107">
        <v>11</v>
      </c>
      <c r="AI12" s="107">
        <v>53</v>
      </c>
      <c r="AJ12" s="107">
        <v>17</v>
      </c>
      <c r="AK12" s="107">
        <v>1</v>
      </c>
      <c r="AL12" s="47">
        <f t="shared" si="2"/>
        <v>1533</v>
      </c>
      <c r="AM12" s="186">
        <f>AL12/$AL$32</f>
        <v>3.0740540215364254E-2</v>
      </c>
      <c r="AO12" s="185" t="s">
        <v>23</v>
      </c>
      <c r="AP12" s="107">
        <v>163</v>
      </c>
      <c r="AQ12" s="107">
        <v>36</v>
      </c>
      <c r="AR12" s="107">
        <v>36</v>
      </c>
      <c r="AS12" s="107">
        <v>324</v>
      </c>
      <c r="AT12" s="107">
        <v>306</v>
      </c>
      <c r="AU12" s="107">
        <v>10</v>
      </c>
      <c r="AV12" s="107">
        <v>21</v>
      </c>
      <c r="AW12" s="107">
        <v>12</v>
      </c>
      <c r="AX12" s="107">
        <v>2</v>
      </c>
      <c r="AY12" s="47">
        <f t="shared" si="3"/>
        <v>910</v>
      </c>
      <c r="AZ12" s="186">
        <f t="shared" si="11"/>
        <v>2.726428378823741E-2</v>
      </c>
      <c r="BB12" s="185" t="s">
        <v>23</v>
      </c>
      <c r="BC12" s="107">
        <v>198</v>
      </c>
      <c r="BD12" s="107">
        <v>22</v>
      </c>
      <c r="BE12" s="107">
        <v>25</v>
      </c>
      <c r="BF12" s="107">
        <v>359</v>
      </c>
      <c r="BG12" s="107">
        <v>356</v>
      </c>
      <c r="BH12" s="107">
        <v>4</v>
      </c>
      <c r="BI12" s="107">
        <v>27</v>
      </c>
      <c r="BJ12" s="107">
        <v>13</v>
      </c>
      <c r="BK12" s="107">
        <v>1</v>
      </c>
      <c r="BL12" s="47">
        <f t="shared" si="4"/>
        <v>1005</v>
      </c>
      <c r="BM12" s="186">
        <f t="shared" si="12"/>
        <v>2.8509020764779302E-2</v>
      </c>
      <c r="BN12"/>
      <c r="BO12" s="185" t="s">
        <v>23</v>
      </c>
      <c r="BP12" s="136">
        <v>197</v>
      </c>
      <c r="BQ12" s="136">
        <v>45</v>
      </c>
      <c r="BR12" s="136">
        <v>24</v>
      </c>
      <c r="BS12" s="136">
        <v>307</v>
      </c>
      <c r="BT12" s="136">
        <v>280</v>
      </c>
      <c r="BU12" s="136">
        <v>6</v>
      </c>
      <c r="BV12" s="136">
        <v>51</v>
      </c>
      <c r="BW12" s="136">
        <v>15</v>
      </c>
      <c r="BX12" s="136"/>
      <c r="BY12" s="137">
        <f t="shared" si="5"/>
        <v>925</v>
      </c>
      <c r="BZ12" s="186">
        <f t="shared" si="13"/>
        <v>2.534663232312161E-2</v>
      </c>
      <c r="CB12" s="185" t="s">
        <v>23</v>
      </c>
      <c r="CC12" s="136">
        <v>175</v>
      </c>
      <c r="CD12" s="136">
        <v>32</v>
      </c>
      <c r="CE12" s="136">
        <v>25</v>
      </c>
      <c r="CF12" s="136">
        <v>421</v>
      </c>
      <c r="CG12" s="136">
        <v>322</v>
      </c>
      <c r="CH12" s="136">
        <v>5</v>
      </c>
      <c r="CI12" s="136">
        <v>14</v>
      </c>
      <c r="CJ12" s="136">
        <v>16</v>
      </c>
      <c r="CK12" s="136"/>
      <c r="CL12" s="137">
        <f t="shared" si="6"/>
        <v>1010</v>
      </c>
      <c r="CM12" s="186">
        <f t="shared" si="14"/>
        <v>2.5770565421514596E-2</v>
      </c>
      <c r="CO12" s="185" t="s">
        <v>23</v>
      </c>
      <c r="CP12" s="136">
        <v>196</v>
      </c>
      <c r="CQ12" s="136">
        <v>34</v>
      </c>
      <c r="CR12" s="136">
        <v>31</v>
      </c>
      <c r="CS12" s="136">
        <v>486</v>
      </c>
      <c r="CT12" s="136">
        <v>348</v>
      </c>
      <c r="CU12" s="136">
        <v>3</v>
      </c>
      <c r="CV12" s="136">
        <v>10</v>
      </c>
      <c r="CW12" s="136">
        <v>16</v>
      </c>
      <c r="CX12" s="136">
        <v>1</v>
      </c>
      <c r="CY12" s="137">
        <f t="shared" si="7"/>
        <v>1125</v>
      </c>
      <c r="CZ12" s="186">
        <f t="shared" si="15"/>
        <v>2.6314558383233533E-2</v>
      </c>
    </row>
    <row r="13" spans="1:104" x14ac:dyDescent="0.25">
      <c r="B13" s="185" t="s">
        <v>24</v>
      </c>
      <c r="C13" s="107">
        <v>72</v>
      </c>
      <c r="D13" s="107">
        <v>36</v>
      </c>
      <c r="E13" s="107">
        <v>13</v>
      </c>
      <c r="F13" s="107">
        <v>154</v>
      </c>
      <c r="G13" s="107">
        <v>107</v>
      </c>
      <c r="H13" s="107">
        <v>1</v>
      </c>
      <c r="I13" s="107">
        <v>13</v>
      </c>
      <c r="J13" s="107">
        <v>5</v>
      </c>
      <c r="K13" s="107">
        <v>1</v>
      </c>
      <c r="L13" s="47">
        <f t="shared" si="0"/>
        <v>402</v>
      </c>
      <c r="M13" s="186">
        <f t="shared" si="8"/>
        <v>4.2629904559915166E-2</v>
      </c>
      <c r="O13" s="185" t="s">
        <v>24</v>
      </c>
      <c r="P13" s="107">
        <v>223</v>
      </c>
      <c r="Q13" s="107">
        <v>72</v>
      </c>
      <c r="R13" s="107">
        <v>23</v>
      </c>
      <c r="S13" s="107">
        <v>397</v>
      </c>
      <c r="T13" s="107">
        <v>406</v>
      </c>
      <c r="U13" s="107">
        <v>7</v>
      </c>
      <c r="V13" s="107">
        <v>32</v>
      </c>
      <c r="W13" s="107">
        <v>14</v>
      </c>
      <c r="X13" s="107">
        <v>1</v>
      </c>
      <c r="Y13" s="47">
        <f t="shared" si="1"/>
        <v>1175</v>
      </c>
      <c r="Z13" s="186">
        <f t="shared" si="9"/>
        <v>3.7406086845791414E-2</v>
      </c>
      <c r="AB13" s="185" t="s">
        <v>24</v>
      </c>
      <c r="AC13" s="107">
        <v>257</v>
      </c>
      <c r="AD13" s="107">
        <v>58</v>
      </c>
      <c r="AE13" s="107">
        <v>31</v>
      </c>
      <c r="AF13" s="107">
        <v>552</v>
      </c>
      <c r="AG13" s="107">
        <v>558</v>
      </c>
      <c r="AH13" s="107">
        <v>10</v>
      </c>
      <c r="AI13" s="107">
        <v>51</v>
      </c>
      <c r="AJ13" s="107">
        <v>11</v>
      </c>
      <c r="AK13" s="107"/>
      <c r="AL13" s="47">
        <f t="shared" si="2"/>
        <v>1528</v>
      </c>
      <c r="AM13" s="186">
        <f t="shared" si="10"/>
        <v>3.0640277527121056E-2</v>
      </c>
      <c r="AO13" s="185" t="s">
        <v>24</v>
      </c>
      <c r="AP13" s="107">
        <v>126</v>
      </c>
      <c r="AQ13" s="107">
        <v>23</v>
      </c>
      <c r="AR13" s="107">
        <v>13</v>
      </c>
      <c r="AS13" s="107">
        <v>297</v>
      </c>
      <c r="AT13" s="107">
        <v>289</v>
      </c>
      <c r="AU13" s="107">
        <v>2</v>
      </c>
      <c r="AV13" s="107">
        <v>14</v>
      </c>
      <c r="AW13" s="107">
        <v>5</v>
      </c>
      <c r="AX13" s="107">
        <v>1</v>
      </c>
      <c r="AY13" s="47">
        <f t="shared" si="3"/>
        <v>770</v>
      </c>
      <c r="AZ13" s="186">
        <f t="shared" si="11"/>
        <v>2.3069778590047038E-2</v>
      </c>
      <c r="BB13" s="185" t="s">
        <v>24</v>
      </c>
      <c r="BC13" s="107">
        <v>173</v>
      </c>
      <c r="BD13" s="107">
        <v>45</v>
      </c>
      <c r="BE13" s="107">
        <v>27</v>
      </c>
      <c r="BF13" s="107">
        <v>296</v>
      </c>
      <c r="BG13" s="107">
        <v>324</v>
      </c>
      <c r="BH13" s="107">
        <v>2</v>
      </c>
      <c r="BI13" s="107">
        <v>25</v>
      </c>
      <c r="BJ13" s="107">
        <v>9</v>
      </c>
      <c r="BK13" s="107">
        <v>2</v>
      </c>
      <c r="BL13" s="47">
        <f t="shared" si="4"/>
        <v>903</v>
      </c>
      <c r="BM13" s="186">
        <f t="shared" si="12"/>
        <v>2.5615567911040509E-2</v>
      </c>
      <c r="BN13"/>
      <c r="BO13" s="185" t="s">
        <v>24</v>
      </c>
      <c r="BP13" s="136">
        <v>157</v>
      </c>
      <c r="BQ13" s="136">
        <v>45</v>
      </c>
      <c r="BR13" s="136">
        <v>19</v>
      </c>
      <c r="BS13" s="136">
        <v>295</v>
      </c>
      <c r="BT13" s="136">
        <v>270</v>
      </c>
      <c r="BU13" s="136">
        <v>5</v>
      </c>
      <c r="BV13" s="136">
        <v>39</v>
      </c>
      <c r="BW13" s="136">
        <v>13</v>
      </c>
      <c r="BX13" s="136">
        <v>1</v>
      </c>
      <c r="BY13" s="137">
        <f t="shared" si="5"/>
        <v>844</v>
      </c>
      <c r="BZ13" s="186">
        <f t="shared" si="13"/>
        <v>2.3127089384556366E-2</v>
      </c>
      <c r="CB13" s="185" t="s">
        <v>24</v>
      </c>
      <c r="CC13" s="136">
        <v>174</v>
      </c>
      <c r="CD13" s="136">
        <v>25</v>
      </c>
      <c r="CE13" s="136">
        <v>22</v>
      </c>
      <c r="CF13" s="136">
        <v>436</v>
      </c>
      <c r="CG13" s="136">
        <v>341</v>
      </c>
      <c r="CH13" s="136">
        <v>4</v>
      </c>
      <c r="CI13" s="136">
        <v>9</v>
      </c>
      <c r="CJ13" s="136">
        <v>21</v>
      </c>
      <c r="CK13" s="136"/>
      <c r="CL13" s="137">
        <f t="shared" si="6"/>
        <v>1032</v>
      </c>
      <c r="CM13" s="186">
        <f t="shared" si="14"/>
        <v>2.6331904470300063E-2</v>
      </c>
      <c r="CO13" s="185" t="s">
        <v>24</v>
      </c>
      <c r="CP13" s="136">
        <v>146</v>
      </c>
      <c r="CQ13" s="136">
        <v>25</v>
      </c>
      <c r="CR13" s="136">
        <v>15</v>
      </c>
      <c r="CS13" s="136">
        <v>433</v>
      </c>
      <c r="CT13" s="136">
        <v>299</v>
      </c>
      <c r="CU13" s="136">
        <v>2</v>
      </c>
      <c r="CV13" s="136">
        <v>8</v>
      </c>
      <c r="CW13" s="136">
        <v>13</v>
      </c>
      <c r="CX13" s="136"/>
      <c r="CY13" s="137">
        <f t="shared" si="7"/>
        <v>941</v>
      </c>
      <c r="CZ13" s="186">
        <f t="shared" si="15"/>
        <v>2.2010666167664672E-2</v>
      </c>
    </row>
    <row r="14" spans="1:104" x14ac:dyDescent="0.25">
      <c r="B14" s="185" t="s">
        <v>25</v>
      </c>
      <c r="C14" s="107">
        <v>199</v>
      </c>
      <c r="D14" s="107">
        <v>70</v>
      </c>
      <c r="E14" s="107">
        <v>41</v>
      </c>
      <c r="F14" s="107">
        <v>214</v>
      </c>
      <c r="G14" s="107">
        <v>186</v>
      </c>
      <c r="H14" s="107">
        <v>2</v>
      </c>
      <c r="I14" s="107">
        <v>20</v>
      </c>
      <c r="J14" s="107">
        <v>28</v>
      </c>
      <c r="K14" s="107">
        <v>2</v>
      </c>
      <c r="L14" s="47">
        <f t="shared" si="0"/>
        <v>762</v>
      </c>
      <c r="M14" s="186">
        <f t="shared" si="8"/>
        <v>8.0805938494167548E-2</v>
      </c>
      <c r="O14" s="185" t="s">
        <v>25</v>
      </c>
      <c r="P14" s="107">
        <v>462</v>
      </c>
      <c r="Q14" s="107">
        <v>142</v>
      </c>
      <c r="R14" s="107">
        <v>53</v>
      </c>
      <c r="S14" s="107">
        <v>795</v>
      </c>
      <c r="T14" s="107">
        <v>798</v>
      </c>
      <c r="U14" s="107">
        <v>16</v>
      </c>
      <c r="V14" s="107">
        <v>73</v>
      </c>
      <c r="W14" s="107">
        <v>46</v>
      </c>
      <c r="X14" s="107">
        <v>1</v>
      </c>
      <c r="Y14" s="47">
        <f t="shared" si="1"/>
        <v>2386</v>
      </c>
      <c r="Z14" s="186">
        <f t="shared" si="9"/>
        <v>7.5958232522602823E-2</v>
      </c>
      <c r="AB14" s="185" t="s">
        <v>25</v>
      </c>
      <c r="AC14" s="107">
        <v>727</v>
      </c>
      <c r="AD14" s="107">
        <v>176</v>
      </c>
      <c r="AE14" s="107">
        <v>107</v>
      </c>
      <c r="AF14" s="107">
        <v>1483</v>
      </c>
      <c r="AG14" s="107">
        <v>1502</v>
      </c>
      <c r="AH14" s="107">
        <v>27</v>
      </c>
      <c r="AI14" s="107">
        <v>143</v>
      </c>
      <c r="AJ14" s="107">
        <v>54</v>
      </c>
      <c r="AK14" s="107">
        <v>2</v>
      </c>
      <c r="AL14" s="47">
        <f t="shared" si="2"/>
        <v>4221</v>
      </c>
      <c r="AM14" s="186">
        <f t="shared" si="10"/>
        <v>8.4641761414907063E-2</v>
      </c>
      <c r="AO14" s="185" t="s">
        <v>25</v>
      </c>
      <c r="AP14" s="107">
        <v>502</v>
      </c>
      <c r="AQ14" s="107">
        <v>109</v>
      </c>
      <c r="AR14" s="107">
        <v>96</v>
      </c>
      <c r="AS14" s="107">
        <v>1009</v>
      </c>
      <c r="AT14" s="107">
        <v>979</v>
      </c>
      <c r="AU14" s="107">
        <v>20</v>
      </c>
      <c r="AV14" s="107">
        <v>72</v>
      </c>
      <c r="AW14" s="107">
        <v>43</v>
      </c>
      <c r="AX14" s="107">
        <v>5</v>
      </c>
      <c r="AY14" s="47">
        <f t="shared" si="3"/>
        <v>2835</v>
      </c>
      <c r="AZ14" s="186">
        <f t="shared" si="11"/>
        <v>8.4938730263355008E-2</v>
      </c>
      <c r="BB14" s="185" t="s">
        <v>25</v>
      </c>
      <c r="BC14" s="107">
        <v>621</v>
      </c>
      <c r="BD14" s="107">
        <v>134</v>
      </c>
      <c r="BE14" s="107">
        <v>103</v>
      </c>
      <c r="BF14" s="107">
        <v>1115</v>
      </c>
      <c r="BG14" s="107">
        <v>1117</v>
      </c>
      <c r="BH14" s="107">
        <v>12</v>
      </c>
      <c r="BI14" s="107">
        <v>109</v>
      </c>
      <c r="BJ14" s="107">
        <v>49</v>
      </c>
      <c r="BK14" s="107">
        <v>7</v>
      </c>
      <c r="BL14" s="47">
        <f t="shared" si="4"/>
        <v>3267</v>
      </c>
      <c r="BM14" s="186">
        <f t="shared" si="12"/>
        <v>9.2675592874163173E-2</v>
      </c>
      <c r="BN14"/>
      <c r="BO14" s="185" t="s">
        <v>25</v>
      </c>
      <c r="BP14" s="136">
        <v>797</v>
      </c>
      <c r="BQ14" s="136">
        <v>182</v>
      </c>
      <c r="BR14" s="136">
        <v>138</v>
      </c>
      <c r="BS14" s="136">
        <v>1439</v>
      </c>
      <c r="BT14" s="136">
        <v>1247</v>
      </c>
      <c r="BU14" s="136">
        <v>24</v>
      </c>
      <c r="BV14" s="136">
        <v>208</v>
      </c>
      <c r="BW14" s="136">
        <v>71</v>
      </c>
      <c r="BX14" s="136">
        <v>5</v>
      </c>
      <c r="BY14" s="137">
        <f t="shared" si="5"/>
        <v>4111</v>
      </c>
      <c r="BZ14" s="186">
        <f t="shared" si="13"/>
        <v>0.11264865457335452</v>
      </c>
      <c r="CB14" s="185" t="s">
        <v>25</v>
      </c>
      <c r="CC14" s="136">
        <v>932</v>
      </c>
      <c r="CD14" s="136">
        <v>171</v>
      </c>
      <c r="CE14" s="136">
        <v>144</v>
      </c>
      <c r="CF14" s="136">
        <v>2214</v>
      </c>
      <c r="CG14" s="136">
        <v>1631</v>
      </c>
      <c r="CH14" s="136">
        <v>17</v>
      </c>
      <c r="CI14" s="136">
        <v>67</v>
      </c>
      <c r="CJ14" s="136">
        <v>77</v>
      </c>
      <c r="CK14" s="136">
        <v>1</v>
      </c>
      <c r="CL14" s="137">
        <f t="shared" si="6"/>
        <v>5254</v>
      </c>
      <c r="CM14" s="186">
        <f t="shared" si="14"/>
        <v>0.13405797101449277</v>
      </c>
      <c r="CO14" s="185" t="s">
        <v>25</v>
      </c>
      <c r="CP14" s="136">
        <v>1052</v>
      </c>
      <c r="CQ14" s="136">
        <v>177</v>
      </c>
      <c r="CR14" s="136">
        <v>165</v>
      </c>
      <c r="CS14" s="136">
        <v>2792</v>
      </c>
      <c r="CT14" s="136">
        <v>2032</v>
      </c>
      <c r="CU14" s="136">
        <v>19</v>
      </c>
      <c r="CV14" s="136">
        <v>81</v>
      </c>
      <c r="CW14" s="136">
        <v>80</v>
      </c>
      <c r="CX14" s="136">
        <v>4</v>
      </c>
      <c r="CY14" s="137">
        <f t="shared" si="7"/>
        <v>6402</v>
      </c>
      <c r="CZ14" s="186">
        <f t="shared" si="15"/>
        <v>0.14974738023952097</v>
      </c>
    </row>
    <row r="15" spans="1:104" x14ac:dyDescent="0.25">
      <c r="B15" s="185" t="s">
        <v>26</v>
      </c>
      <c r="C15" s="107">
        <v>26</v>
      </c>
      <c r="D15" s="107">
        <v>14</v>
      </c>
      <c r="E15" s="107">
        <v>1</v>
      </c>
      <c r="F15" s="107">
        <v>50</v>
      </c>
      <c r="G15" s="107">
        <v>40</v>
      </c>
      <c r="H15" s="107"/>
      <c r="I15" s="107">
        <v>5</v>
      </c>
      <c r="J15" s="107">
        <v>2</v>
      </c>
      <c r="K15" s="107"/>
      <c r="L15" s="47">
        <f t="shared" si="0"/>
        <v>138</v>
      </c>
      <c r="M15" s="186">
        <f t="shared" si="8"/>
        <v>1.4634146341463415E-2</v>
      </c>
      <c r="O15" s="185" t="s">
        <v>26</v>
      </c>
      <c r="P15" s="107">
        <v>95</v>
      </c>
      <c r="Q15" s="107">
        <v>34</v>
      </c>
      <c r="R15" s="107">
        <v>15</v>
      </c>
      <c r="S15" s="107">
        <v>220</v>
      </c>
      <c r="T15" s="107">
        <v>226</v>
      </c>
      <c r="U15" s="107">
        <v>6</v>
      </c>
      <c r="V15" s="107">
        <v>28</v>
      </c>
      <c r="W15" s="107">
        <v>3</v>
      </c>
      <c r="X15" s="107"/>
      <c r="Y15" s="47">
        <f t="shared" si="1"/>
        <v>627</v>
      </c>
      <c r="Z15" s="186">
        <f t="shared" si="9"/>
        <v>1.9960524640264866E-2</v>
      </c>
      <c r="AB15" s="185" t="s">
        <v>26</v>
      </c>
      <c r="AC15" s="107">
        <v>139</v>
      </c>
      <c r="AD15" s="107">
        <v>33</v>
      </c>
      <c r="AE15" s="107">
        <v>18</v>
      </c>
      <c r="AF15" s="107">
        <v>299</v>
      </c>
      <c r="AG15" s="107">
        <v>313</v>
      </c>
      <c r="AH15" s="107">
        <v>5</v>
      </c>
      <c r="AI15" s="107">
        <v>25</v>
      </c>
      <c r="AJ15" s="107">
        <v>12</v>
      </c>
      <c r="AK15" s="107"/>
      <c r="AL15" s="47">
        <f t="shared" si="2"/>
        <v>844</v>
      </c>
      <c r="AM15" s="186">
        <f t="shared" si="10"/>
        <v>1.6924341775451684E-2</v>
      </c>
      <c r="AO15" s="185" t="s">
        <v>26</v>
      </c>
      <c r="AP15" s="107">
        <v>83</v>
      </c>
      <c r="AQ15" s="107">
        <v>19</v>
      </c>
      <c r="AR15" s="107">
        <v>20</v>
      </c>
      <c r="AS15" s="107">
        <v>186</v>
      </c>
      <c r="AT15" s="107">
        <v>178</v>
      </c>
      <c r="AU15" s="107">
        <v>3</v>
      </c>
      <c r="AV15" s="107">
        <v>10</v>
      </c>
      <c r="AW15" s="107">
        <v>3</v>
      </c>
      <c r="AX15" s="107"/>
      <c r="AY15" s="47">
        <f t="shared" si="3"/>
        <v>502</v>
      </c>
      <c r="AZ15" s="186">
        <f t="shared" si="11"/>
        <v>1.5040297210654044E-2</v>
      </c>
      <c r="BB15" s="185" t="s">
        <v>26</v>
      </c>
      <c r="BC15" s="107">
        <v>102</v>
      </c>
      <c r="BD15" s="107">
        <v>25</v>
      </c>
      <c r="BE15" s="107">
        <v>22</v>
      </c>
      <c r="BF15" s="107">
        <v>190</v>
      </c>
      <c r="BG15" s="107">
        <v>206</v>
      </c>
      <c r="BH15" s="107">
        <v>6</v>
      </c>
      <c r="BI15" s="107">
        <v>9</v>
      </c>
      <c r="BJ15" s="107">
        <v>4</v>
      </c>
      <c r="BK15" s="107"/>
      <c r="BL15" s="47">
        <f t="shared" si="4"/>
        <v>564</v>
      </c>
      <c r="BM15" s="186">
        <f t="shared" si="12"/>
        <v>1.5999092250085101E-2</v>
      </c>
      <c r="BN15"/>
      <c r="BO15" s="185" t="s">
        <v>26</v>
      </c>
      <c r="BP15" s="136">
        <v>87</v>
      </c>
      <c r="BQ15" s="136">
        <v>28</v>
      </c>
      <c r="BR15" s="136">
        <v>16</v>
      </c>
      <c r="BS15" s="136">
        <v>163</v>
      </c>
      <c r="BT15" s="136">
        <v>145</v>
      </c>
      <c r="BU15" s="136">
        <v>1</v>
      </c>
      <c r="BV15" s="136">
        <v>28</v>
      </c>
      <c r="BW15" s="136">
        <v>9</v>
      </c>
      <c r="BX15" s="136">
        <v>3</v>
      </c>
      <c r="BY15" s="137">
        <f t="shared" si="5"/>
        <v>480</v>
      </c>
      <c r="BZ15" s="186">
        <f t="shared" si="13"/>
        <v>1.3152847043349592E-2</v>
      </c>
      <c r="CB15" s="185" t="s">
        <v>26</v>
      </c>
      <c r="CC15" s="136">
        <v>91</v>
      </c>
      <c r="CD15" s="136">
        <v>21</v>
      </c>
      <c r="CE15" s="136">
        <v>14</v>
      </c>
      <c r="CF15" s="136">
        <v>243</v>
      </c>
      <c r="CG15" s="136">
        <v>191</v>
      </c>
      <c r="CH15" s="136">
        <v>2</v>
      </c>
      <c r="CI15" s="136">
        <v>9</v>
      </c>
      <c r="CJ15" s="136">
        <v>11</v>
      </c>
      <c r="CK15" s="136"/>
      <c r="CL15" s="137">
        <f t="shared" si="6"/>
        <v>582</v>
      </c>
      <c r="CM15" s="186">
        <f t="shared" si="14"/>
        <v>1.484996938150643E-2</v>
      </c>
      <c r="CO15" s="185" t="s">
        <v>26</v>
      </c>
      <c r="CP15" s="136">
        <v>77</v>
      </c>
      <c r="CQ15" s="136">
        <v>29</v>
      </c>
      <c r="CR15" s="136">
        <v>17</v>
      </c>
      <c r="CS15" s="136">
        <v>253</v>
      </c>
      <c r="CT15" s="136">
        <v>183</v>
      </c>
      <c r="CU15" s="136">
        <v>2</v>
      </c>
      <c r="CV15" s="136">
        <v>3</v>
      </c>
      <c r="CW15" s="136">
        <v>6</v>
      </c>
      <c r="CX15" s="136"/>
      <c r="CY15" s="137">
        <f t="shared" si="7"/>
        <v>570</v>
      </c>
      <c r="CZ15" s="186">
        <f t="shared" si="15"/>
        <v>1.3332709580838323E-2</v>
      </c>
    </row>
    <row r="16" spans="1:104" x14ac:dyDescent="0.25">
      <c r="B16" s="185" t="s">
        <v>27</v>
      </c>
      <c r="C16" s="107">
        <v>15</v>
      </c>
      <c r="D16" s="107">
        <v>5</v>
      </c>
      <c r="E16" s="107">
        <v>2</v>
      </c>
      <c r="F16" s="107">
        <v>18</v>
      </c>
      <c r="G16" s="107">
        <v>19</v>
      </c>
      <c r="H16" s="107">
        <v>1</v>
      </c>
      <c r="I16" s="107">
        <v>1</v>
      </c>
      <c r="J16" s="107"/>
      <c r="K16" s="107"/>
      <c r="L16" s="47">
        <f t="shared" si="0"/>
        <v>61</v>
      </c>
      <c r="M16" s="186">
        <f t="shared" si="8"/>
        <v>6.4687168610816541E-3</v>
      </c>
      <c r="O16" s="185" t="s">
        <v>27</v>
      </c>
      <c r="P16" s="107">
        <v>46</v>
      </c>
      <c r="Q16" s="107">
        <v>16</v>
      </c>
      <c r="R16" s="107">
        <v>6</v>
      </c>
      <c r="S16" s="107">
        <v>82</v>
      </c>
      <c r="T16" s="107">
        <v>72</v>
      </c>
      <c r="U16" s="107">
        <v>2</v>
      </c>
      <c r="V16" s="107">
        <v>15</v>
      </c>
      <c r="W16" s="107">
        <v>5</v>
      </c>
      <c r="X16" s="107"/>
      <c r="Y16" s="47">
        <f t="shared" si="1"/>
        <v>244</v>
      </c>
      <c r="Z16" s="186">
        <f t="shared" si="9"/>
        <v>7.7677320769132816E-3</v>
      </c>
      <c r="AB16" s="185" t="s">
        <v>27</v>
      </c>
      <c r="AC16" s="107">
        <v>69</v>
      </c>
      <c r="AD16" s="107">
        <v>12</v>
      </c>
      <c r="AE16" s="107">
        <v>14</v>
      </c>
      <c r="AF16" s="107">
        <v>153</v>
      </c>
      <c r="AG16" s="107">
        <v>154</v>
      </c>
      <c r="AH16" s="107">
        <v>2</v>
      </c>
      <c r="AI16" s="107">
        <v>15</v>
      </c>
      <c r="AJ16" s="107">
        <v>4</v>
      </c>
      <c r="AK16" s="107"/>
      <c r="AL16" s="47">
        <f t="shared" si="2"/>
        <v>423</v>
      </c>
      <c r="AM16" s="186">
        <f t="shared" si="10"/>
        <v>8.482223425374481E-3</v>
      </c>
      <c r="AO16" s="185" t="s">
        <v>27</v>
      </c>
      <c r="AP16" s="107">
        <v>67</v>
      </c>
      <c r="AQ16" s="107">
        <v>10</v>
      </c>
      <c r="AR16" s="107">
        <v>5</v>
      </c>
      <c r="AS16" s="107">
        <v>112</v>
      </c>
      <c r="AT16" s="107">
        <v>103</v>
      </c>
      <c r="AU16" s="107">
        <v>2</v>
      </c>
      <c r="AV16" s="107">
        <v>6</v>
      </c>
      <c r="AW16" s="107">
        <v>6</v>
      </c>
      <c r="AX16" s="107"/>
      <c r="AY16" s="47">
        <f t="shared" si="3"/>
        <v>311</v>
      </c>
      <c r="AZ16" s="186">
        <f t="shared" si="11"/>
        <v>9.3177936902657521E-3</v>
      </c>
      <c r="BB16" s="185" t="s">
        <v>27</v>
      </c>
      <c r="BC16" s="107">
        <v>64</v>
      </c>
      <c r="BD16" s="107">
        <v>8</v>
      </c>
      <c r="BE16" s="107">
        <v>8</v>
      </c>
      <c r="BF16" s="107">
        <v>100</v>
      </c>
      <c r="BG16" s="107">
        <v>93</v>
      </c>
      <c r="BH16" s="107">
        <v>2</v>
      </c>
      <c r="BI16" s="107">
        <v>10</v>
      </c>
      <c r="BJ16" s="107">
        <v>9</v>
      </c>
      <c r="BK16" s="107"/>
      <c r="BL16" s="47">
        <f t="shared" si="4"/>
        <v>294</v>
      </c>
      <c r="BM16" s="186">
        <f t="shared" si="12"/>
        <v>8.339952343129467E-3</v>
      </c>
      <c r="BN16"/>
      <c r="BO16" s="185" t="s">
        <v>27</v>
      </c>
      <c r="BP16" s="136">
        <v>48</v>
      </c>
      <c r="BQ16" s="136">
        <v>16</v>
      </c>
      <c r="BR16" s="136">
        <v>8</v>
      </c>
      <c r="BS16" s="136">
        <v>90</v>
      </c>
      <c r="BT16" s="136">
        <v>74</v>
      </c>
      <c r="BU16" s="136">
        <v>1</v>
      </c>
      <c r="BV16" s="136">
        <v>10</v>
      </c>
      <c r="BW16" s="136">
        <v>3</v>
      </c>
      <c r="BX16" s="136"/>
      <c r="BY16" s="137">
        <f t="shared" si="5"/>
        <v>250</v>
      </c>
      <c r="BZ16" s="186">
        <f t="shared" si="13"/>
        <v>6.8504411684112455E-3</v>
      </c>
      <c r="CB16" s="185" t="s">
        <v>27</v>
      </c>
      <c r="CC16" s="136">
        <v>47</v>
      </c>
      <c r="CD16" s="136">
        <v>16</v>
      </c>
      <c r="CE16" s="136">
        <v>8</v>
      </c>
      <c r="CF16" s="136">
        <v>121</v>
      </c>
      <c r="CG16" s="136">
        <v>104</v>
      </c>
      <c r="CH16" s="136">
        <v>2</v>
      </c>
      <c r="CI16" s="136">
        <v>4</v>
      </c>
      <c r="CJ16" s="136">
        <v>8</v>
      </c>
      <c r="CK16" s="136"/>
      <c r="CL16" s="137">
        <f t="shared" si="6"/>
        <v>310</v>
      </c>
      <c r="CM16" s="186">
        <f t="shared" si="14"/>
        <v>7.9097775056133912E-3</v>
      </c>
      <c r="CO16" s="185" t="s">
        <v>27</v>
      </c>
      <c r="CP16" s="136">
        <v>48</v>
      </c>
      <c r="CQ16" s="136">
        <v>10</v>
      </c>
      <c r="CR16" s="136">
        <v>8</v>
      </c>
      <c r="CS16" s="136">
        <v>101</v>
      </c>
      <c r="CT16" s="136">
        <v>77</v>
      </c>
      <c r="CU16" s="136">
        <v>1</v>
      </c>
      <c r="CV16" s="136"/>
      <c r="CW16" s="136">
        <v>2</v>
      </c>
      <c r="CX16" s="136"/>
      <c r="CY16" s="137">
        <f t="shared" si="7"/>
        <v>247</v>
      </c>
      <c r="CZ16" s="186">
        <f t="shared" si="15"/>
        <v>5.7775074850299401E-3</v>
      </c>
    </row>
    <row r="17" spans="2:104" x14ac:dyDescent="0.25">
      <c r="B17" s="185" t="s">
        <v>151</v>
      </c>
      <c r="C17" s="107"/>
      <c r="D17" s="107"/>
      <c r="E17" s="107"/>
      <c r="F17" s="107"/>
      <c r="G17" s="107"/>
      <c r="H17" s="107"/>
      <c r="I17" s="107"/>
      <c r="J17" s="107"/>
      <c r="K17" s="107"/>
      <c r="L17" s="47">
        <f t="shared" si="0"/>
        <v>0</v>
      </c>
      <c r="M17" s="186">
        <f t="shared" si="8"/>
        <v>0</v>
      </c>
      <c r="O17" s="185" t="s">
        <v>151</v>
      </c>
      <c r="P17" s="107">
        <v>1</v>
      </c>
      <c r="Q17" s="107"/>
      <c r="R17" s="107"/>
      <c r="S17" s="107">
        <v>1</v>
      </c>
      <c r="T17" s="107">
        <v>1</v>
      </c>
      <c r="U17" s="107"/>
      <c r="V17" s="107"/>
      <c r="W17" s="107"/>
      <c r="X17" s="107"/>
      <c r="Y17" s="47">
        <f t="shared" si="1"/>
        <v>3</v>
      </c>
      <c r="Z17" s="186">
        <f t="shared" si="9"/>
        <v>9.5504902584999361E-5</v>
      </c>
      <c r="AB17" s="185" t="s">
        <v>151</v>
      </c>
      <c r="AC17" s="107">
        <v>1</v>
      </c>
      <c r="AD17" s="107"/>
      <c r="AE17" s="107"/>
      <c r="AF17" s="107">
        <v>1</v>
      </c>
      <c r="AG17" s="107">
        <v>2</v>
      </c>
      <c r="AH17" s="107"/>
      <c r="AI17" s="107"/>
      <c r="AJ17" s="107">
        <v>1</v>
      </c>
      <c r="AK17" s="107"/>
      <c r="AL17" s="47">
        <f t="shared" si="2"/>
        <v>5</v>
      </c>
      <c r="AM17" s="186">
        <f t="shared" si="10"/>
        <v>1.0026268824319717E-4</v>
      </c>
      <c r="AO17" s="185" t="s">
        <v>151</v>
      </c>
      <c r="AP17" s="107">
        <v>2</v>
      </c>
      <c r="AQ17" s="107">
        <v>1</v>
      </c>
      <c r="AR17" s="107"/>
      <c r="AS17" s="107">
        <v>1</v>
      </c>
      <c r="AT17" s="107">
        <v>1</v>
      </c>
      <c r="AU17" s="107"/>
      <c r="AV17" s="107"/>
      <c r="AW17" s="107">
        <v>1</v>
      </c>
      <c r="AX17" s="107"/>
      <c r="AY17" s="47">
        <f t="shared" si="3"/>
        <v>6</v>
      </c>
      <c r="AZ17" s="186">
        <f t="shared" si="11"/>
        <v>1.7976450849387302E-4</v>
      </c>
      <c r="BB17" s="185" t="s">
        <v>28</v>
      </c>
      <c r="BC17" s="107">
        <v>136</v>
      </c>
      <c r="BD17" s="107">
        <v>31</v>
      </c>
      <c r="BE17" s="107">
        <v>23</v>
      </c>
      <c r="BF17" s="107">
        <v>267</v>
      </c>
      <c r="BG17" s="107">
        <v>261</v>
      </c>
      <c r="BH17" s="107">
        <v>6</v>
      </c>
      <c r="BI17" s="107">
        <v>23</v>
      </c>
      <c r="BJ17" s="107">
        <v>15</v>
      </c>
      <c r="BK17" s="107">
        <v>3</v>
      </c>
      <c r="BL17" s="47">
        <f t="shared" si="4"/>
        <v>765</v>
      </c>
      <c r="BM17" s="186">
        <f t="shared" si="12"/>
        <v>2.1700896403040962E-2</v>
      </c>
      <c r="BN17"/>
      <c r="BO17" s="185" t="s">
        <v>28</v>
      </c>
      <c r="BP17" s="136">
        <v>129</v>
      </c>
      <c r="BQ17" s="136">
        <v>40</v>
      </c>
      <c r="BR17" s="136">
        <v>19</v>
      </c>
      <c r="BS17" s="136">
        <v>223</v>
      </c>
      <c r="BT17" s="136">
        <v>194</v>
      </c>
      <c r="BU17" s="136">
        <v>2</v>
      </c>
      <c r="BV17" s="136">
        <v>33</v>
      </c>
      <c r="BW17" s="136">
        <v>19</v>
      </c>
      <c r="BX17" s="136">
        <v>2</v>
      </c>
      <c r="BY17" s="137">
        <f t="shared" si="5"/>
        <v>661</v>
      </c>
      <c r="BZ17" s="186">
        <f t="shared" si="13"/>
        <v>1.8112566449279333E-2</v>
      </c>
      <c r="CB17" s="185" t="s">
        <v>28</v>
      </c>
      <c r="CC17" s="136">
        <v>121</v>
      </c>
      <c r="CD17" s="136">
        <v>18</v>
      </c>
      <c r="CE17" s="136">
        <v>20</v>
      </c>
      <c r="CF17" s="136">
        <v>323</v>
      </c>
      <c r="CG17" s="136">
        <v>257</v>
      </c>
      <c r="CH17" s="136">
        <v>4</v>
      </c>
      <c r="CI17" s="136">
        <v>8</v>
      </c>
      <c r="CJ17" s="136">
        <v>4</v>
      </c>
      <c r="CK17" s="136"/>
      <c r="CL17" s="137">
        <f t="shared" si="6"/>
        <v>755</v>
      </c>
      <c r="CM17" s="186">
        <f t="shared" si="14"/>
        <v>1.9264135537864869E-2</v>
      </c>
      <c r="CO17" s="185" t="s">
        <v>28</v>
      </c>
      <c r="CP17" s="136">
        <v>88</v>
      </c>
      <c r="CQ17" s="136">
        <v>15</v>
      </c>
      <c r="CR17" s="136">
        <v>19</v>
      </c>
      <c r="CS17" s="136">
        <v>280</v>
      </c>
      <c r="CT17" s="136">
        <v>192</v>
      </c>
      <c r="CU17" s="136">
        <v>2</v>
      </c>
      <c r="CV17" s="136">
        <v>10</v>
      </c>
      <c r="CW17" s="136">
        <v>3</v>
      </c>
      <c r="CX17" s="136"/>
      <c r="CY17" s="137">
        <f t="shared" si="7"/>
        <v>609</v>
      </c>
      <c r="CZ17" s="186">
        <f t="shared" si="15"/>
        <v>1.424494760479042E-2</v>
      </c>
    </row>
    <row r="18" spans="2:104" x14ac:dyDescent="0.25">
      <c r="B18" s="185" t="s">
        <v>28</v>
      </c>
      <c r="C18" s="107">
        <v>50</v>
      </c>
      <c r="D18" s="107">
        <v>19</v>
      </c>
      <c r="E18" s="107">
        <v>5</v>
      </c>
      <c r="F18" s="107">
        <v>79</v>
      </c>
      <c r="G18" s="107">
        <v>66</v>
      </c>
      <c r="H18" s="107">
        <v>1</v>
      </c>
      <c r="I18" s="107">
        <v>6</v>
      </c>
      <c r="J18" s="107">
        <v>3</v>
      </c>
      <c r="K18" s="107"/>
      <c r="L18" s="47">
        <f t="shared" si="0"/>
        <v>229</v>
      </c>
      <c r="M18" s="186">
        <f t="shared" si="8"/>
        <v>2.4284199363732769E-2</v>
      </c>
      <c r="O18" s="185" t="s">
        <v>28</v>
      </c>
      <c r="P18" s="107">
        <v>132</v>
      </c>
      <c r="Q18" s="107">
        <v>57</v>
      </c>
      <c r="R18" s="107">
        <v>19</v>
      </c>
      <c r="S18" s="107">
        <v>282</v>
      </c>
      <c r="T18" s="107">
        <v>303</v>
      </c>
      <c r="U18" s="107"/>
      <c r="V18" s="107">
        <v>22</v>
      </c>
      <c r="W18" s="107">
        <v>3</v>
      </c>
      <c r="X18" s="107"/>
      <c r="Y18" s="47">
        <f t="shared" si="1"/>
        <v>818</v>
      </c>
      <c r="Z18" s="186">
        <f t="shared" si="9"/>
        <v>2.6041003438176492E-2</v>
      </c>
      <c r="AB18" s="185" t="s">
        <v>28</v>
      </c>
      <c r="AC18" s="107">
        <v>233</v>
      </c>
      <c r="AD18" s="107">
        <v>48</v>
      </c>
      <c r="AE18" s="107">
        <v>36</v>
      </c>
      <c r="AF18" s="107">
        <v>480</v>
      </c>
      <c r="AG18" s="107">
        <v>486</v>
      </c>
      <c r="AH18" s="107">
        <v>11</v>
      </c>
      <c r="AI18" s="107">
        <v>55</v>
      </c>
      <c r="AJ18" s="107">
        <v>13</v>
      </c>
      <c r="AK18" s="107">
        <v>1</v>
      </c>
      <c r="AL18" s="47">
        <f t="shared" si="2"/>
        <v>1363</v>
      </c>
      <c r="AM18" s="186">
        <f t="shared" si="10"/>
        <v>2.733160881509555E-2</v>
      </c>
      <c r="AO18" s="185" t="s">
        <v>28</v>
      </c>
      <c r="AP18" s="107">
        <v>114</v>
      </c>
      <c r="AQ18" s="107">
        <v>27</v>
      </c>
      <c r="AR18" s="107">
        <v>30</v>
      </c>
      <c r="AS18" s="107">
        <v>265</v>
      </c>
      <c r="AT18" s="107">
        <v>266</v>
      </c>
      <c r="AU18" s="107">
        <v>8</v>
      </c>
      <c r="AV18" s="107">
        <v>21</v>
      </c>
      <c r="AW18" s="107">
        <v>5</v>
      </c>
      <c r="AX18" s="107"/>
      <c r="AY18" s="47">
        <f t="shared" si="3"/>
        <v>736</v>
      </c>
      <c r="AZ18" s="186">
        <f t="shared" si="11"/>
        <v>2.205111304191509E-2</v>
      </c>
      <c r="BB18" s="185" t="s">
        <v>29</v>
      </c>
      <c r="BC18" s="107">
        <v>186</v>
      </c>
      <c r="BD18" s="107">
        <v>47</v>
      </c>
      <c r="BE18" s="107">
        <v>27</v>
      </c>
      <c r="BF18" s="107">
        <v>402</v>
      </c>
      <c r="BG18" s="107">
        <v>385</v>
      </c>
      <c r="BH18" s="107">
        <v>5</v>
      </c>
      <c r="BI18" s="107">
        <v>34</v>
      </c>
      <c r="BJ18" s="107">
        <v>15</v>
      </c>
      <c r="BK18" s="107">
        <v>2</v>
      </c>
      <c r="BL18" s="47">
        <f t="shared" si="4"/>
        <v>1103</v>
      </c>
      <c r="BM18" s="186">
        <f t="shared" si="12"/>
        <v>3.1289004879155792E-2</v>
      </c>
      <c r="BN18"/>
      <c r="BO18" s="185" t="s">
        <v>29</v>
      </c>
      <c r="BP18" s="136">
        <v>189</v>
      </c>
      <c r="BQ18" s="136">
        <v>64</v>
      </c>
      <c r="BR18" s="136">
        <v>33</v>
      </c>
      <c r="BS18" s="136">
        <v>363</v>
      </c>
      <c r="BT18" s="136">
        <v>314</v>
      </c>
      <c r="BU18" s="136">
        <v>7</v>
      </c>
      <c r="BV18" s="136">
        <v>41</v>
      </c>
      <c r="BW18" s="136">
        <v>17</v>
      </c>
      <c r="BX18" s="136">
        <v>5</v>
      </c>
      <c r="BY18" s="137">
        <f t="shared" si="5"/>
        <v>1033</v>
      </c>
      <c r="BZ18" s="186">
        <f t="shared" si="13"/>
        <v>2.8306022907875268E-2</v>
      </c>
      <c r="CB18" s="185" t="s">
        <v>29</v>
      </c>
      <c r="CC18" s="136">
        <v>142</v>
      </c>
      <c r="CD18" s="136">
        <v>31</v>
      </c>
      <c r="CE18" s="136">
        <v>22</v>
      </c>
      <c r="CF18" s="136">
        <v>412</v>
      </c>
      <c r="CG18" s="136">
        <v>320</v>
      </c>
      <c r="CH18" s="136">
        <v>7</v>
      </c>
      <c r="CI18" s="136">
        <v>14</v>
      </c>
      <c r="CJ18" s="136">
        <v>9</v>
      </c>
      <c r="CK18" s="136"/>
      <c r="CL18" s="137">
        <f t="shared" si="6"/>
        <v>957</v>
      </c>
      <c r="CM18" s="186">
        <f t="shared" si="14"/>
        <v>2.441824862216779E-2</v>
      </c>
      <c r="CO18" s="185" t="s">
        <v>29</v>
      </c>
      <c r="CP18" s="136">
        <v>149</v>
      </c>
      <c r="CQ18" s="136">
        <v>29</v>
      </c>
      <c r="CR18" s="136">
        <v>16</v>
      </c>
      <c r="CS18" s="136">
        <v>475</v>
      </c>
      <c r="CT18" s="136">
        <v>332</v>
      </c>
      <c r="CU18" s="136">
        <v>5</v>
      </c>
      <c r="CV18" s="136">
        <v>10</v>
      </c>
      <c r="CW18" s="136">
        <v>9</v>
      </c>
      <c r="CX18" s="136"/>
      <c r="CY18" s="137">
        <f t="shared" si="7"/>
        <v>1025</v>
      </c>
      <c r="CZ18" s="186">
        <f t="shared" si="15"/>
        <v>2.3975486526946109E-2</v>
      </c>
    </row>
    <row r="19" spans="2:104" x14ac:dyDescent="0.25">
      <c r="B19" s="185" t="s">
        <v>29</v>
      </c>
      <c r="C19" s="107">
        <v>50</v>
      </c>
      <c r="D19" s="107">
        <v>24</v>
      </c>
      <c r="E19" s="107">
        <v>10</v>
      </c>
      <c r="F19" s="107">
        <v>83</v>
      </c>
      <c r="G19" s="107">
        <v>79</v>
      </c>
      <c r="H19" s="107"/>
      <c r="I19" s="107">
        <v>8</v>
      </c>
      <c r="J19" s="107">
        <v>2</v>
      </c>
      <c r="K19" s="107">
        <v>1</v>
      </c>
      <c r="L19" s="47">
        <f t="shared" si="0"/>
        <v>257</v>
      </c>
      <c r="M19" s="186">
        <f t="shared" si="8"/>
        <v>2.7253446447507955E-2</v>
      </c>
      <c r="O19" s="185" t="s">
        <v>29</v>
      </c>
      <c r="P19" s="107">
        <v>130</v>
      </c>
      <c r="Q19" s="107">
        <v>41</v>
      </c>
      <c r="R19" s="107">
        <v>14</v>
      </c>
      <c r="S19" s="107">
        <v>267</v>
      </c>
      <c r="T19" s="107">
        <v>265</v>
      </c>
      <c r="U19" s="107">
        <v>5</v>
      </c>
      <c r="V19" s="107">
        <v>24</v>
      </c>
      <c r="W19" s="107">
        <v>13</v>
      </c>
      <c r="X19" s="107"/>
      <c r="Y19" s="47">
        <f t="shared" si="1"/>
        <v>759</v>
      </c>
      <c r="Z19" s="186">
        <f t="shared" si="9"/>
        <v>2.4162740354004838E-2</v>
      </c>
      <c r="AB19" s="185" t="s">
        <v>29</v>
      </c>
      <c r="AC19" s="107">
        <v>192</v>
      </c>
      <c r="AD19" s="107">
        <v>47</v>
      </c>
      <c r="AE19" s="107">
        <v>41</v>
      </c>
      <c r="AF19" s="107">
        <v>505</v>
      </c>
      <c r="AG19" s="107">
        <v>515</v>
      </c>
      <c r="AH19" s="107">
        <v>6</v>
      </c>
      <c r="AI19" s="107">
        <v>45</v>
      </c>
      <c r="AJ19" s="107">
        <v>12</v>
      </c>
      <c r="AK19" s="107"/>
      <c r="AL19" s="47">
        <f t="shared" si="2"/>
        <v>1363</v>
      </c>
      <c r="AM19" s="186">
        <f t="shared" si="10"/>
        <v>2.733160881509555E-2</v>
      </c>
      <c r="AO19" s="185" t="s">
        <v>29</v>
      </c>
      <c r="AP19" s="107">
        <v>144</v>
      </c>
      <c r="AQ19" s="107">
        <v>39</v>
      </c>
      <c r="AR19" s="107">
        <v>24</v>
      </c>
      <c r="AS19" s="107">
        <v>338</v>
      </c>
      <c r="AT19" s="107">
        <v>326</v>
      </c>
      <c r="AU19" s="107">
        <v>9</v>
      </c>
      <c r="AV19" s="107">
        <v>24</v>
      </c>
      <c r="AW19" s="107">
        <v>5</v>
      </c>
      <c r="AX19" s="107">
        <v>1</v>
      </c>
      <c r="AY19" s="47">
        <f t="shared" si="3"/>
        <v>910</v>
      </c>
      <c r="AZ19" s="186">
        <f t="shared" si="11"/>
        <v>2.726428378823741E-2</v>
      </c>
      <c r="BB19" s="185" t="s">
        <v>30</v>
      </c>
      <c r="BC19" s="107">
        <v>228</v>
      </c>
      <c r="BD19" s="107">
        <v>57</v>
      </c>
      <c r="BE19" s="107">
        <v>33</v>
      </c>
      <c r="BF19" s="107">
        <v>474</v>
      </c>
      <c r="BG19" s="107">
        <v>466</v>
      </c>
      <c r="BH19" s="107">
        <v>3</v>
      </c>
      <c r="BI19" s="107">
        <v>43</v>
      </c>
      <c r="BJ19" s="107">
        <v>22</v>
      </c>
      <c r="BK19" s="107">
        <v>1</v>
      </c>
      <c r="BL19" s="47">
        <f t="shared" si="4"/>
        <v>1327</v>
      </c>
      <c r="BM19" s="186">
        <f t="shared" si="12"/>
        <v>3.7643254283444914E-2</v>
      </c>
      <c r="BN19"/>
      <c r="BO19" s="185" t="s">
        <v>30</v>
      </c>
      <c r="BP19" s="136">
        <v>221</v>
      </c>
      <c r="BQ19" s="136">
        <v>74</v>
      </c>
      <c r="BR19" s="136">
        <v>31</v>
      </c>
      <c r="BS19" s="136">
        <v>467</v>
      </c>
      <c r="BT19" s="136">
        <v>417</v>
      </c>
      <c r="BU19" s="136">
        <v>4</v>
      </c>
      <c r="BV19" s="136">
        <v>72</v>
      </c>
      <c r="BW19" s="136">
        <v>14</v>
      </c>
      <c r="BX19" s="136"/>
      <c r="BY19" s="137">
        <f t="shared" si="5"/>
        <v>1300</v>
      </c>
      <c r="BZ19" s="186">
        <f t="shared" si="13"/>
        <v>3.5622294075738477E-2</v>
      </c>
      <c r="CB19" s="185" t="s">
        <v>30</v>
      </c>
      <c r="CC19" s="136">
        <v>237</v>
      </c>
      <c r="CD19" s="136">
        <v>54</v>
      </c>
      <c r="CE19" s="136">
        <v>23</v>
      </c>
      <c r="CF19" s="136">
        <v>658</v>
      </c>
      <c r="CG19" s="136">
        <v>477</v>
      </c>
      <c r="CH19" s="136">
        <v>6</v>
      </c>
      <c r="CI19" s="136">
        <v>20</v>
      </c>
      <c r="CJ19" s="136">
        <v>19</v>
      </c>
      <c r="CK19" s="136">
        <v>1</v>
      </c>
      <c r="CL19" s="137">
        <f t="shared" si="6"/>
        <v>1495</v>
      </c>
      <c r="CM19" s="186">
        <f t="shared" si="14"/>
        <v>3.8145539906103289E-2</v>
      </c>
      <c r="CO19" s="185" t="s">
        <v>30</v>
      </c>
      <c r="CP19" s="136">
        <v>203</v>
      </c>
      <c r="CQ19" s="136">
        <v>42</v>
      </c>
      <c r="CR19" s="136">
        <v>23</v>
      </c>
      <c r="CS19" s="136">
        <v>660</v>
      </c>
      <c r="CT19" s="136">
        <v>453</v>
      </c>
      <c r="CU19" s="136">
        <v>3</v>
      </c>
      <c r="CV19" s="136">
        <v>26</v>
      </c>
      <c r="CW19" s="136">
        <v>19</v>
      </c>
      <c r="CX19" s="136">
        <v>1</v>
      </c>
      <c r="CY19" s="137">
        <f t="shared" si="7"/>
        <v>1430</v>
      </c>
      <c r="CZ19" s="186">
        <f t="shared" si="15"/>
        <v>3.3448727544910177E-2</v>
      </c>
    </row>
    <row r="20" spans="2:104" x14ac:dyDescent="0.25">
      <c r="B20" s="185" t="s">
        <v>30</v>
      </c>
      <c r="C20" s="107">
        <v>98</v>
      </c>
      <c r="D20" s="107">
        <v>48</v>
      </c>
      <c r="E20" s="107">
        <v>16</v>
      </c>
      <c r="F20" s="107">
        <v>161</v>
      </c>
      <c r="G20" s="107">
        <v>154</v>
      </c>
      <c r="H20" s="107">
        <v>1</v>
      </c>
      <c r="I20" s="107">
        <v>22</v>
      </c>
      <c r="J20" s="107">
        <v>7</v>
      </c>
      <c r="K20" s="107">
        <v>1</v>
      </c>
      <c r="L20" s="47">
        <f t="shared" si="0"/>
        <v>508</v>
      </c>
      <c r="M20" s="186">
        <f t="shared" si="8"/>
        <v>5.3870625662778365E-2</v>
      </c>
      <c r="O20" s="185" t="s">
        <v>30</v>
      </c>
      <c r="P20" s="107">
        <v>258</v>
      </c>
      <c r="Q20" s="107">
        <v>97</v>
      </c>
      <c r="R20" s="107">
        <v>45</v>
      </c>
      <c r="S20" s="107">
        <v>531</v>
      </c>
      <c r="T20" s="107">
        <v>530</v>
      </c>
      <c r="U20" s="107">
        <v>11</v>
      </c>
      <c r="V20" s="107">
        <v>60</v>
      </c>
      <c r="W20" s="107">
        <v>22</v>
      </c>
      <c r="X20" s="107">
        <v>1</v>
      </c>
      <c r="Y20" s="47">
        <f t="shared" si="1"/>
        <v>1555</v>
      </c>
      <c r="Z20" s="186">
        <f t="shared" si="9"/>
        <v>4.9503374506558007E-2</v>
      </c>
      <c r="AB20" s="185" t="s">
        <v>30</v>
      </c>
      <c r="AC20" s="107">
        <v>282</v>
      </c>
      <c r="AD20" s="107">
        <v>73</v>
      </c>
      <c r="AE20" s="107">
        <v>40</v>
      </c>
      <c r="AF20" s="107">
        <v>694</v>
      </c>
      <c r="AG20" s="107">
        <v>698</v>
      </c>
      <c r="AH20" s="107">
        <v>11</v>
      </c>
      <c r="AI20" s="107">
        <v>70</v>
      </c>
      <c r="AJ20" s="107">
        <v>22</v>
      </c>
      <c r="AK20" s="107">
        <v>2</v>
      </c>
      <c r="AL20" s="47">
        <f t="shared" si="2"/>
        <v>1892</v>
      </c>
      <c r="AM20" s="186">
        <f t="shared" si="10"/>
        <v>3.7939401231225814E-2</v>
      </c>
      <c r="AO20" s="185" t="s">
        <v>30</v>
      </c>
      <c r="AP20" s="107">
        <v>187</v>
      </c>
      <c r="AQ20" s="107">
        <v>33</v>
      </c>
      <c r="AR20" s="107">
        <v>35</v>
      </c>
      <c r="AS20" s="107">
        <v>405</v>
      </c>
      <c r="AT20" s="107">
        <v>396</v>
      </c>
      <c r="AU20" s="107">
        <v>4</v>
      </c>
      <c r="AV20" s="107">
        <v>29</v>
      </c>
      <c r="AW20" s="107">
        <v>10</v>
      </c>
      <c r="AX20" s="107">
        <v>1</v>
      </c>
      <c r="AY20" s="47">
        <f t="shared" si="3"/>
        <v>1100</v>
      </c>
      <c r="AZ20" s="186">
        <f t="shared" si="11"/>
        <v>3.2956826557210057E-2</v>
      </c>
      <c r="BB20" s="185" t="s">
        <v>31</v>
      </c>
      <c r="BC20" s="107">
        <v>141</v>
      </c>
      <c r="BD20" s="107">
        <v>20</v>
      </c>
      <c r="BE20" s="107">
        <v>18</v>
      </c>
      <c r="BF20" s="107">
        <v>257</v>
      </c>
      <c r="BG20" s="107">
        <v>254</v>
      </c>
      <c r="BH20" s="107">
        <v>3</v>
      </c>
      <c r="BI20" s="107">
        <v>24</v>
      </c>
      <c r="BJ20" s="107">
        <v>14</v>
      </c>
      <c r="BK20" s="107">
        <v>3</v>
      </c>
      <c r="BL20" s="47">
        <f t="shared" si="4"/>
        <v>734</v>
      </c>
      <c r="BM20" s="186">
        <f t="shared" si="12"/>
        <v>2.0821513672983093E-2</v>
      </c>
      <c r="BN20"/>
      <c r="BO20" s="185" t="s">
        <v>31</v>
      </c>
      <c r="BP20" s="136">
        <v>134</v>
      </c>
      <c r="BQ20" s="136">
        <v>31</v>
      </c>
      <c r="BR20" s="136">
        <v>18</v>
      </c>
      <c r="BS20" s="136">
        <v>237</v>
      </c>
      <c r="BT20" s="136">
        <v>207</v>
      </c>
      <c r="BU20" s="136">
        <v>4</v>
      </c>
      <c r="BV20" s="136">
        <v>33</v>
      </c>
      <c r="BW20" s="136">
        <v>9</v>
      </c>
      <c r="BX20" s="136">
        <v>2</v>
      </c>
      <c r="BY20" s="137">
        <f t="shared" si="5"/>
        <v>675</v>
      </c>
      <c r="BZ20" s="186">
        <f t="shared" si="13"/>
        <v>1.8496191154710365E-2</v>
      </c>
      <c r="CB20" s="185" t="s">
        <v>31</v>
      </c>
      <c r="CC20" s="136">
        <v>102</v>
      </c>
      <c r="CD20" s="136">
        <v>20</v>
      </c>
      <c r="CE20" s="136">
        <v>13</v>
      </c>
      <c r="CF20" s="136">
        <v>268</v>
      </c>
      <c r="CG20" s="136">
        <v>199</v>
      </c>
      <c r="CH20" s="136">
        <v>3</v>
      </c>
      <c r="CI20" s="136">
        <v>7</v>
      </c>
      <c r="CJ20" s="136">
        <v>7</v>
      </c>
      <c r="CK20" s="136"/>
      <c r="CL20" s="137">
        <f t="shared" si="6"/>
        <v>619</v>
      </c>
      <c r="CM20" s="186">
        <f t="shared" si="14"/>
        <v>1.579403959991835E-2</v>
      </c>
      <c r="CO20" s="185" t="s">
        <v>31</v>
      </c>
      <c r="CP20" s="136">
        <v>146</v>
      </c>
      <c r="CQ20" s="136">
        <v>19</v>
      </c>
      <c r="CR20" s="136">
        <v>14</v>
      </c>
      <c r="CS20" s="136">
        <v>328</v>
      </c>
      <c r="CT20" s="136">
        <v>239</v>
      </c>
      <c r="CU20" s="136">
        <v>7</v>
      </c>
      <c r="CV20" s="136">
        <v>9</v>
      </c>
      <c r="CW20" s="136">
        <v>12</v>
      </c>
      <c r="CX20" s="136"/>
      <c r="CY20" s="137">
        <f t="shared" si="7"/>
        <v>774</v>
      </c>
      <c r="CZ20" s="186">
        <f t="shared" si="15"/>
        <v>1.8104416167664672E-2</v>
      </c>
    </row>
    <row r="21" spans="2:104" x14ac:dyDescent="0.25">
      <c r="B21" s="185" t="s">
        <v>31</v>
      </c>
      <c r="C21" s="107">
        <v>48</v>
      </c>
      <c r="D21" s="107">
        <v>19</v>
      </c>
      <c r="E21" s="107">
        <v>11</v>
      </c>
      <c r="F21" s="107">
        <v>73</v>
      </c>
      <c r="G21" s="107">
        <v>65</v>
      </c>
      <c r="H21" s="107"/>
      <c r="I21" s="107">
        <v>7</v>
      </c>
      <c r="J21" s="107">
        <v>6</v>
      </c>
      <c r="K21" s="107"/>
      <c r="L21" s="47">
        <f t="shared" si="0"/>
        <v>229</v>
      </c>
      <c r="M21" s="186">
        <f t="shared" si="8"/>
        <v>2.4284199363732769E-2</v>
      </c>
      <c r="O21" s="185" t="s">
        <v>31</v>
      </c>
      <c r="P21" s="107">
        <v>123</v>
      </c>
      <c r="Q21" s="107">
        <v>47</v>
      </c>
      <c r="R21" s="107">
        <v>7</v>
      </c>
      <c r="S21" s="107">
        <v>224</v>
      </c>
      <c r="T21" s="107">
        <v>228</v>
      </c>
      <c r="U21" s="107"/>
      <c r="V21" s="107">
        <v>15</v>
      </c>
      <c r="W21" s="107">
        <v>5</v>
      </c>
      <c r="X21" s="107"/>
      <c r="Y21" s="47">
        <f t="shared" si="1"/>
        <v>649</v>
      </c>
      <c r="Z21" s="186">
        <f t="shared" si="9"/>
        <v>2.0660893925888196E-2</v>
      </c>
      <c r="AB21" s="185" t="s">
        <v>31</v>
      </c>
      <c r="AC21" s="107">
        <v>127</v>
      </c>
      <c r="AD21" s="107">
        <v>45</v>
      </c>
      <c r="AE21" s="107">
        <v>14</v>
      </c>
      <c r="AF21" s="107">
        <v>307</v>
      </c>
      <c r="AG21" s="107">
        <v>308</v>
      </c>
      <c r="AH21" s="107">
        <v>5</v>
      </c>
      <c r="AI21" s="107">
        <v>24</v>
      </c>
      <c r="AJ21" s="107">
        <v>7</v>
      </c>
      <c r="AK21" s="107"/>
      <c r="AL21" s="47">
        <f t="shared" si="2"/>
        <v>837</v>
      </c>
      <c r="AM21" s="186">
        <f t="shared" si="10"/>
        <v>1.6783974011911208E-2</v>
      </c>
      <c r="AO21" s="185" t="s">
        <v>31</v>
      </c>
      <c r="AP21" s="107">
        <v>149</v>
      </c>
      <c r="AQ21" s="107">
        <v>27</v>
      </c>
      <c r="AR21" s="107">
        <v>34</v>
      </c>
      <c r="AS21" s="107">
        <v>304</v>
      </c>
      <c r="AT21" s="107">
        <v>300</v>
      </c>
      <c r="AU21" s="107">
        <v>6</v>
      </c>
      <c r="AV21" s="107">
        <v>15</v>
      </c>
      <c r="AW21" s="107">
        <v>3</v>
      </c>
      <c r="AX21" s="107"/>
      <c r="AY21" s="47">
        <f t="shared" si="3"/>
        <v>838</v>
      </c>
      <c r="AZ21" s="186">
        <f t="shared" si="11"/>
        <v>2.5107109686310934E-2</v>
      </c>
      <c r="BB21" s="185" t="s">
        <v>32</v>
      </c>
      <c r="BC21" s="107">
        <v>321</v>
      </c>
      <c r="BD21" s="107">
        <v>75</v>
      </c>
      <c r="BE21" s="107">
        <v>46</v>
      </c>
      <c r="BF21" s="107">
        <v>635</v>
      </c>
      <c r="BG21" s="107">
        <v>616</v>
      </c>
      <c r="BH21" s="107">
        <v>7</v>
      </c>
      <c r="BI21" s="107">
        <v>53</v>
      </c>
      <c r="BJ21" s="107">
        <v>21</v>
      </c>
      <c r="BK21" s="107">
        <v>2</v>
      </c>
      <c r="BL21" s="47">
        <f t="shared" si="4"/>
        <v>1776</v>
      </c>
      <c r="BM21" s="186">
        <f t="shared" si="12"/>
        <v>5.0380120276863727E-2</v>
      </c>
      <c r="BN21"/>
      <c r="BO21" s="185" t="s">
        <v>32</v>
      </c>
      <c r="BP21" s="136">
        <v>331</v>
      </c>
      <c r="BQ21" s="136">
        <v>78</v>
      </c>
      <c r="BR21" s="136">
        <v>37</v>
      </c>
      <c r="BS21" s="136">
        <v>588</v>
      </c>
      <c r="BT21" s="136">
        <v>513</v>
      </c>
      <c r="BU21" s="136">
        <v>9</v>
      </c>
      <c r="BV21" s="136">
        <v>70</v>
      </c>
      <c r="BW21" s="136">
        <v>34</v>
      </c>
      <c r="BX21" s="136">
        <v>4</v>
      </c>
      <c r="BY21" s="137">
        <f t="shared" si="5"/>
        <v>1664</v>
      </c>
      <c r="BZ21" s="186">
        <f t="shared" si="13"/>
        <v>4.5596536416945249E-2</v>
      </c>
      <c r="CB21" s="185" t="s">
        <v>32</v>
      </c>
      <c r="CC21" s="136">
        <v>302</v>
      </c>
      <c r="CD21" s="136">
        <v>68</v>
      </c>
      <c r="CE21" s="136">
        <v>28</v>
      </c>
      <c r="CF21" s="136">
        <v>705</v>
      </c>
      <c r="CG21" s="136">
        <v>558</v>
      </c>
      <c r="CH21" s="136">
        <v>7</v>
      </c>
      <c r="CI21" s="136">
        <v>29</v>
      </c>
      <c r="CJ21" s="136">
        <v>25</v>
      </c>
      <c r="CK21" s="136"/>
      <c r="CL21" s="137">
        <f t="shared" si="6"/>
        <v>1722</v>
      </c>
      <c r="CM21" s="186">
        <f t="shared" si="14"/>
        <v>4.3937538273116965E-2</v>
      </c>
      <c r="CO21" s="185" t="s">
        <v>32</v>
      </c>
      <c r="CP21" s="136">
        <v>303</v>
      </c>
      <c r="CQ21" s="136">
        <v>42</v>
      </c>
      <c r="CR21" s="136">
        <v>37</v>
      </c>
      <c r="CS21" s="136">
        <v>789</v>
      </c>
      <c r="CT21" s="136">
        <v>561</v>
      </c>
      <c r="CU21" s="136">
        <v>6</v>
      </c>
      <c r="CV21" s="136">
        <v>21</v>
      </c>
      <c r="CW21" s="136">
        <v>20</v>
      </c>
      <c r="CX21" s="136">
        <v>3</v>
      </c>
      <c r="CY21" s="137">
        <f t="shared" si="7"/>
        <v>1782</v>
      </c>
      <c r="CZ21" s="186">
        <f t="shared" si="15"/>
        <v>4.1682260479041916E-2</v>
      </c>
    </row>
    <row r="22" spans="2:104" x14ac:dyDescent="0.25">
      <c r="B22" s="185" t="s">
        <v>32</v>
      </c>
      <c r="C22" s="107">
        <v>96</v>
      </c>
      <c r="D22" s="107">
        <v>35</v>
      </c>
      <c r="E22" s="107">
        <v>20</v>
      </c>
      <c r="F22" s="107">
        <v>126</v>
      </c>
      <c r="G22" s="107">
        <v>105</v>
      </c>
      <c r="H22" s="107">
        <v>3</v>
      </c>
      <c r="I22" s="107">
        <v>15</v>
      </c>
      <c r="J22" s="107">
        <v>15</v>
      </c>
      <c r="K22" s="107"/>
      <c r="L22" s="47">
        <f t="shared" si="0"/>
        <v>415</v>
      </c>
      <c r="M22" s="186">
        <f t="shared" si="8"/>
        <v>4.4008483563096501E-2</v>
      </c>
      <c r="O22" s="185" t="s">
        <v>32</v>
      </c>
      <c r="P22" s="107">
        <v>252</v>
      </c>
      <c r="Q22" s="107">
        <v>92</v>
      </c>
      <c r="R22" s="107">
        <v>41</v>
      </c>
      <c r="S22" s="107">
        <v>490</v>
      </c>
      <c r="T22" s="107">
        <v>486</v>
      </c>
      <c r="U22" s="107">
        <v>14</v>
      </c>
      <c r="V22" s="107">
        <v>57</v>
      </c>
      <c r="W22" s="107">
        <v>34</v>
      </c>
      <c r="X22" s="107"/>
      <c r="Y22" s="47">
        <f t="shared" si="1"/>
        <v>1466</v>
      </c>
      <c r="Z22" s="186">
        <f t="shared" si="9"/>
        <v>4.6670062396536358E-2</v>
      </c>
      <c r="AB22" s="185" t="s">
        <v>32</v>
      </c>
      <c r="AC22" s="107">
        <v>386</v>
      </c>
      <c r="AD22" s="107">
        <v>79</v>
      </c>
      <c r="AE22" s="107">
        <v>32</v>
      </c>
      <c r="AF22" s="107">
        <v>857</v>
      </c>
      <c r="AG22" s="107">
        <v>864</v>
      </c>
      <c r="AH22" s="107">
        <v>13</v>
      </c>
      <c r="AI22" s="107">
        <v>65</v>
      </c>
      <c r="AJ22" s="107">
        <v>18</v>
      </c>
      <c r="AK22" s="107"/>
      <c r="AL22" s="47">
        <f t="shared" si="2"/>
        <v>2314</v>
      </c>
      <c r="AM22" s="186">
        <f t="shared" si="10"/>
        <v>4.6401572118951656E-2</v>
      </c>
      <c r="AO22" s="185" t="s">
        <v>32</v>
      </c>
      <c r="AP22" s="107">
        <v>284</v>
      </c>
      <c r="AQ22" s="107">
        <v>50</v>
      </c>
      <c r="AR22" s="107">
        <v>45</v>
      </c>
      <c r="AS22" s="107">
        <v>579</v>
      </c>
      <c r="AT22" s="107">
        <v>577</v>
      </c>
      <c r="AU22" s="107">
        <v>16</v>
      </c>
      <c r="AV22" s="107">
        <v>29</v>
      </c>
      <c r="AW22" s="107">
        <v>20</v>
      </c>
      <c r="AX22" s="107">
        <v>4</v>
      </c>
      <c r="AY22" s="47">
        <f t="shared" si="3"/>
        <v>1604</v>
      </c>
      <c r="AZ22" s="186">
        <f t="shared" si="11"/>
        <v>4.8057045270695389E-2</v>
      </c>
      <c r="BB22" s="185" t="s">
        <v>33</v>
      </c>
      <c r="BC22" s="107">
        <v>816</v>
      </c>
      <c r="BD22" s="107">
        <v>184</v>
      </c>
      <c r="BE22" s="107">
        <v>117</v>
      </c>
      <c r="BF22" s="107">
        <v>1556</v>
      </c>
      <c r="BG22" s="107">
        <v>1550</v>
      </c>
      <c r="BH22" s="107">
        <v>25</v>
      </c>
      <c r="BI22" s="107">
        <v>161</v>
      </c>
      <c r="BJ22" s="107">
        <v>89</v>
      </c>
      <c r="BK22" s="107">
        <v>10</v>
      </c>
      <c r="BL22" s="47">
        <f t="shared" si="4"/>
        <v>4508</v>
      </c>
      <c r="BM22" s="186">
        <f t="shared" si="12"/>
        <v>0.12787926926131851</v>
      </c>
      <c r="BN22"/>
      <c r="BO22" s="185" t="s">
        <v>33</v>
      </c>
      <c r="BP22" s="136">
        <v>840</v>
      </c>
      <c r="BQ22" s="136">
        <v>296</v>
      </c>
      <c r="BR22" s="136">
        <v>120</v>
      </c>
      <c r="BS22" s="136">
        <v>1564</v>
      </c>
      <c r="BT22" s="136">
        <v>1415</v>
      </c>
      <c r="BU22" s="136">
        <v>18</v>
      </c>
      <c r="BV22" s="136">
        <v>180</v>
      </c>
      <c r="BW22" s="136">
        <v>92</v>
      </c>
      <c r="BX22" s="136">
        <v>17</v>
      </c>
      <c r="BY22" s="137">
        <f t="shared" si="5"/>
        <v>4542</v>
      </c>
      <c r="BZ22" s="186">
        <f t="shared" si="13"/>
        <v>0.12445881514769551</v>
      </c>
      <c r="CB22" s="185" t="s">
        <v>33</v>
      </c>
      <c r="CC22" s="136">
        <v>883</v>
      </c>
      <c r="CD22" s="136">
        <v>274</v>
      </c>
      <c r="CE22" s="136">
        <v>95</v>
      </c>
      <c r="CF22" s="136">
        <v>2200</v>
      </c>
      <c r="CG22" s="136">
        <v>1659</v>
      </c>
      <c r="CH22" s="136">
        <v>18</v>
      </c>
      <c r="CI22" s="136">
        <v>69</v>
      </c>
      <c r="CJ22" s="136">
        <v>99</v>
      </c>
      <c r="CK22" s="136">
        <v>1</v>
      </c>
      <c r="CL22" s="137">
        <f t="shared" si="6"/>
        <v>5298</v>
      </c>
      <c r="CM22" s="186">
        <f t="shared" si="14"/>
        <v>0.13518064911206368</v>
      </c>
      <c r="CO22" s="185" t="s">
        <v>33</v>
      </c>
      <c r="CP22" s="136">
        <v>939</v>
      </c>
      <c r="CQ22" s="136">
        <v>210</v>
      </c>
      <c r="CR22" s="136">
        <v>107</v>
      </c>
      <c r="CS22" s="136">
        <v>2538</v>
      </c>
      <c r="CT22" s="136">
        <v>1836</v>
      </c>
      <c r="CU22" s="136">
        <v>22</v>
      </c>
      <c r="CV22" s="136">
        <v>71</v>
      </c>
      <c r="CW22" s="136">
        <v>98</v>
      </c>
      <c r="CX22" s="136">
        <v>6</v>
      </c>
      <c r="CY22" s="137">
        <f t="shared" si="7"/>
        <v>5827</v>
      </c>
      <c r="CZ22" s="186">
        <f t="shared" si="15"/>
        <v>0.13629771706586827</v>
      </c>
    </row>
    <row r="23" spans="2:104" x14ac:dyDescent="0.25">
      <c r="B23" s="185" t="s">
        <v>33</v>
      </c>
      <c r="C23" s="107">
        <v>280</v>
      </c>
      <c r="D23" s="107">
        <v>105</v>
      </c>
      <c r="E23" s="107">
        <v>42</v>
      </c>
      <c r="F23" s="107">
        <v>399</v>
      </c>
      <c r="G23" s="107">
        <v>386</v>
      </c>
      <c r="H23" s="107">
        <v>4</v>
      </c>
      <c r="I23" s="107">
        <v>49</v>
      </c>
      <c r="J23" s="107">
        <v>34</v>
      </c>
      <c r="K23" s="107">
        <v>4</v>
      </c>
      <c r="L23" s="47">
        <f t="shared" si="0"/>
        <v>1303</v>
      </c>
      <c r="M23" s="186">
        <f t="shared" si="8"/>
        <v>0.13817603393425237</v>
      </c>
      <c r="O23" s="185" t="s">
        <v>33</v>
      </c>
      <c r="P23" s="107">
        <v>790</v>
      </c>
      <c r="Q23" s="107">
        <v>259</v>
      </c>
      <c r="R23" s="107">
        <v>93</v>
      </c>
      <c r="S23" s="107">
        <v>1548</v>
      </c>
      <c r="T23" s="107">
        <v>1571</v>
      </c>
      <c r="U23" s="107">
        <v>30</v>
      </c>
      <c r="V23" s="107">
        <v>175</v>
      </c>
      <c r="W23" s="107">
        <v>69</v>
      </c>
      <c r="X23" s="107">
        <v>4</v>
      </c>
      <c r="Y23" s="47">
        <f t="shared" si="1"/>
        <v>4539</v>
      </c>
      <c r="Z23" s="186">
        <f t="shared" si="9"/>
        <v>0.14449891761110403</v>
      </c>
      <c r="AB23" s="185" t="s">
        <v>33</v>
      </c>
      <c r="AC23" s="107">
        <v>1186</v>
      </c>
      <c r="AD23" s="107">
        <v>354</v>
      </c>
      <c r="AE23" s="107">
        <v>150</v>
      </c>
      <c r="AF23" s="107">
        <v>2659</v>
      </c>
      <c r="AG23" s="107">
        <v>2669</v>
      </c>
      <c r="AH23" s="107">
        <v>41</v>
      </c>
      <c r="AI23" s="107">
        <v>262</v>
      </c>
      <c r="AJ23" s="107">
        <v>72</v>
      </c>
      <c r="AK23" s="107">
        <v>5</v>
      </c>
      <c r="AL23" s="47">
        <f t="shared" si="2"/>
        <v>7398</v>
      </c>
      <c r="AM23" s="186">
        <f t="shared" si="10"/>
        <v>0.14834867352463454</v>
      </c>
      <c r="AO23" s="185" t="s">
        <v>33</v>
      </c>
      <c r="AP23" s="107">
        <v>762</v>
      </c>
      <c r="AQ23" s="107">
        <v>183</v>
      </c>
      <c r="AR23" s="107">
        <v>133</v>
      </c>
      <c r="AS23" s="107">
        <v>1684</v>
      </c>
      <c r="AT23" s="107">
        <v>1642</v>
      </c>
      <c r="AU23" s="107">
        <v>35</v>
      </c>
      <c r="AV23" s="107">
        <v>115</v>
      </c>
      <c r="AW23" s="107">
        <v>52</v>
      </c>
      <c r="AX23" s="107">
        <v>7</v>
      </c>
      <c r="AY23" s="47">
        <f t="shared" si="3"/>
        <v>4613</v>
      </c>
      <c r="AZ23" s="186">
        <f t="shared" si="11"/>
        <v>0.13820894628037272</v>
      </c>
      <c r="BB23" s="185" t="s">
        <v>34</v>
      </c>
      <c r="BC23" s="107">
        <v>177</v>
      </c>
      <c r="BD23" s="107">
        <v>35</v>
      </c>
      <c r="BE23" s="107">
        <v>30</v>
      </c>
      <c r="BF23" s="107">
        <v>400</v>
      </c>
      <c r="BG23" s="107">
        <v>391</v>
      </c>
      <c r="BH23" s="107">
        <v>4</v>
      </c>
      <c r="BI23" s="107">
        <v>30</v>
      </c>
      <c r="BJ23" s="107">
        <v>7</v>
      </c>
      <c r="BK23" s="107"/>
      <c r="BL23" s="47">
        <f t="shared" si="4"/>
        <v>1074</v>
      </c>
      <c r="BM23" s="186">
        <f t="shared" si="12"/>
        <v>3.0466356518779075E-2</v>
      </c>
      <c r="BN23"/>
      <c r="BO23" s="185" t="s">
        <v>34</v>
      </c>
      <c r="BP23" s="136">
        <v>200</v>
      </c>
      <c r="BQ23" s="136">
        <v>56</v>
      </c>
      <c r="BR23" s="136">
        <v>33</v>
      </c>
      <c r="BS23" s="136">
        <v>405</v>
      </c>
      <c r="BT23" s="136">
        <v>349</v>
      </c>
      <c r="BU23" s="136">
        <v>6</v>
      </c>
      <c r="BV23" s="136">
        <v>49</v>
      </c>
      <c r="BW23" s="136">
        <v>12</v>
      </c>
      <c r="BX23" s="136">
        <v>1</v>
      </c>
      <c r="BY23" s="137">
        <f t="shared" si="5"/>
        <v>1111</v>
      </c>
      <c r="BZ23" s="186">
        <f t="shared" si="13"/>
        <v>3.0443360552419575E-2</v>
      </c>
      <c r="CB23" s="185" t="s">
        <v>34</v>
      </c>
      <c r="CC23" s="136">
        <v>158</v>
      </c>
      <c r="CD23" s="136">
        <v>42</v>
      </c>
      <c r="CE23" s="136">
        <v>30</v>
      </c>
      <c r="CF23" s="136">
        <v>425</v>
      </c>
      <c r="CG23" s="136">
        <v>319</v>
      </c>
      <c r="CH23" s="136">
        <v>5</v>
      </c>
      <c r="CI23" s="136">
        <v>16</v>
      </c>
      <c r="CJ23" s="136">
        <v>9</v>
      </c>
      <c r="CK23" s="136"/>
      <c r="CL23" s="137">
        <f t="shared" si="6"/>
        <v>1004</v>
      </c>
      <c r="CM23" s="186">
        <f t="shared" si="14"/>
        <v>2.5617472953664015E-2</v>
      </c>
      <c r="CO23" s="185" t="s">
        <v>34</v>
      </c>
      <c r="CP23" s="136">
        <v>140</v>
      </c>
      <c r="CQ23" s="136">
        <v>28</v>
      </c>
      <c r="CR23" s="136">
        <v>21</v>
      </c>
      <c r="CS23" s="136">
        <v>442</v>
      </c>
      <c r="CT23" s="136">
        <v>316</v>
      </c>
      <c r="CU23" s="136">
        <v>4</v>
      </c>
      <c r="CV23" s="136">
        <v>13</v>
      </c>
      <c r="CW23" s="136">
        <v>6</v>
      </c>
      <c r="CX23" s="136"/>
      <c r="CY23" s="137">
        <f t="shared" si="7"/>
        <v>970</v>
      </c>
      <c r="CZ23" s="186">
        <f t="shared" si="15"/>
        <v>2.2688997005988025E-2</v>
      </c>
    </row>
    <row r="24" spans="2:104" x14ac:dyDescent="0.25">
      <c r="B24" s="185" t="s">
        <v>34</v>
      </c>
      <c r="C24" s="107">
        <v>67</v>
      </c>
      <c r="D24" s="107">
        <v>24</v>
      </c>
      <c r="E24" s="107">
        <v>10</v>
      </c>
      <c r="F24" s="107">
        <v>121</v>
      </c>
      <c r="G24" s="107">
        <v>96</v>
      </c>
      <c r="H24" s="107">
        <v>1</v>
      </c>
      <c r="I24" s="107">
        <v>16</v>
      </c>
      <c r="J24" s="107">
        <v>5</v>
      </c>
      <c r="K24" s="107">
        <v>1</v>
      </c>
      <c r="L24" s="47">
        <f t="shared" si="0"/>
        <v>341</v>
      </c>
      <c r="M24" s="186">
        <f t="shared" si="8"/>
        <v>3.6161187698833509E-2</v>
      </c>
      <c r="O24" s="185" t="s">
        <v>34</v>
      </c>
      <c r="P24" s="107">
        <v>225</v>
      </c>
      <c r="Q24" s="107">
        <v>82</v>
      </c>
      <c r="R24" s="107">
        <v>28</v>
      </c>
      <c r="S24" s="107">
        <v>471</v>
      </c>
      <c r="T24" s="107">
        <v>476</v>
      </c>
      <c r="U24" s="107">
        <v>13</v>
      </c>
      <c r="V24" s="107">
        <v>52</v>
      </c>
      <c r="W24" s="107">
        <v>11</v>
      </c>
      <c r="X24" s="107">
        <v>2</v>
      </c>
      <c r="Y24" s="47">
        <f t="shared" si="1"/>
        <v>1360</v>
      </c>
      <c r="Z24" s="186">
        <f t="shared" si="9"/>
        <v>4.3295555838533048E-2</v>
      </c>
      <c r="AB24" s="185" t="s">
        <v>34</v>
      </c>
      <c r="AC24" s="107">
        <v>262</v>
      </c>
      <c r="AD24" s="107">
        <v>58</v>
      </c>
      <c r="AE24" s="107">
        <v>44</v>
      </c>
      <c r="AF24" s="107">
        <v>658</v>
      </c>
      <c r="AG24" s="107">
        <v>656</v>
      </c>
      <c r="AH24" s="107">
        <v>10</v>
      </c>
      <c r="AI24" s="107">
        <v>50</v>
      </c>
      <c r="AJ24" s="107">
        <v>20</v>
      </c>
      <c r="AK24" s="107"/>
      <c r="AL24" s="47">
        <f t="shared" si="2"/>
        <v>1758</v>
      </c>
      <c r="AM24" s="186">
        <f t="shared" si="10"/>
        <v>3.5252361186308125E-2</v>
      </c>
      <c r="AO24" s="185" t="s">
        <v>34</v>
      </c>
      <c r="AP24" s="107">
        <v>161</v>
      </c>
      <c r="AQ24" s="107">
        <v>33</v>
      </c>
      <c r="AR24" s="107">
        <v>36</v>
      </c>
      <c r="AS24" s="107">
        <v>390</v>
      </c>
      <c r="AT24" s="107">
        <v>394</v>
      </c>
      <c r="AU24" s="107">
        <v>9</v>
      </c>
      <c r="AV24" s="107">
        <v>33</v>
      </c>
      <c r="AW24" s="107">
        <v>8</v>
      </c>
      <c r="AX24" s="107"/>
      <c r="AY24" s="47">
        <f t="shared" si="3"/>
        <v>1064</v>
      </c>
      <c r="AZ24" s="186">
        <f t="shared" si="11"/>
        <v>3.1878239506246818E-2</v>
      </c>
      <c r="BB24" s="185" t="s">
        <v>35</v>
      </c>
      <c r="BC24" s="107">
        <v>33</v>
      </c>
      <c r="BD24" s="107">
        <v>7</v>
      </c>
      <c r="BE24" s="107">
        <v>7</v>
      </c>
      <c r="BF24" s="107">
        <v>72</v>
      </c>
      <c r="BG24" s="107">
        <v>76</v>
      </c>
      <c r="BH24" s="107">
        <v>1</v>
      </c>
      <c r="BI24" s="107">
        <v>3</v>
      </c>
      <c r="BJ24" s="107">
        <v>2</v>
      </c>
      <c r="BK24" s="107"/>
      <c r="BL24" s="47">
        <f t="shared" si="4"/>
        <v>201</v>
      </c>
      <c r="BM24" s="186">
        <f t="shared" si="12"/>
        <v>5.7018041529558611E-3</v>
      </c>
      <c r="BN24"/>
      <c r="BO24" s="185" t="s">
        <v>35</v>
      </c>
      <c r="BP24" s="136">
        <v>28</v>
      </c>
      <c r="BQ24" s="136">
        <v>6</v>
      </c>
      <c r="BR24" s="136">
        <v>5</v>
      </c>
      <c r="BS24" s="136">
        <v>65</v>
      </c>
      <c r="BT24" s="136">
        <v>61</v>
      </c>
      <c r="BU24" s="136"/>
      <c r="BV24" s="136">
        <v>8</v>
      </c>
      <c r="BW24" s="136">
        <v>4</v>
      </c>
      <c r="BX24" s="136"/>
      <c r="BY24" s="137">
        <f t="shared" si="5"/>
        <v>177</v>
      </c>
      <c r="BZ24" s="186">
        <f t="shared" si="13"/>
        <v>4.8501123472351618E-3</v>
      </c>
      <c r="CB24" s="185" t="s">
        <v>35</v>
      </c>
      <c r="CC24" s="136">
        <v>24</v>
      </c>
      <c r="CD24" s="136">
        <v>6</v>
      </c>
      <c r="CE24" s="136">
        <v>1</v>
      </c>
      <c r="CF24" s="136">
        <v>70</v>
      </c>
      <c r="CG24" s="136">
        <v>58</v>
      </c>
      <c r="CH24" s="136"/>
      <c r="CI24" s="136">
        <v>2</v>
      </c>
      <c r="CJ24" s="136">
        <v>1</v>
      </c>
      <c r="CK24" s="136"/>
      <c r="CL24" s="137">
        <f t="shared" si="6"/>
        <v>162</v>
      </c>
      <c r="CM24" s="186">
        <f t="shared" si="14"/>
        <v>4.1334966319657076E-3</v>
      </c>
      <c r="CO24" s="185" t="s">
        <v>35</v>
      </c>
      <c r="CP24" s="136">
        <v>29</v>
      </c>
      <c r="CQ24" s="136">
        <v>1</v>
      </c>
      <c r="CR24" s="136">
        <v>4</v>
      </c>
      <c r="CS24" s="136">
        <v>74</v>
      </c>
      <c r="CT24" s="136">
        <v>47</v>
      </c>
      <c r="CU24" s="136">
        <v>1</v>
      </c>
      <c r="CV24" s="136">
        <v>1</v>
      </c>
      <c r="CW24" s="136">
        <v>1</v>
      </c>
      <c r="CX24" s="136"/>
      <c r="CY24" s="137">
        <f t="shared" si="7"/>
        <v>158</v>
      </c>
      <c r="CZ24" s="186">
        <f t="shared" si="15"/>
        <v>3.6957335329341318E-3</v>
      </c>
    </row>
    <row r="25" spans="2:104" x14ac:dyDescent="0.25">
      <c r="B25" s="185" t="s">
        <v>35</v>
      </c>
      <c r="C25" s="107">
        <v>13</v>
      </c>
      <c r="D25" s="107">
        <v>3</v>
      </c>
      <c r="E25" s="107">
        <v>1</v>
      </c>
      <c r="F25" s="107">
        <v>13</v>
      </c>
      <c r="G25" s="107">
        <v>18</v>
      </c>
      <c r="H25" s="107"/>
      <c r="I25" s="107">
        <v>2</v>
      </c>
      <c r="J25" s="107">
        <v>2</v>
      </c>
      <c r="K25" s="107"/>
      <c r="L25" s="47">
        <f t="shared" si="0"/>
        <v>52</v>
      </c>
      <c r="M25" s="186">
        <f t="shared" si="8"/>
        <v>5.5143160127253442E-3</v>
      </c>
      <c r="O25" s="185" t="s">
        <v>35</v>
      </c>
      <c r="P25" s="107">
        <v>28</v>
      </c>
      <c r="Q25" s="107">
        <v>12</v>
      </c>
      <c r="R25" s="107">
        <v>6</v>
      </c>
      <c r="S25" s="107">
        <v>51</v>
      </c>
      <c r="T25" s="107">
        <v>58</v>
      </c>
      <c r="U25" s="107"/>
      <c r="V25" s="107">
        <v>8</v>
      </c>
      <c r="W25" s="107">
        <v>3</v>
      </c>
      <c r="X25" s="107"/>
      <c r="Y25" s="47">
        <f t="shared" si="1"/>
        <v>166</v>
      </c>
      <c r="Z25" s="186">
        <f t="shared" si="9"/>
        <v>5.2846046097032983E-3</v>
      </c>
      <c r="AB25" s="185" t="s">
        <v>35</v>
      </c>
      <c r="AC25" s="107">
        <v>41</v>
      </c>
      <c r="AD25" s="107">
        <v>10</v>
      </c>
      <c r="AE25" s="107">
        <v>6</v>
      </c>
      <c r="AF25" s="107">
        <v>104</v>
      </c>
      <c r="AG25" s="107">
        <v>106</v>
      </c>
      <c r="AH25" s="107"/>
      <c r="AI25" s="107">
        <v>9</v>
      </c>
      <c r="AJ25" s="107">
        <v>1</v>
      </c>
      <c r="AK25" s="107"/>
      <c r="AL25" s="47">
        <f t="shared" si="2"/>
        <v>277</v>
      </c>
      <c r="AM25" s="186">
        <f t="shared" si="10"/>
        <v>5.5545529286731236E-3</v>
      </c>
      <c r="AO25" s="185" t="s">
        <v>35</v>
      </c>
      <c r="AP25" s="107">
        <v>31</v>
      </c>
      <c r="AQ25" s="107">
        <v>6</v>
      </c>
      <c r="AR25" s="107">
        <v>10</v>
      </c>
      <c r="AS25" s="107">
        <v>81</v>
      </c>
      <c r="AT25" s="107">
        <v>74</v>
      </c>
      <c r="AU25" s="107">
        <v>1</v>
      </c>
      <c r="AV25" s="107">
        <v>3</v>
      </c>
      <c r="AW25" s="107">
        <v>1</v>
      </c>
      <c r="AX25" s="107"/>
      <c r="AY25" s="47">
        <f t="shared" si="3"/>
        <v>207</v>
      </c>
      <c r="AZ25" s="186">
        <f t="shared" si="11"/>
        <v>6.2018755430386192E-3</v>
      </c>
      <c r="BB25" s="185" t="s">
        <v>36</v>
      </c>
      <c r="BC25" s="107">
        <v>5</v>
      </c>
      <c r="BD25" s="107">
        <v>2</v>
      </c>
      <c r="BE25" s="107">
        <v>1</v>
      </c>
      <c r="BF25" s="107">
        <v>12</v>
      </c>
      <c r="BG25" s="107">
        <v>10</v>
      </c>
      <c r="BH25" s="107">
        <v>1</v>
      </c>
      <c r="BI25" s="107">
        <v>1</v>
      </c>
      <c r="BJ25" s="107"/>
      <c r="BK25" s="107"/>
      <c r="BL25" s="47">
        <f t="shared" si="4"/>
        <v>32</v>
      </c>
      <c r="BM25" s="186">
        <f t="shared" si="12"/>
        <v>9.0774991489844543E-4</v>
      </c>
      <c r="BN25"/>
      <c r="BO25" s="185" t="s">
        <v>36</v>
      </c>
      <c r="BP25" s="136">
        <v>4</v>
      </c>
      <c r="BQ25" s="136">
        <v>3</v>
      </c>
      <c r="BR25" s="136">
        <v>1</v>
      </c>
      <c r="BS25" s="136">
        <v>6</v>
      </c>
      <c r="BT25" s="136">
        <v>5</v>
      </c>
      <c r="BU25" s="136"/>
      <c r="BV25" s="136">
        <v>2</v>
      </c>
      <c r="BW25" s="136"/>
      <c r="BX25" s="136"/>
      <c r="BY25" s="137">
        <f t="shared" si="5"/>
        <v>21</v>
      </c>
      <c r="BZ25" s="186">
        <f t="shared" si="13"/>
        <v>5.7543705814654459E-4</v>
      </c>
      <c r="CB25" s="185" t="s">
        <v>36</v>
      </c>
      <c r="CC25" s="136">
        <v>3</v>
      </c>
      <c r="CD25" s="136"/>
      <c r="CE25" s="136">
        <v>2</v>
      </c>
      <c r="CF25" s="136">
        <v>10</v>
      </c>
      <c r="CG25" s="136">
        <v>5</v>
      </c>
      <c r="CH25" s="136"/>
      <c r="CI25" s="136">
        <v>1</v>
      </c>
      <c r="CJ25" s="136">
        <v>1</v>
      </c>
      <c r="CK25" s="136"/>
      <c r="CL25" s="137">
        <f t="shared" si="6"/>
        <v>22</v>
      </c>
      <c r="CM25" s="186">
        <f t="shared" si="14"/>
        <v>5.6133904878546644E-4</v>
      </c>
      <c r="CO25" s="185" t="s">
        <v>36</v>
      </c>
      <c r="CP25" s="136">
        <v>13</v>
      </c>
      <c r="CQ25" s="136"/>
      <c r="CR25" s="136">
        <v>2</v>
      </c>
      <c r="CS25" s="136">
        <v>23</v>
      </c>
      <c r="CT25" s="136">
        <v>15</v>
      </c>
      <c r="CU25" s="136"/>
      <c r="CV25" s="136"/>
      <c r="CW25" s="136">
        <v>1</v>
      </c>
      <c r="CX25" s="136"/>
      <c r="CY25" s="137">
        <f t="shared" si="7"/>
        <v>54</v>
      </c>
      <c r="CZ25" s="186">
        <f t="shared" si="15"/>
        <v>1.2630988023952096E-3</v>
      </c>
    </row>
    <row r="26" spans="2:104" x14ac:dyDescent="0.25">
      <c r="B26" s="185" t="s">
        <v>36</v>
      </c>
      <c r="C26" s="107">
        <v>2</v>
      </c>
      <c r="D26" s="107">
        <v>2</v>
      </c>
      <c r="E26" s="107">
        <v>1</v>
      </c>
      <c r="F26" s="107">
        <v>2</v>
      </c>
      <c r="G26" s="107">
        <v>4</v>
      </c>
      <c r="H26" s="107"/>
      <c r="I26" s="107"/>
      <c r="J26" s="107">
        <v>1</v>
      </c>
      <c r="K26" s="107"/>
      <c r="L26" s="47">
        <f t="shared" si="0"/>
        <v>12</v>
      </c>
      <c r="M26" s="186">
        <f t="shared" si="8"/>
        <v>1.2725344644750796E-3</v>
      </c>
      <c r="O26" s="185" t="s">
        <v>36</v>
      </c>
      <c r="P26" s="107">
        <v>4</v>
      </c>
      <c r="Q26" s="107">
        <v>2</v>
      </c>
      <c r="R26" s="107"/>
      <c r="S26" s="107">
        <v>6</v>
      </c>
      <c r="T26" s="107">
        <v>7</v>
      </c>
      <c r="U26" s="107"/>
      <c r="V26" s="107">
        <v>1</v>
      </c>
      <c r="W26" s="107"/>
      <c r="X26" s="107">
        <v>1</v>
      </c>
      <c r="Y26" s="47">
        <f t="shared" si="1"/>
        <v>21</v>
      </c>
      <c r="Z26" s="186">
        <f t="shared" si="9"/>
        <v>6.6853431809499558E-4</v>
      </c>
      <c r="AB26" s="185" t="s">
        <v>36</v>
      </c>
      <c r="AC26" s="107">
        <v>6</v>
      </c>
      <c r="AD26" s="107">
        <v>1</v>
      </c>
      <c r="AE26" s="107"/>
      <c r="AF26" s="107">
        <v>9</v>
      </c>
      <c r="AG26" s="107">
        <v>9</v>
      </c>
      <c r="AH26" s="107"/>
      <c r="AI26" s="107"/>
      <c r="AJ26" s="107"/>
      <c r="AK26" s="107"/>
      <c r="AL26" s="47">
        <f t="shared" si="2"/>
        <v>25</v>
      </c>
      <c r="AM26" s="186">
        <f t="shared" si="10"/>
        <v>5.0131344121598592E-4</v>
      </c>
      <c r="AO26" s="185" t="s">
        <v>36</v>
      </c>
      <c r="AP26" s="107">
        <v>4</v>
      </c>
      <c r="AQ26" s="107"/>
      <c r="AR26" s="107"/>
      <c r="AS26" s="107">
        <v>5</v>
      </c>
      <c r="AT26" s="107">
        <v>6</v>
      </c>
      <c r="AU26" s="107"/>
      <c r="AV26" s="107">
        <v>1</v>
      </c>
      <c r="AW26" s="107"/>
      <c r="AX26" s="107"/>
      <c r="AY26" s="47">
        <f t="shared" si="3"/>
        <v>16</v>
      </c>
      <c r="AZ26" s="186">
        <f t="shared" si="11"/>
        <v>4.7937202265032806E-4</v>
      </c>
      <c r="BB26" s="185" t="s">
        <v>37</v>
      </c>
      <c r="BC26" s="107">
        <v>406</v>
      </c>
      <c r="BD26" s="107">
        <v>67</v>
      </c>
      <c r="BE26" s="107">
        <v>65</v>
      </c>
      <c r="BF26" s="107">
        <v>829</v>
      </c>
      <c r="BG26" s="107">
        <v>830</v>
      </c>
      <c r="BH26" s="107">
        <v>10</v>
      </c>
      <c r="BI26" s="107">
        <v>61</v>
      </c>
      <c r="BJ26" s="107">
        <v>22</v>
      </c>
      <c r="BK26" s="107">
        <v>2</v>
      </c>
      <c r="BL26" s="47">
        <f t="shared" si="4"/>
        <v>2292</v>
      </c>
      <c r="BM26" s="186">
        <f t="shared" si="12"/>
        <v>6.5017587654601153E-2</v>
      </c>
      <c r="BN26"/>
      <c r="BO26" s="185" t="s">
        <v>37</v>
      </c>
      <c r="BP26" s="136">
        <v>420</v>
      </c>
      <c r="BQ26" s="136">
        <v>114</v>
      </c>
      <c r="BR26" s="136">
        <v>60</v>
      </c>
      <c r="BS26" s="136">
        <v>705</v>
      </c>
      <c r="BT26" s="136">
        <v>671</v>
      </c>
      <c r="BU26" s="136">
        <v>12</v>
      </c>
      <c r="BV26" s="136">
        <v>91</v>
      </c>
      <c r="BW26" s="136">
        <v>33</v>
      </c>
      <c r="BX26" s="136">
        <v>10</v>
      </c>
      <c r="BY26" s="137">
        <f t="shared" si="5"/>
        <v>2116</v>
      </c>
      <c r="BZ26" s="186">
        <f t="shared" si="13"/>
        <v>5.7982134049432782E-2</v>
      </c>
      <c r="CB26" s="185" t="s">
        <v>37</v>
      </c>
      <c r="CC26" s="136">
        <v>317</v>
      </c>
      <c r="CD26" s="136">
        <v>85</v>
      </c>
      <c r="CE26" s="136">
        <v>58</v>
      </c>
      <c r="CF26" s="136">
        <v>809</v>
      </c>
      <c r="CG26" s="136">
        <v>603</v>
      </c>
      <c r="CH26" s="136">
        <v>10</v>
      </c>
      <c r="CI26" s="136">
        <v>15</v>
      </c>
      <c r="CJ26" s="136">
        <v>31</v>
      </c>
      <c r="CK26" s="136"/>
      <c r="CL26" s="137">
        <f t="shared" si="6"/>
        <v>1928</v>
      </c>
      <c r="CM26" s="186">
        <f t="shared" si="14"/>
        <v>4.91937130026536E-2</v>
      </c>
      <c r="CO26" s="185" t="s">
        <v>37</v>
      </c>
      <c r="CP26" s="136">
        <v>338</v>
      </c>
      <c r="CQ26" s="136">
        <v>67</v>
      </c>
      <c r="CR26" s="136">
        <v>56</v>
      </c>
      <c r="CS26" s="136">
        <v>919</v>
      </c>
      <c r="CT26" s="136">
        <v>673</v>
      </c>
      <c r="CU26" s="136">
        <v>9</v>
      </c>
      <c r="CV26" s="136">
        <v>21</v>
      </c>
      <c r="CW26" s="136">
        <v>24</v>
      </c>
      <c r="CX26" s="136"/>
      <c r="CY26" s="137">
        <f t="shared" si="7"/>
        <v>2107</v>
      </c>
      <c r="CZ26" s="186">
        <f t="shared" si="15"/>
        <v>4.928424401197605E-2</v>
      </c>
    </row>
    <row r="27" spans="2:104" x14ac:dyDescent="0.25">
      <c r="B27" s="185" t="s">
        <v>37</v>
      </c>
      <c r="C27" s="107">
        <v>110</v>
      </c>
      <c r="D27" s="107">
        <v>40</v>
      </c>
      <c r="E27" s="107">
        <v>18</v>
      </c>
      <c r="F27" s="107">
        <v>149</v>
      </c>
      <c r="G27" s="107">
        <v>140</v>
      </c>
      <c r="H27" s="107">
        <v>3</v>
      </c>
      <c r="I27" s="107">
        <v>11</v>
      </c>
      <c r="J27" s="107">
        <v>15</v>
      </c>
      <c r="K27" s="107">
        <v>3</v>
      </c>
      <c r="L27" s="47">
        <f t="shared" si="0"/>
        <v>489</v>
      </c>
      <c r="M27" s="186">
        <f t="shared" si="8"/>
        <v>5.1855779427359493E-2</v>
      </c>
      <c r="O27" s="185" t="s">
        <v>37</v>
      </c>
      <c r="P27" s="107">
        <v>351</v>
      </c>
      <c r="Q27" s="107">
        <v>123</v>
      </c>
      <c r="R27" s="107">
        <v>39</v>
      </c>
      <c r="S27" s="107">
        <v>621</v>
      </c>
      <c r="T27" s="107">
        <v>617</v>
      </c>
      <c r="U27" s="107">
        <v>13</v>
      </c>
      <c r="V27" s="107">
        <v>59</v>
      </c>
      <c r="W27" s="107">
        <v>31</v>
      </c>
      <c r="X27" s="107">
        <v>1</v>
      </c>
      <c r="Y27" s="47">
        <f t="shared" si="1"/>
        <v>1855</v>
      </c>
      <c r="Z27" s="186">
        <f t="shared" si="9"/>
        <v>5.9053864765057938E-2</v>
      </c>
      <c r="AB27" s="185" t="s">
        <v>37</v>
      </c>
      <c r="AC27" s="107">
        <v>523</v>
      </c>
      <c r="AD27" s="107">
        <v>133</v>
      </c>
      <c r="AE27" s="107">
        <v>78</v>
      </c>
      <c r="AF27" s="107">
        <v>1088</v>
      </c>
      <c r="AG27" s="107">
        <v>1083</v>
      </c>
      <c r="AH27" s="107">
        <v>21</v>
      </c>
      <c r="AI27" s="107">
        <v>118</v>
      </c>
      <c r="AJ27" s="107">
        <v>34</v>
      </c>
      <c r="AK27" s="107">
        <v>1</v>
      </c>
      <c r="AL27" s="47">
        <f t="shared" si="2"/>
        <v>3079</v>
      </c>
      <c r="AM27" s="186">
        <f t="shared" si="10"/>
        <v>6.1741763420160821E-2</v>
      </c>
      <c r="AO27" s="185" t="s">
        <v>37</v>
      </c>
      <c r="AP27" s="107">
        <v>424</v>
      </c>
      <c r="AQ27" s="107">
        <v>89</v>
      </c>
      <c r="AR27" s="107">
        <v>70</v>
      </c>
      <c r="AS27" s="107">
        <v>886</v>
      </c>
      <c r="AT27" s="107">
        <v>883</v>
      </c>
      <c r="AU27" s="107">
        <v>24</v>
      </c>
      <c r="AV27" s="107">
        <v>53</v>
      </c>
      <c r="AW27" s="107">
        <v>25</v>
      </c>
      <c r="AX27" s="107"/>
      <c r="AY27" s="47">
        <f t="shared" si="3"/>
        <v>2454</v>
      </c>
      <c r="AZ27" s="186">
        <f t="shared" si="11"/>
        <v>7.3523683973994072E-2</v>
      </c>
      <c r="BB27" s="185" t="s">
        <v>38</v>
      </c>
      <c r="BC27" s="107">
        <v>211</v>
      </c>
      <c r="BD27" s="107">
        <v>45</v>
      </c>
      <c r="BE27" s="107">
        <v>33</v>
      </c>
      <c r="BF27" s="107">
        <v>415</v>
      </c>
      <c r="BG27" s="107">
        <v>410</v>
      </c>
      <c r="BH27" s="107">
        <v>8</v>
      </c>
      <c r="BI27" s="107">
        <v>37</v>
      </c>
      <c r="BJ27" s="107">
        <v>20</v>
      </c>
      <c r="BK27" s="107">
        <v>1</v>
      </c>
      <c r="BL27" s="47">
        <f t="shared" si="4"/>
        <v>1180</v>
      </c>
      <c r="BM27" s="186">
        <f t="shared" si="12"/>
        <v>3.3473278111880174E-2</v>
      </c>
      <c r="BN27"/>
      <c r="BO27" s="185" t="s">
        <v>38</v>
      </c>
      <c r="BP27" s="136">
        <v>225</v>
      </c>
      <c r="BQ27" s="136">
        <v>73</v>
      </c>
      <c r="BR27" s="136">
        <v>32</v>
      </c>
      <c r="BS27" s="136">
        <v>388</v>
      </c>
      <c r="BT27" s="136">
        <v>354</v>
      </c>
      <c r="BU27" s="136">
        <v>6</v>
      </c>
      <c r="BV27" s="136">
        <v>52</v>
      </c>
      <c r="BW27" s="136">
        <v>20</v>
      </c>
      <c r="BX27" s="136">
        <v>4</v>
      </c>
      <c r="BY27" s="137">
        <f t="shared" si="5"/>
        <v>1154</v>
      </c>
      <c r="BZ27" s="186">
        <f t="shared" si="13"/>
        <v>3.1621636433386308E-2</v>
      </c>
      <c r="CB27" s="185" t="s">
        <v>38</v>
      </c>
      <c r="CC27" s="136">
        <v>241</v>
      </c>
      <c r="CD27" s="136">
        <v>54</v>
      </c>
      <c r="CE27" s="136">
        <v>35</v>
      </c>
      <c r="CF27" s="136">
        <v>532</v>
      </c>
      <c r="CG27" s="136">
        <v>392</v>
      </c>
      <c r="CH27" s="136">
        <v>3</v>
      </c>
      <c r="CI27" s="136">
        <v>13</v>
      </c>
      <c r="CJ27" s="136">
        <v>16</v>
      </c>
      <c r="CK27" s="136">
        <v>1</v>
      </c>
      <c r="CL27" s="137">
        <f t="shared" si="6"/>
        <v>1287</v>
      </c>
      <c r="CM27" s="186">
        <f t="shared" si="14"/>
        <v>3.2838334353949783E-2</v>
      </c>
      <c r="CO27" s="185" t="s">
        <v>38</v>
      </c>
      <c r="CP27" s="136">
        <v>248</v>
      </c>
      <c r="CQ27" s="136">
        <v>35</v>
      </c>
      <c r="CR27" s="136">
        <v>34</v>
      </c>
      <c r="CS27" s="136">
        <v>614</v>
      </c>
      <c r="CT27" s="136">
        <v>415</v>
      </c>
      <c r="CU27" s="136">
        <v>5</v>
      </c>
      <c r="CV27" s="136">
        <v>9</v>
      </c>
      <c r="CW27" s="136">
        <v>18</v>
      </c>
      <c r="CX27" s="136"/>
      <c r="CY27" s="137">
        <f t="shared" si="7"/>
        <v>1378</v>
      </c>
      <c r="CZ27" s="186">
        <f t="shared" si="15"/>
        <v>3.2232410179640722E-2</v>
      </c>
    </row>
    <row r="28" spans="2:104" x14ac:dyDescent="0.25">
      <c r="B28" s="185" t="s">
        <v>38</v>
      </c>
      <c r="C28" s="107">
        <v>54</v>
      </c>
      <c r="D28" s="107">
        <v>20</v>
      </c>
      <c r="E28" s="107">
        <v>10</v>
      </c>
      <c r="F28" s="107">
        <v>70</v>
      </c>
      <c r="G28" s="107">
        <v>65</v>
      </c>
      <c r="H28" s="107"/>
      <c r="I28" s="107">
        <v>7</v>
      </c>
      <c r="J28" s="107">
        <v>5</v>
      </c>
      <c r="K28" s="107">
        <v>1</v>
      </c>
      <c r="L28" s="47">
        <f t="shared" si="0"/>
        <v>232</v>
      </c>
      <c r="M28" s="186">
        <f t="shared" si="8"/>
        <v>2.4602332979851538E-2</v>
      </c>
      <c r="O28" s="185" t="s">
        <v>38</v>
      </c>
      <c r="P28" s="107">
        <v>150</v>
      </c>
      <c r="Q28" s="107">
        <v>44</v>
      </c>
      <c r="R28" s="107">
        <v>24</v>
      </c>
      <c r="S28" s="107">
        <v>257</v>
      </c>
      <c r="T28" s="107">
        <v>261</v>
      </c>
      <c r="U28" s="107">
        <v>7</v>
      </c>
      <c r="V28" s="107">
        <v>31</v>
      </c>
      <c r="W28" s="107">
        <v>20</v>
      </c>
      <c r="X28" s="107"/>
      <c r="Y28" s="47">
        <f t="shared" si="1"/>
        <v>794</v>
      </c>
      <c r="Z28" s="186">
        <f t="shared" si="9"/>
        <v>2.5276964217496499E-2</v>
      </c>
      <c r="AB28" s="185" t="s">
        <v>38</v>
      </c>
      <c r="AC28" s="107">
        <v>271</v>
      </c>
      <c r="AD28" s="107">
        <v>57</v>
      </c>
      <c r="AE28" s="107">
        <v>44</v>
      </c>
      <c r="AF28" s="107">
        <v>575</v>
      </c>
      <c r="AG28" s="107">
        <v>576</v>
      </c>
      <c r="AH28" s="107">
        <v>13</v>
      </c>
      <c r="AI28" s="107">
        <v>66</v>
      </c>
      <c r="AJ28" s="107">
        <v>17</v>
      </c>
      <c r="AK28" s="107">
        <v>1</v>
      </c>
      <c r="AL28" s="47">
        <f t="shared" si="2"/>
        <v>1620</v>
      </c>
      <c r="AM28" s="186">
        <f t="shared" si="10"/>
        <v>3.2485110990795887E-2</v>
      </c>
      <c r="AO28" s="185" t="s">
        <v>38</v>
      </c>
      <c r="AP28" s="107">
        <v>204</v>
      </c>
      <c r="AQ28" s="107">
        <v>38</v>
      </c>
      <c r="AR28" s="107">
        <v>37</v>
      </c>
      <c r="AS28" s="107">
        <v>462</v>
      </c>
      <c r="AT28" s="107">
        <v>440</v>
      </c>
      <c r="AU28" s="107">
        <v>5</v>
      </c>
      <c r="AV28" s="107">
        <v>34</v>
      </c>
      <c r="AW28" s="107">
        <v>11</v>
      </c>
      <c r="AX28" s="107">
        <v>2</v>
      </c>
      <c r="AY28" s="47">
        <f t="shared" si="3"/>
        <v>1233</v>
      </c>
      <c r="AZ28" s="186">
        <f t="shared" si="11"/>
        <v>3.6941606495490907E-2</v>
      </c>
      <c r="BB28" s="185" t="s">
        <v>39</v>
      </c>
      <c r="BC28" s="107">
        <v>40</v>
      </c>
      <c r="BD28" s="107">
        <v>16</v>
      </c>
      <c r="BE28" s="107">
        <v>7</v>
      </c>
      <c r="BF28" s="107">
        <v>95</v>
      </c>
      <c r="BG28" s="107">
        <v>95</v>
      </c>
      <c r="BH28" s="107">
        <v>2</v>
      </c>
      <c r="BI28" s="107">
        <v>13</v>
      </c>
      <c r="BJ28" s="107">
        <v>3</v>
      </c>
      <c r="BK28" s="107"/>
      <c r="BL28" s="47">
        <f t="shared" si="4"/>
        <v>271</v>
      </c>
      <c r="BM28" s="186">
        <f t="shared" si="12"/>
        <v>7.6875070917962101E-3</v>
      </c>
      <c r="BN28"/>
      <c r="BO28" s="185" t="s">
        <v>39</v>
      </c>
      <c r="BP28" s="136">
        <v>55</v>
      </c>
      <c r="BQ28" s="136">
        <v>21</v>
      </c>
      <c r="BR28" s="136">
        <v>10</v>
      </c>
      <c r="BS28" s="136">
        <v>113</v>
      </c>
      <c r="BT28" s="136">
        <v>105</v>
      </c>
      <c r="BU28" s="136"/>
      <c r="BV28" s="136">
        <v>11</v>
      </c>
      <c r="BW28" s="136">
        <v>2</v>
      </c>
      <c r="BX28" s="136">
        <v>1</v>
      </c>
      <c r="BY28" s="137">
        <f t="shared" si="5"/>
        <v>318</v>
      </c>
      <c r="BZ28" s="186">
        <f t="shared" si="13"/>
        <v>8.7137611662191049E-3</v>
      </c>
      <c r="CB28" s="185" t="s">
        <v>39</v>
      </c>
      <c r="CC28" s="136">
        <v>55</v>
      </c>
      <c r="CD28" s="136">
        <v>10</v>
      </c>
      <c r="CE28" s="136">
        <v>9</v>
      </c>
      <c r="CF28" s="136">
        <v>133</v>
      </c>
      <c r="CG28" s="136">
        <v>90</v>
      </c>
      <c r="CH28" s="136">
        <v>1</v>
      </c>
      <c r="CI28" s="136">
        <v>3</v>
      </c>
      <c r="CJ28" s="136">
        <v>2</v>
      </c>
      <c r="CK28" s="136"/>
      <c r="CL28" s="137">
        <f t="shared" si="6"/>
        <v>303</v>
      </c>
      <c r="CM28" s="186">
        <f t="shared" si="14"/>
        <v>7.7311696264543784E-3</v>
      </c>
      <c r="CO28" s="185" t="s">
        <v>39</v>
      </c>
      <c r="CP28" s="136">
        <v>59</v>
      </c>
      <c r="CQ28" s="136">
        <v>13</v>
      </c>
      <c r="CR28" s="136">
        <v>6</v>
      </c>
      <c r="CS28" s="136">
        <v>163</v>
      </c>
      <c r="CT28" s="136">
        <v>110</v>
      </c>
      <c r="CU28" s="136"/>
      <c r="CV28" s="136">
        <v>7</v>
      </c>
      <c r="CW28" s="136">
        <v>5</v>
      </c>
      <c r="CX28" s="136">
        <v>1</v>
      </c>
      <c r="CY28" s="137">
        <f t="shared" si="7"/>
        <v>364</v>
      </c>
      <c r="CZ28" s="186">
        <f t="shared" si="15"/>
        <v>8.514221556886227E-3</v>
      </c>
    </row>
    <row r="29" spans="2:104" x14ac:dyDescent="0.25">
      <c r="B29" s="185" t="s">
        <v>39</v>
      </c>
      <c r="C29" s="107">
        <v>15</v>
      </c>
      <c r="D29" s="107">
        <v>8</v>
      </c>
      <c r="E29" s="107">
        <v>3</v>
      </c>
      <c r="F29" s="107">
        <v>21</v>
      </c>
      <c r="G29" s="107">
        <v>22</v>
      </c>
      <c r="H29" s="107"/>
      <c r="I29" s="107">
        <v>1</v>
      </c>
      <c r="J29" s="107"/>
      <c r="K29" s="107"/>
      <c r="L29" s="47">
        <f t="shared" si="0"/>
        <v>70</v>
      </c>
      <c r="M29" s="186">
        <f t="shared" si="8"/>
        <v>7.423117709437964E-3</v>
      </c>
      <c r="O29" s="185" t="s">
        <v>39</v>
      </c>
      <c r="P29" s="107">
        <v>40</v>
      </c>
      <c r="Q29" s="107">
        <v>7</v>
      </c>
      <c r="R29" s="107">
        <v>2</v>
      </c>
      <c r="S29" s="107">
        <v>83</v>
      </c>
      <c r="T29" s="107">
        <v>81</v>
      </c>
      <c r="U29" s="107">
        <v>2</v>
      </c>
      <c r="V29" s="107">
        <v>6</v>
      </c>
      <c r="W29" s="107">
        <v>2</v>
      </c>
      <c r="X29" s="107"/>
      <c r="Y29" s="47">
        <f t="shared" si="1"/>
        <v>223</v>
      </c>
      <c r="Z29" s="186">
        <f t="shared" si="9"/>
        <v>7.0991977588182858E-3</v>
      </c>
      <c r="AB29" s="185" t="s">
        <v>39</v>
      </c>
      <c r="AC29" s="107">
        <v>66</v>
      </c>
      <c r="AD29" s="107">
        <v>15</v>
      </c>
      <c r="AE29" s="107">
        <v>13</v>
      </c>
      <c r="AF29" s="107">
        <v>166</v>
      </c>
      <c r="AG29" s="107">
        <v>163</v>
      </c>
      <c r="AH29" s="107">
        <v>2</v>
      </c>
      <c r="AI29" s="107">
        <v>10</v>
      </c>
      <c r="AJ29" s="107">
        <v>4</v>
      </c>
      <c r="AK29" s="107">
        <v>1</v>
      </c>
      <c r="AL29" s="47">
        <f t="shared" si="2"/>
        <v>440</v>
      </c>
      <c r="AM29" s="186">
        <f t="shared" si="10"/>
        <v>8.8231165654013514E-3</v>
      </c>
      <c r="AO29" s="185" t="s">
        <v>39</v>
      </c>
      <c r="AP29" s="107">
        <v>33</v>
      </c>
      <c r="AQ29" s="107">
        <v>8</v>
      </c>
      <c r="AR29" s="107">
        <v>5</v>
      </c>
      <c r="AS29" s="107">
        <v>75</v>
      </c>
      <c r="AT29" s="107">
        <v>78</v>
      </c>
      <c r="AU29" s="107">
        <v>4</v>
      </c>
      <c r="AV29" s="107">
        <v>5</v>
      </c>
      <c r="AW29" s="107"/>
      <c r="AX29" s="107"/>
      <c r="AY29" s="47">
        <f t="shared" si="3"/>
        <v>208</v>
      </c>
      <c r="AZ29" s="186">
        <f t="shared" si="11"/>
        <v>6.2318362944542649E-3</v>
      </c>
      <c r="BB29" s="185" t="s">
        <v>40</v>
      </c>
      <c r="BC29" s="107">
        <v>1310</v>
      </c>
      <c r="BD29" s="107">
        <v>254</v>
      </c>
      <c r="BE29" s="107">
        <v>180</v>
      </c>
      <c r="BF29" s="107">
        <v>2700</v>
      </c>
      <c r="BG29" s="107">
        <v>2630</v>
      </c>
      <c r="BH29" s="107">
        <v>35</v>
      </c>
      <c r="BI29" s="107">
        <v>220</v>
      </c>
      <c r="BJ29" s="107">
        <v>93</v>
      </c>
      <c r="BK29" s="107">
        <v>16</v>
      </c>
      <c r="BL29" s="47">
        <f t="shared" si="4"/>
        <v>7438</v>
      </c>
      <c r="BM29" s="186">
        <f t="shared" si="12"/>
        <v>0.21099512084420743</v>
      </c>
      <c r="BN29"/>
      <c r="BO29" s="185" t="s">
        <v>40</v>
      </c>
      <c r="BP29" s="136">
        <v>1538</v>
      </c>
      <c r="BQ29" s="136">
        <v>495</v>
      </c>
      <c r="BR29" s="136">
        <v>232</v>
      </c>
      <c r="BS29" s="136">
        <v>2895</v>
      </c>
      <c r="BT29" s="136">
        <v>2579</v>
      </c>
      <c r="BU29" s="136">
        <v>43</v>
      </c>
      <c r="BV29" s="136">
        <v>368</v>
      </c>
      <c r="BW29" s="136">
        <v>154</v>
      </c>
      <c r="BX29" s="136">
        <v>18</v>
      </c>
      <c r="BY29" s="137">
        <f t="shared" si="5"/>
        <v>8322</v>
      </c>
      <c r="BZ29" s="186">
        <f t="shared" si="13"/>
        <v>0.22803748561407355</v>
      </c>
      <c r="CB29" s="185" t="s">
        <v>40</v>
      </c>
      <c r="CC29" s="136">
        <v>1341</v>
      </c>
      <c r="CD29" s="136">
        <v>331</v>
      </c>
      <c r="CE29" s="136">
        <v>150</v>
      </c>
      <c r="CF29" s="136">
        <v>3553</v>
      </c>
      <c r="CG29" s="136">
        <v>2742</v>
      </c>
      <c r="CH29" s="136">
        <v>36</v>
      </c>
      <c r="CI29" s="136">
        <v>92</v>
      </c>
      <c r="CJ29" s="136">
        <v>109</v>
      </c>
      <c r="CK29" s="136">
        <v>3</v>
      </c>
      <c r="CL29" s="137">
        <f t="shared" si="6"/>
        <v>8357</v>
      </c>
      <c r="CM29" s="186">
        <f t="shared" si="14"/>
        <v>0.21323229230455196</v>
      </c>
      <c r="CO29" s="185" t="s">
        <v>40</v>
      </c>
      <c r="CP29" s="136">
        <v>1593</v>
      </c>
      <c r="CQ29" s="136">
        <v>293</v>
      </c>
      <c r="CR29" s="136">
        <v>203</v>
      </c>
      <c r="CS29" s="136">
        <v>4539</v>
      </c>
      <c r="CT29" s="136">
        <v>3315</v>
      </c>
      <c r="CU29" s="136">
        <v>31</v>
      </c>
      <c r="CV29" s="136">
        <v>111</v>
      </c>
      <c r="CW29" s="136">
        <v>134</v>
      </c>
      <c r="CX29" s="136">
        <v>7</v>
      </c>
      <c r="CY29" s="137">
        <f t="shared" si="7"/>
        <v>10226</v>
      </c>
      <c r="CZ29" s="186">
        <f t="shared" si="15"/>
        <v>0.2391934880239521</v>
      </c>
    </row>
    <row r="30" spans="2:104" x14ac:dyDescent="0.25">
      <c r="B30" s="185" t="s">
        <v>40</v>
      </c>
      <c r="C30" s="107">
        <v>314</v>
      </c>
      <c r="D30" s="107">
        <v>115</v>
      </c>
      <c r="E30" s="107">
        <v>54</v>
      </c>
      <c r="F30" s="107">
        <v>383</v>
      </c>
      <c r="G30" s="107">
        <v>392</v>
      </c>
      <c r="H30" s="107">
        <v>7</v>
      </c>
      <c r="I30" s="107">
        <v>55</v>
      </c>
      <c r="J30" s="107">
        <v>44</v>
      </c>
      <c r="K30" s="107">
        <v>2</v>
      </c>
      <c r="L30" s="47">
        <f t="shared" si="0"/>
        <v>1366</v>
      </c>
      <c r="M30" s="186">
        <f t="shared" si="8"/>
        <v>0.14485683987274656</v>
      </c>
      <c r="O30" s="185" t="s">
        <v>40</v>
      </c>
      <c r="P30" s="107">
        <v>743</v>
      </c>
      <c r="Q30" s="107">
        <v>240</v>
      </c>
      <c r="R30" s="107">
        <v>113</v>
      </c>
      <c r="S30" s="107">
        <v>1391</v>
      </c>
      <c r="T30" s="107">
        <v>1394</v>
      </c>
      <c r="U30" s="107">
        <v>27</v>
      </c>
      <c r="V30" s="107">
        <v>140</v>
      </c>
      <c r="W30" s="107">
        <v>66</v>
      </c>
      <c r="X30" s="107">
        <v>3</v>
      </c>
      <c r="Y30" s="47">
        <f t="shared" si="1"/>
        <v>4117</v>
      </c>
      <c r="Z30" s="186">
        <f t="shared" si="9"/>
        <v>0.13106456131414745</v>
      </c>
      <c r="AB30" s="185" t="s">
        <v>40</v>
      </c>
      <c r="AC30" s="107">
        <v>1346</v>
      </c>
      <c r="AD30" s="107">
        <v>359</v>
      </c>
      <c r="AE30" s="107">
        <v>180</v>
      </c>
      <c r="AF30" s="107">
        <v>3003</v>
      </c>
      <c r="AG30" s="107">
        <v>3062</v>
      </c>
      <c r="AH30" s="107">
        <v>57</v>
      </c>
      <c r="AI30" s="107">
        <v>305</v>
      </c>
      <c r="AJ30" s="107">
        <v>96</v>
      </c>
      <c r="AK30" s="107">
        <v>2</v>
      </c>
      <c r="AL30" s="47">
        <f t="shared" si="2"/>
        <v>8410</v>
      </c>
      <c r="AM30" s="186">
        <f t="shared" si="10"/>
        <v>0.16864184162505766</v>
      </c>
      <c r="AO30" s="185" t="s">
        <v>40</v>
      </c>
      <c r="AP30" s="107">
        <v>1216</v>
      </c>
      <c r="AQ30" s="107">
        <v>240</v>
      </c>
      <c r="AR30" s="107">
        <v>180</v>
      </c>
      <c r="AS30" s="107">
        <v>2494</v>
      </c>
      <c r="AT30" s="107">
        <v>2479</v>
      </c>
      <c r="AU30" s="107">
        <v>50</v>
      </c>
      <c r="AV30" s="107">
        <v>159</v>
      </c>
      <c r="AW30" s="107">
        <v>67</v>
      </c>
      <c r="AX30" s="107">
        <v>6</v>
      </c>
      <c r="AY30" s="47">
        <f t="shared" si="3"/>
        <v>6891</v>
      </c>
      <c r="AZ30" s="186">
        <f t="shared" si="11"/>
        <v>0.20645953800521316</v>
      </c>
      <c r="BB30" s="185" t="s">
        <v>41</v>
      </c>
      <c r="BC30" s="107">
        <v>19</v>
      </c>
      <c r="BD30" s="107">
        <v>3</v>
      </c>
      <c r="BE30" s="107">
        <v>5</v>
      </c>
      <c r="BF30" s="107">
        <v>31</v>
      </c>
      <c r="BG30" s="107">
        <v>26</v>
      </c>
      <c r="BH30" s="107"/>
      <c r="BI30" s="107">
        <v>6</v>
      </c>
      <c r="BJ30" s="107">
        <v>1</v>
      </c>
      <c r="BK30" s="107"/>
      <c r="BL30" s="47">
        <f t="shared" si="4"/>
        <v>91</v>
      </c>
      <c r="BM30" s="186">
        <f t="shared" si="12"/>
        <v>2.5814138204924542E-3</v>
      </c>
      <c r="BN30"/>
      <c r="BO30" s="185" t="s">
        <v>41</v>
      </c>
      <c r="BP30" s="136">
        <v>13</v>
      </c>
      <c r="BQ30" s="136">
        <v>2</v>
      </c>
      <c r="BR30" s="136">
        <v>1</v>
      </c>
      <c r="BS30" s="136">
        <v>28</v>
      </c>
      <c r="BT30" s="136">
        <v>24</v>
      </c>
      <c r="BU30" s="136">
        <v>1</v>
      </c>
      <c r="BV30" s="136">
        <v>6</v>
      </c>
      <c r="BW30" s="136">
        <v>1</v>
      </c>
      <c r="BX30" s="136"/>
      <c r="BY30" s="137">
        <f t="shared" si="5"/>
        <v>76</v>
      </c>
      <c r="BZ30" s="186">
        <f t="shared" si="13"/>
        <v>2.0825341151970186E-3</v>
      </c>
      <c r="CB30" s="185" t="s">
        <v>41</v>
      </c>
      <c r="CC30" s="136">
        <v>16</v>
      </c>
      <c r="CD30" s="136">
        <v>6</v>
      </c>
      <c r="CE30" s="136">
        <v>2</v>
      </c>
      <c r="CF30" s="136">
        <v>41</v>
      </c>
      <c r="CG30" s="136">
        <v>35</v>
      </c>
      <c r="CH30" s="136">
        <v>2</v>
      </c>
      <c r="CI30" s="136"/>
      <c r="CJ30" s="136">
        <v>1</v>
      </c>
      <c r="CK30" s="136"/>
      <c r="CL30" s="137">
        <f t="shared" si="6"/>
        <v>103</v>
      </c>
      <c r="CM30" s="186">
        <f t="shared" si="14"/>
        <v>2.62808736476832E-3</v>
      </c>
      <c r="CO30" s="185" t="s">
        <v>41</v>
      </c>
      <c r="CP30" s="136">
        <v>32</v>
      </c>
      <c r="CQ30" s="136">
        <v>3</v>
      </c>
      <c r="CR30" s="136">
        <v>4</v>
      </c>
      <c r="CS30" s="136">
        <v>78</v>
      </c>
      <c r="CT30" s="136">
        <v>52</v>
      </c>
      <c r="CU30" s="136"/>
      <c r="CV30" s="136">
        <v>1</v>
      </c>
      <c r="CW30" s="136">
        <v>1</v>
      </c>
      <c r="CX30" s="136"/>
      <c r="CY30" s="137">
        <f t="shared" si="7"/>
        <v>171</v>
      </c>
      <c r="CZ30" s="186">
        <f t="shared" si="15"/>
        <v>3.9998128742514969E-3</v>
      </c>
    </row>
    <row r="31" spans="2:104" x14ac:dyDescent="0.25">
      <c r="B31" s="185" t="s">
        <v>41</v>
      </c>
      <c r="C31" s="107">
        <v>15</v>
      </c>
      <c r="D31" s="107">
        <v>4</v>
      </c>
      <c r="E31" s="107">
        <v>2</v>
      </c>
      <c r="F31" s="107">
        <v>11</v>
      </c>
      <c r="G31" s="107">
        <v>13</v>
      </c>
      <c r="H31" s="107"/>
      <c r="I31" s="107">
        <v>1</v>
      </c>
      <c r="J31" s="107">
        <v>2</v>
      </c>
      <c r="K31" s="107"/>
      <c r="L31" s="47">
        <f t="shared" si="0"/>
        <v>48</v>
      </c>
      <c r="M31" s="186">
        <f t="shared" si="8"/>
        <v>5.0901378579003183E-3</v>
      </c>
      <c r="O31" s="185" t="s">
        <v>41</v>
      </c>
      <c r="P31" s="107">
        <v>35</v>
      </c>
      <c r="Q31" s="107">
        <v>9</v>
      </c>
      <c r="R31" s="107">
        <v>7</v>
      </c>
      <c r="S31" s="107">
        <v>51</v>
      </c>
      <c r="T31" s="107">
        <v>50</v>
      </c>
      <c r="U31" s="107">
        <v>1</v>
      </c>
      <c r="V31" s="107">
        <v>2</v>
      </c>
      <c r="W31" s="107">
        <v>1</v>
      </c>
      <c r="X31" s="107"/>
      <c r="Y31" s="47">
        <f t="shared" si="1"/>
        <v>156</v>
      </c>
      <c r="Z31" s="186">
        <f t="shared" si="9"/>
        <v>4.9662549344199666E-3</v>
      </c>
      <c r="AB31" s="185" t="s">
        <v>41</v>
      </c>
      <c r="AC31" s="107">
        <v>24</v>
      </c>
      <c r="AD31" s="107">
        <v>9</v>
      </c>
      <c r="AE31" s="107">
        <v>5</v>
      </c>
      <c r="AF31" s="107">
        <v>60</v>
      </c>
      <c r="AG31" s="107">
        <v>62</v>
      </c>
      <c r="AH31" s="107">
        <v>1</v>
      </c>
      <c r="AI31" s="107">
        <v>5</v>
      </c>
      <c r="AJ31" s="107">
        <v>4</v>
      </c>
      <c r="AK31" s="107"/>
      <c r="AL31" s="47">
        <f t="shared" si="2"/>
        <v>170</v>
      </c>
      <c r="AM31" s="186">
        <f t="shared" si="10"/>
        <v>3.4089314002687041E-3</v>
      </c>
      <c r="AO31" s="185" t="s">
        <v>41</v>
      </c>
      <c r="AP31" s="107">
        <v>15</v>
      </c>
      <c r="AQ31" s="107"/>
      <c r="AR31" s="107">
        <v>2</v>
      </c>
      <c r="AS31" s="107">
        <v>28</v>
      </c>
      <c r="AT31" s="107">
        <v>25</v>
      </c>
      <c r="AU31" s="107">
        <v>1</v>
      </c>
      <c r="AV31" s="107">
        <v>3</v>
      </c>
      <c r="AW31" s="107">
        <v>1</v>
      </c>
      <c r="AX31" s="107"/>
      <c r="AY31" s="47">
        <f t="shared" si="3"/>
        <v>75</v>
      </c>
      <c r="AZ31" s="186">
        <f t="shared" si="11"/>
        <v>2.2470563561734127E-3</v>
      </c>
      <c r="BB31" s="185" t="s">
        <v>151</v>
      </c>
      <c r="BC31" s="107"/>
      <c r="BD31" s="107"/>
      <c r="BE31" s="107"/>
      <c r="BF31" s="107">
        <v>1</v>
      </c>
      <c r="BG31" s="107"/>
      <c r="BH31" s="107"/>
      <c r="BI31" s="107"/>
      <c r="BJ31" s="107"/>
      <c r="BK31" s="107"/>
      <c r="BL31" s="47">
        <f t="shared" si="4"/>
        <v>1</v>
      </c>
      <c r="BM31" s="186">
        <f>BL31/$BL$32</f>
        <v>2.836718484057642E-5</v>
      </c>
      <c r="BN31"/>
      <c r="BO31" s="185" t="s">
        <v>151</v>
      </c>
      <c r="BP31" s="136"/>
      <c r="BQ31" s="136"/>
      <c r="BR31" s="136"/>
      <c r="BS31" s="136"/>
      <c r="BT31" s="136"/>
      <c r="BU31" s="136"/>
      <c r="BV31" s="136"/>
      <c r="BW31" s="136"/>
      <c r="BX31" s="136"/>
      <c r="BY31" s="137">
        <f t="shared" si="5"/>
        <v>0</v>
      </c>
      <c r="BZ31" s="186">
        <f t="shared" si="13"/>
        <v>0</v>
      </c>
      <c r="CB31" s="185" t="s">
        <v>151</v>
      </c>
      <c r="CC31" s="136">
        <v>3</v>
      </c>
      <c r="CD31" s="136"/>
      <c r="CE31" s="136"/>
      <c r="CF31" s="136">
        <v>5</v>
      </c>
      <c r="CG31" s="136">
        <v>2</v>
      </c>
      <c r="CH31" s="136"/>
      <c r="CI31" s="136"/>
      <c r="CJ31" s="136"/>
      <c r="CK31" s="136"/>
      <c r="CL31" s="137">
        <f t="shared" si="6"/>
        <v>10</v>
      </c>
      <c r="CM31" s="186">
        <f t="shared" si="14"/>
        <v>2.5515411308430294E-4</v>
      </c>
      <c r="CO31" s="185" t="s">
        <v>151</v>
      </c>
      <c r="CP31" s="136">
        <v>14</v>
      </c>
      <c r="CQ31" s="136"/>
      <c r="CR31" s="136">
        <v>3</v>
      </c>
      <c r="CS31" s="136">
        <v>49</v>
      </c>
      <c r="CT31" s="136">
        <v>18</v>
      </c>
      <c r="CU31" s="136"/>
      <c r="CV31" s="136">
        <v>13</v>
      </c>
      <c r="CW31" s="136"/>
      <c r="CX31" s="136"/>
      <c r="CY31" s="137">
        <f t="shared" si="7"/>
        <v>97</v>
      </c>
      <c r="CZ31" s="186">
        <f t="shared" si="15"/>
        <v>2.2688997005988025E-3</v>
      </c>
    </row>
    <row r="32" spans="2:104" ht="15.75" thickBot="1" x14ac:dyDescent="0.3">
      <c r="B32" s="187" t="s">
        <v>13</v>
      </c>
      <c r="C32" s="188">
        <f t="shared" ref="C32:J32" si="16">SUM(C4:C31)</f>
        <v>2047</v>
      </c>
      <c r="D32" s="188">
        <f t="shared" si="16"/>
        <v>794</v>
      </c>
      <c r="E32" s="188">
        <f t="shared" si="16"/>
        <v>351</v>
      </c>
      <c r="F32" s="188">
        <f t="shared" si="16"/>
        <v>2916</v>
      </c>
      <c r="G32" s="188">
        <f t="shared" si="16"/>
        <v>2719</v>
      </c>
      <c r="H32" s="188">
        <f t="shared" si="16"/>
        <v>32</v>
      </c>
      <c r="I32" s="188">
        <f t="shared" si="16"/>
        <v>323</v>
      </c>
      <c r="J32" s="188">
        <f t="shared" si="16"/>
        <v>227</v>
      </c>
      <c r="K32" s="188">
        <f>SUM(K4:K31)</f>
        <v>21</v>
      </c>
      <c r="L32" s="188">
        <f>SUM(L4:L31)</f>
        <v>9430</v>
      </c>
      <c r="M32" s="189">
        <f>SUM(M4:M31)</f>
        <v>0.99999999999999989</v>
      </c>
      <c r="O32" s="193" t="s">
        <v>13</v>
      </c>
      <c r="P32" s="188">
        <f>SUM(P4:P31)</f>
        <v>5586</v>
      </c>
      <c r="Q32" s="188">
        <f t="shared" ref="Q32:X32" si="17">SUM(Q4:Q31)</f>
        <v>1830</v>
      </c>
      <c r="R32" s="188">
        <f t="shared" si="17"/>
        <v>712</v>
      </c>
      <c r="S32" s="188">
        <f t="shared" si="17"/>
        <v>10721</v>
      </c>
      <c r="T32" s="188">
        <f t="shared" si="17"/>
        <v>10788</v>
      </c>
      <c r="U32" s="188">
        <f t="shared" si="17"/>
        <v>218</v>
      </c>
      <c r="V32" s="188">
        <f t="shared" si="17"/>
        <v>1086</v>
      </c>
      <c r="W32" s="188">
        <f t="shared" si="17"/>
        <v>455</v>
      </c>
      <c r="X32" s="188">
        <f t="shared" si="17"/>
        <v>16</v>
      </c>
      <c r="Y32" s="188">
        <f>SUM(Y4:Y31)</f>
        <v>31412</v>
      </c>
      <c r="Z32" s="189">
        <f>SUM(Z4:Z31)</f>
        <v>0.99999999999999989</v>
      </c>
      <c r="AB32" s="193" t="s">
        <v>13</v>
      </c>
      <c r="AC32" s="188">
        <f>SUM(AC4:AC31)</f>
        <v>7999</v>
      </c>
      <c r="AD32" s="188">
        <f>SUM(AD4:AD31)</f>
        <v>2089</v>
      </c>
      <c r="AE32" s="188">
        <f t="shared" ref="AE32:AK32" si="18">SUM(AE4:AE31)</f>
        <v>1135</v>
      </c>
      <c r="AF32" s="188">
        <f t="shared" si="18"/>
        <v>17930</v>
      </c>
      <c r="AG32" s="188">
        <f t="shared" si="18"/>
        <v>18131</v>
      </c>
      <c r="AH32" s="188">
        <f t="shared" si="18"/>
        <v>299</v>
      </c>
      <c r="AI32" s="188">
        <f t="shared" si="18"/>
        <v>1725</v>
      </c>
      <c r="AJ32" s="188">
        <f t="shared" si="18"/>
        <v>543</v>
      </c>
      <c r="AK32" s="188">
        <f t="shared" si="18"/>
        <v>18</v>
      </c>
      <c r="AL32" s="188">
        <f>SUM(AL4:AL31)</f>
        <v>49869</v>
      </c>
      <c r="AM32" s="189">
        <f>SUM(AM4:AM31)</f>
        <v>0.99999999999999989</v>
      </c>
      <c r="AO32" s="193" t="s">
        <v>13</v>
      </c>
      <c r="AP32" s="188">
        <f>SUM(AP4:AP31)</f>
        <v>5728</v>
      </c>
      <c r="AQ32" s="188">
        <f>SUM(AQ4:AQ31)</f>
        <v>1190</v>
      </c>
      <c r="AR32" s="188">
        <f t="shared" ref="AR32:AX32" si="19">SUM(AR4:AR31)</f>
        <v>1020</v>
      </c>
      <c r="AS32" s="188">
        <f t="shared" si="19"/>
        <v>12094</v>
      </c>
      <c r="AT32" s="188">
        <f t="shared" si="19"/>
        <v>11898</v>
      </c>
      <c r="AU32" s="188">
        <f t="shared" si="19"/>
        <v>257</v>
      </c>
      <c r="AV32" s="188">
        <f t="shared" si="19"/>
        <v>814</v>
      </c>
      <c r="AW32" s="188">
        <f t="shared" si="19"/>
        <v>340</v>
      </c>
      <c r="AX32" s="188">
        <f t="shared" si="19"/>
        <v>36</v>
      </c>
      <c r="AY32" s="188">
        <f>SUM(AY4:AY31)</f>
        <v>33377</v>
      </c>
      <c r="AZ32" s="189">
        <f>SUM(AZ4:AZ31)</f>
        <v>1</v>
      </c>
      <c r="BB32" s="193" t="s">
        <v>13</v>
      </c>
      <c r="BC32" s="188">
        <f>SUM(BC4:BC31)</f>
        <v>6382</v>
      </c>
      <c r="BD32" s="188">
        <f>SUM(BD4:BD31)</f>
        <v>1310</v>
      </c>
      <c r="BE32" s="188">
        <f t="shared" ref="BE32:BK32" si="20">SUM(BE4:BE31)</f>
        <v>956</v>
      </c>
      <c r="BF32" s="188">
        <f t="shared" si="20"/>
        <v>12443</v>
      </c>
      <c r="BG32" s="188">
        <f t="shared" si="20"/>
        <v>12351</v>
      </c>
      <c r="BH32" s="188">
        <f t="shared" si="20"/>
        <v>170</v>
      </c>
      <c r="BI32" s="188">
        <f>SUM(BI4:BI31)</f>
        <v>1094</v>
      </c>
      <c r="BJ32" s="188">
        <f t="shared" si="20"/>
        <v>486</v>
      </c>
      <c r="BK32" s="188">
        <f t="shared" si="20"/>
        <v>60</v>
      </c>
      <c r="BL32" s="197">
        <f>SUM(BL4:BL31)</f>
        <v>35252</v>
      </c>
      <c r="BM32" s="189">
        <f>SUM(BM4:BM31)</f>
        <v>1</v>
      </c>
      <c r="BN32"/>
      <c r="BO32" s="193" t="s">
        <v>13</v>
      </c>
      <c r="BP32" s="197">
        <f t="shared" ref="BP32:BY32" si="21">SUM(BP4:BP31)</f>
        <v>6840</v>
      </c>
      <c r="BQ32" s="197">
        <f t="shared" si="21"/>
        <v>2050</v>
      </c>
      <c r="BR32" s="197">
        <f t="shared" si="21"/>
        <v>1029</v>
      </c>
      <c r="BS32" s="197">
        <f t="shared" si="21"/>
        <v>12723</v>
      </c>
      <c r="BT32" s="197">
        <f t="shared" si="21"/>
        <v>11272</v>
      </c>
      <c r="BU32" s="197">
        <f t="shared" si="21"/>
        <v>188</v>
      </c>
      <c r="BV32" s="197">
        <f t="shared" si="21"/>
        <v>1682</v>
      </c>
      <c r="BW32" s="197">
        <f t="shared" si="21"/>
        <v>625</v>
      </c>
      <c r="BX32" s="197">
        <f t="shared" si="21"/>
        <v>85</v>
      </c>
      <c r="BY32" s="197">
        <f t="shared" si="21"/>
        <v>36494</v>
      </c>
      <c r="BZ32" s="189">
        <f t="shared" si="13"/>
        <v>1</v>
      </c>
      <c r="CB32" s="193" t="s">
        <v>13</v>
      </c>
      <c r="CC32" s="219">
        <f t="shared" ref="CC32:CL32" si="22">SUM(CC4:CC31)</f>
        <v>6546</v>
      </c>
      <c r="CD32" s="219">
        <f t="shared" si="22"/>
        <v>1531</v>
      </c>
      <c r="CE32" s="219">
        <f t="shared" si="22"/>
        <v>869</v>
      </c>
      <c r="CF32" s="219">
        <f t="shared" si="22"/>
        <v>16473</v>
      </c>
      <c r="CG32" s="219">
        <f t="shared" si="22"/>
        <v>12530</v>
      </c>
      <c r="CH32" s="219">
        <f t="shared" si="22"/>
        <v>155</v>
      </c>
      <c r="CI32" s="219">
        <f t="shared" si="22"/>
        <v>502</v>
      </c>
      <c r="CJ32" s="219">
        <f t="shared" si="22"/>
        <v>578</v>
      </c>
      <c r="CK32" s="219">
        <f t="shared" si="22"/>
        <v>8</v>
      </c>
      <c r="CL32" s="219">
        <f t="shared" si="22"/>
        <v>39192</v>
      </c>
      <c r="CM32" s="189">
        <f t="shared" si="14"/>
        <v>1</v>
      </c>
      <c r="CO32" s="193" t="s">
        <v>13</v>
      </c>
      <c r="CP32" s="219">
        <f t="shared" ref="CP32:CZ32" si="23">SUM(CP4:CP31)</f>
        <v>6810</v>
      </c>
      <c r="CQ32" s="219">
        <f t="shared" si="23"/>
        <v>1271</v>
      </c>
      <c r="CR32" s="219">
        <f t="shared" si="23"/>
        <v>924</v>
      </c>
      <c r="CS32" s="219">
        <f t="shared" si="23"/>
        <v>18911</v>
      </c>
      <c r="CT32" s="219">
        <f t="shared" si="23"/>
        <v>13607</v>
      </c>
      <c r="CU32" s="219">
        <f t="shared" si="23"/>
        <v>150</v>
      </c>
      <c r="CV32" s="219">
        <f t="shared" si="23"/>
        <v>496</v>
      </c>
      <c r="CW32" s="219">
        <f t="shared" si="23"/>
        <v>557</v>
      </c>
      <c r="CX32" s="219">
        <f t="shared" si="23"/>
        <v>26</v>
      </c>
      <c r="CY32" s="219">
        <f t="shared" si="23"/>
        <v>42752</v>
      </c>
      <c r="CZ32" s="189">
        <f t="shared" si="23"/>
        <v>1</v>
      </c>
    </row>
    <row r="33" spans="3:104" ht="15.75" thickBot="1" x14ac:dyDescent="0.3">
      <c r="C33" s="130">
        <f>C32/'Tipo de Violação'!$O$32</f>
        <v>0.41013824884792627</v>
      </c>
      <c r="D33" s="121">
        <f>D32/'Tipo de Violação'!$O$32</f>
        <v>0.15908635543979163</v>
      </c>
      <c r="E33" s="121">
        <f>E32/'Tipo de Violação'!$O$32</f>
        <v>7.0326587858144662E-2</v>
      </c>
      <c r="F33" s="121">
        <f>F32/'Tipo de Violação'!$O$32</f>
        <v>0.58425165297535564</v>
      </c>
      <c r="G33" s="121">
        <f>G32/'Tipo de Violação'!$O$32</f>
        <v>0.54478060508916049</v>
      </c>
      <c r="H33" s="121">
        <f>H32/'Tipo de Violação'!$O$32</f>
        <v>6.4115407733921059E-3</v>
      </c>
      <c r="I33" s="121">
        <f>I32/'Tipo de Violação'!$O$32</f>
        <v>6.471648968142657E-2</v>
      </c>
      <c r="J33" s="121">
        <f>J32/'Tipo de Violação'!$O$32</f>
        <v>4.5481867361250247E-2</v>
      </c>
      <c r="K33" s="121">
        <f>K32/'Tipo de Violação'!$O$32</f>
        <v>4.2075736325385693E-3</v>
      </c>
      <c r="L33" s="122">
        <f>L32/'Tipo de Violação'!$O$32</f>
        <v>1.8894009216589862</v>
      </c>
      <c r="P33" s="190">
        <f>P32/'Tipo de Violação'!$O$65</f>
        <v>0.40117782246480899</v>
      </c>
      <c r="Q33" s="191">
        <f>Q32/'Tipo de Violação'!$O$65</f>
        <v>0.131427750646366</v>
      </c>
      <c r="R33" s="191">
        <f>R32/'Tipo de Violação'!$O$65</f>
        <v>5.1134731399023269E-2</v>
      </c>
      <c r="S33" s="191">
        <f>S32/'Tipo de Violação'!$O$65</f>
        <v>0.76996552714737143</v>
      </c>
      <c r="T33" s="191">
        <f>T32/'Tipo de Violação'!$O$65</f>
        <v>0.7747773628267739</v>
      </c>
      <c r="U33" s="191">
        <f>U32/'Tipo de Violação'!$O$65</f>
        <v>1.5656420568802069E-2</v>
      </c>
      <c r="V33" s="191">
        <f>V32/'Tipo de Violação'!$O$65</f>
        <v>7.7994829072105712E-2</v>
      </c>
      <c r="W33" s="191">
        <f>W32/'Tipo de Violação'!$O$65</f>
        <v>3.2677391554151107E-2</v>
      </c>
      <c r="X33" s="191">
        <f>X32/'Tipo de Violação'!$O$65</f>
        <v>1.1490950876185005E-3</v>
      </c>
      <c r="Y33" s="192">
        <f>Y32/'Tipo de Violação'!$O$65</f>
        <v>2.2559609307670208</v>
      </c>
      <c r="AC33" s="190">
        <f>AC32/'Tipo de Violação'!$O$98</f>
        <v>0.36638878710150236</v>
      </c>
      <c r="AD33" s="191">
        <f>AD32/'Tipo de Violação'!$O$98</f>
        <v>9.5685232685965557E-2</v>
      </c>
      <c r="AE33" s="191">
        <f>AE32/'Tipo de Violação'!$O$98</f>
        <v>5.1987907658482962E-2</v>
      </c>
      <c r="AF33" s="191">
        <f>AF32/'Tipo de Violação'!$O$98</f>
        <v>0.82127152803224623</v>
      </c>
      <c r="AG33" s="191">
        <f>AG32/'Tipo de Violação'!$O$98</f>
        <v>0.83047819714181015</v>
      </c>
      <c r="AH33" s="191">
        <f>AH32/'Tipo de Violação'!$O$98</f>
        <v>1.3695492854525468E-2</v>
      </c>
      <c r="AI33" s="191">
        <f>AI32/'Tipo de Violação'!$O$98</f>
        <v>7.9012458776108463E-2</v>
      </c>
      <c r="AJ33" s="191">
        <f>AJ32/'Tipo de Violação'!$O$98</f>
        <v>2.48717478930011E-2</v>
      </c>
      <c r="AK33" s="191">
        <f>AK32/'Tipo de Violação'!$O$98</f>
        <v>8.2447783070721873E-4</v>
      </c>
      <c r="AL33" s="192">
        <f>AL32/'Tipo de Violação'!$O$98</f>
        <v>2.2842158299743498</v>
      </c>
      <c r="AO33" s="106"/>
      <c r="AP33" s="190">
        <f>AP32/'Tipo de Violação'!$O$131</f>
        <v>0.38734108736813633</v>
      </c>
      <c r="AQ33" s="191">
        <f>AQ32/'Tipo de Violação'!$O$131</f>
        <v>8.0470651879902627E-2</v>
      </c>
      <c r="AR33" s="191">
        <f>AR32/'Tipo de Violação'!$O$131</f>
        <v>6.8974844468487964E-2</v>
      </c>
      <c r="AS33" s="191">
        <f>AS32/'Tipo de Violação'!$O$131</f>
        <v>0.81782526372734654</v>
      </c>
      <c r="AT33" s="191">
        <f>AT32/'Tipo de Violação'!$O$131</f>
        <v>0.80457127400595074</v>
      </c>
      <c r="AU33" s="191">
        <f>AU32/'Tipo de Violação'!$O$131</f>
        <v>1.7378955910197457E-2</v>
      </c>
      <c r="AV33" s="191">
        <f>AV32/'Tipo de Violação'!$O$131</f>
        <v>5.5044630781714905E-2</v>
      </c>
      <c r="AW33" s="191">
        <f>AW32/'Tipo de Violação'!$O$131</f>
        <v>2.2991614822829323E-2</v>
      </c>
      <c r="AX33" s="191">
        <f>AX32/'Tipo de Violação'!$O$131</f>
        <v>2.4344062753583989E-3</v>
      </c>
      <c r="AY33" s="192">
        <f>AY32/'Tipo de Violação'!$O$131</f>
        <v>2.2570327292399242</v>
      </c>
      <c r="BC33" s="194">
        <f>BC32/'Tipo de Violação'!$O$164</f>
        <v>0.39033639143730886</v>
      </c>
      <c r="BD33" s="195">
        <f>BD32/'Tipo de Violação'!$O$164</f>
        <v>8.0122324159021402E-2</v>
      </c>
      <c r="BE33" s="195">
        <f>BE32/'Tipo de Violação'!$O$164</f>
        <v>5.8470948012232418E-2</v>
      </c>
      <c r="BF33" s="195">
        <f>BF32/'Tipo de Violação'!$O$164</f>
        <v>0.761039755351682</v>
      </c>
      <c r="BG33" s="195">
        <f>BG32/'Tipo de Violação'!$O$164</f>
        <v>0.75541284403669728</v>
      </c>
      <c r="BH33" s="195">
        <f>BH32/'Tipo de Violação'!$O$164</f>
        <v>1.0397553516819572E-2</v>
      </c>
      <c r="BI33" s="195">
        <f>BI32/'Tipo de Violação'!$O$164</f>
        <v>6.691131498470948E-2</v>
      </c>
      <c r="BJ33" s="195">
        <f>BJ32/'Tipo de Violação'!$O$164</f>
        <v>2.9724770642201834E-2</v>
      </c>
      <c r="BK33" s="195">
        <f>BK32/'Tipo de Violação'!$O$164</f>
        <v>3.669724770642202E-3</v>
      </c>
      <c r="BL33" s="196">
        <f>BL32/'Tipo de Violação'!$O$164</f>
        <v>2.1560856269113149</v>
      </c>
      <c r="BN33"/>
      <c r="BP33" s="194">
        <f>BP32/'Tipo de Violação'!$O$197</f>
        <v>0.39799837076690331</v>
      </c>
      <c r="BQ33" s="195">
        <f>BQ32/'Tipo de Violação'!$O$197</f>
        <v>0.11928313743744909</v>
      </c>
      <c r="BR33" s="195">
        <f>BR32/'Tipo de Violação'!$O$197</f>
        <v>5.9874316303968347E-2</v>
      </c>
      <c r="BS33" s="195">
        <f>BS32/'Tipo de Violação'!$O$197</f>
        <v>0.74031188176422669</v>
      </c>
      <c r="BT33" s="195">
        <f>BT32/'Tipo de Violação'!$O$197</f>
        <v>0.65588269521703713</v>
      </c>
      <c r="BU33" s="195">
        <f>BU32/'Tipo de Violação'!$O$197</f>
        <v>1.0939136506458745E-2</v>
      </c>
      <c r="BV33" s="195">
        <f>BV32/'Tipo de Violação'!$O$197</f>
        <v>9.7870359595019205E-2</v>
      </c>
      <c r="BW33" s="195">
        <f>BW32/'Tipo de Violação'!$O$197</f>
        <v>3.6366810194344235E-2</v>
      </c>
      <c r="BX33" s="195">
        <f>BX32/'Tipo de Violação'!$O$197</f>
        <v>4.9458861864308161E-3</v>
      </c>
      <c r="BY33" s="196">
        <f>BY32/'Tipo de Violação'!$O$197</f>
        <v>2.1234725939718375</v>
      </c>
      <c r="BZ33" s="106"/>
      <c r="CC33" s="220">
        <f>CC32/'Tipo de Violação'!$O$230</f>
        <v>0.3498850820460741</v>
      </c>
      <c r="CD33" s="221">
        <f>CD32/'Tipo de Violação'!$O$230</f>
        <v>8.1832273237479283E-2</v>
      </c>
      <c r="CE33" s="221">
        <f>CE32/'Tipo de Violação'!$O$230</f>
        <v>4.644823347052221E-2</v>
      </c>
      <c r="CF33" s="221">
        <f>CF32/'Tipo de Violação'!$O$230</f>
        <v>0.88048532791704526</v>
      </c>
      <c r="CG33" s="221">
        <f>CG32/'Tipo de Violação'!$O$230</f>
        <v>0.66973114543802448</v>
      </c>
      <c r="CH33" s="221">
        <f>CH32/'Tipo de Violação'!$O$230</f>
        <v>8.2847827248917639E-3</v>
      </c>
      <c r="CI33" s="221">
        <f>CI32/'Tipo de Violação'!$O$230</f>
        <v>2.6832005986423647E-2</v>
      </c>
      <c r="CJ33" s="221">
        <f>CJ32/'Tipo de Violação'!$O$230</f>
        <v>3.0894222032177027E-2</v>
      </c>
      <c r="CK33" s="221">
        <f>CK32/'Tipo de Violação'!$O$230</f>
        <v>4.2760168902667166E-4</v>
      </c>
      <c r="CL33" s="222">
        <f>CL32/'Tipo de Violação'!$O$230</f>
        <v>2.0948206745416647</v>
      </c>
      <c r="CO33" s="220" t="s">
        <v>14</v>
      </c>
      <c r="CP33" s="221">
        <f>CP32/'Tipo de Violação'!$O$263</f>
        <v>0.32775050534218886</v>
      </c>
      <c r="CQ33" s="221">
        <f>CQ32/'Tipo de Violação'!$O$263</f>
        <v>6.1170468765039947E-2</v>
      </c>
      <c r="CR33" s="221">
        <f>CR32/'Tipo de Violação'!$O$263</f>
        <v>4.4470112619116375E-2</v>
      </c>
      <c r="CS33" s="221">
        <f>CS32/'Tipo de Violação'!$O$263</f>
        <v>0.91014534603907982</v>
      </c>
      <c r="CT33" s="221">
        <f>CT32/'Tipo de Violação'!$O$263</f>
        <v>0.65487534892674948</v>
      </c>
      <c r="CU33" s="221">
        <f>CU32/'Tipo de Violação'!$O$263</f>
        <v>7.2191741264799308E-3</v>
      </c>
      <c r="CV33" s="221">
        <f>CV32/'Tipo de Violação'!$O$263</f>
        <v>2.3871402444893639E-2</v>
      </c>
      <c r="CW33" s="221">
        <f>CW32/'Tipo de Violação'!$O$263</f>
        <v>2.6807199922995475E-2</v>
      </c>
      <c r="CX33" s="221">
        <f>CX32/'Tipo de Violação'!$O$263</f>
        <v>1.2513235152565214E-3</v>
      </c>
      <c r="CY33" s="222">
        <f>CY32/'Tipo de Violação'!$O$263</f>
        <v>2.0575608817018001</v>
      </c>
      <c r="CZ33" s="227"/>
    </row>
    <row r="34" spans="3:104" ht="15.75" thickTop="1" x14ac:dyDescent="0.25">
      <c r="K34" s="115"/>
      <c r="W34" s="119"/>
    </row>
  </sheetData>
  <mergeCells count="8">
    <mergeCell ref="CO2:CZ2"/>
    <mergeCell ref="CB2:CM2"/>
    <mergeCell ref="B2:M2"/>
    <mergeCell ref="O2:Z2"/>
    <mergeCell ref="AB2:AM2"/>
    <mergeCell ref="AO2:AZ2"/>
    <mergeCell ref="BO2:BZ2"/>
    <mergeCell ref="BB2:B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CJ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7.85546875" customWidth="1"/>
    <col min="3" max="9" width="17.5703125" customWidth="1"/>
    <col min="10" max="10" width="9.42578125" customWidth="1"/>
    <col min="11" max="11" width="8.5703125" bestFit="1" customWidth="1"/>
    <col min="12" max="12" width="2.5703125" customWidth="1"/>
    <col min="13" max="13" width="6.7109375" bestFit="1" customWidth="1"/>
    <col min="14" max="14" width="10.140625" bestFit="1" customWidth="1"/>
    <col min="15" max="15" width="16.42578125" customWidth="1"/>
    <col min="16" max="16" width="12.140625" bestFit="1" customWidth="1"/>
    <col min="17" max="17" width="19" customWidth="1"/>
    <col min="18" max="18" width="12.42578125" bestFit="1" customWidth="1"/>
    <col min="19" max="19" width="15.140625" bestFit="1" customWidth="1"/>
    <col min="20" max="20" width="7.28515625" bestFit="1" customWidth="1"/>
    <col min="21" max="22" width="9" customWidth="1"/>
    <col min="23" max="23" width="2.42578125" customWidth="1"/>
    <col min="25" max="25" width="13.140625" customWidth="1"/>
    <col min="26" max="26" width="18.7109375" customWidth="1"/>
    <col min="27" max="27" width="15.85546875" customWidth="1"/>
    <col min="28" max="28" width="20.7109375" customWidth="1"/>
    <col min="29" max="29" width="16.140625" customWidth="1"/>
    <col min="30" max="30" width="19.28515625" customWidth="1"/>
    <col min="32" max="32" width="10.7109375" bestFit="1" customWidth="1"/>
    <col min="34" max="34" width="2.42578125" customWidth="1"/>
    <col min="36" max="36" width="11.42578125" customWidth="1"/>
    <col min="37" max="37" width="20.140625" customWidth="1"/>
    <col min="38" max="38" width="15.28515625" customWidth="1"/>
    <col min="39" max="39" width="20.140625" customWidth="1"/>
    <col min="40" max="40" width="17.140625" customWidth="1"/>
    <col min="41" max="41" width="20.42578125" customWidth="1"/>
    <col min="43" max="43" width="10.140625" bestFit="1" customWidth="1"/>
    <col min="45" max="45" width="2.42578125" style="106" customWidth="1"/>
    <col min="46" max="46" width="9.28515625" style="106"/>
    <col min="47" max="47" width="11.42578125" style="106" customWidth="1"/>
    <col min="48" max="48" width="20.140625" style="106" customWidth="1"/>
    <col min="49" max="49" width="15.28515625" style="106" customWidth="1"/>
    <col min="50" max="50" width="20.140625" style="106" customWidth="1"/>
    <col min="51" max="51" width="17.140625" style="106" customWidth="1"/>
    <col min="52" max="52" width="20.42578125" style="106" customWidth="1"/>
    <col min="53" max="53" width="9.28515625" style="106"/>
    <col min="54" max="54" width="10.140625" style="106" bestFit="1" customWidth="1"/>
    <col min="55" max="55" width="9.28515625" style="106"/>
    <col min="56" max="56" width="1.85546875" customWidth="1"/>
    <col min="57" max="57" width="9.28515625" style="106"/>
    <col min="58" max="58" width="11.42578125" style="106" customWidth="1"/>
    <col min="59" max="59" width="20.140625" style="106" customWidth="1"/>
    <col min="60" max="60" width="15.28515625" style="106" customWidth="1"/>
    <col min="61" max="61" width="20.140625" style="106" customWidth="1"/>
    <col min="62" max="62" width="17.140625" style="106" customWidth="1"/>
    <col min="63" max="64" width="20.42578125" style="106" customWidth="1"/>
    <col min="65" max="65" width="10.140625" style="106" bestFit="1" customWidth="1"/>
    <col min="66" max="66" width="9.28515625" style="106"/>
    <col min="67" max="67" width="1.85546875" style="106" customWidth="1"/>
    <col min="68" max="68" width="9.28515625" style="106"/>
    <col min="69" max="69" width="11.42578125" style="106" customWidth="1"/>
    <col min="70" max="70" width="20.140625" style="106" customWidth="1"/>
    <col min="71" max="71" width="15.28515625" style="106" customWidth="1"/>
    <col min="72" max="72" width="20.140625" style="106" customWidth="1"/>
    <col min="73" max="73" width="17.140625" style="106" customWidth="1"/>
    <col min="74" max="75" width="20.42578125" style="106" customWidth="1"/>
    <col min="76" max="76" width="10.140625" style="106" bestFit="1" customWidth="1"/>
    <col min="77" max="77" width="9.28515625" style="106"/>
    <col min="78" max="78" width="1.7109375" customWidth="1"/>
    <col min="80" max="80" width="12" customWidth="1"/>
    <col min="81" max="81" width="17.85546875" customWidth="1"/>
    <col min="82" max="82" width="17.140625" customWidth="1"/>
    <col min="83" max="83" width="20.28515625" customWidth="1"/>
    <col min="84" max="84" width="17.28515625" customWidth="1"/>
    <col min="85" max="85" width="18.7109375" customWidth="1"/>
  </cols>
  <sheetData>
    <row r="1" spans="2:88" ht="15.75" thickBot="1" x14ac:dyDescent="0.3"/>
    <row r="2" spans="2:88" s="30" customFormat="1" ht="15.75" thickTop="1" x14ac:dyDescent="0.25">
      <c r="B2" s="289" t="s">
        <v>330</v>
      </c>
      <c r="C2" s="290"/>
      <c r="D2" s="290"/>
      <c r="E2" s="290"/>
      <c r="F2" s="290"/>
      <c r="G2" s="290"/>
      <c r="H2" s="290"/>
      <c r="I2" s="290"/>
      <c r="J2" s="290"/>
      <c r="K2" s="291"/>
      <c r="M2" s="289" t="s">
        <v>331</v>
      </c>
      <c r="N2" s="290"/>
      <c r="O2" s="290"/>
      <c r="P2" s="290"/>
      <c r="Q2" s="290"/>
      <c r="R2" s="290"/>
      <c r="S2" s="290"/>
      <c r="T2" s="290"/>
      <c r="U2" s="290"/>
      <c r="V2" s="291"/>
      <c r="X2" s="289" t="s">
        <v>332</v>
      </c>
      <c r="Y2" s="290"/>
      <c r="Z2" s="290"/>
      <c r="AA2" s="290"/>
      <c r="AB2" s="290"/>
      <c r="AC2" s="290"/>
      <c r="AD2" s="290"/>
      <c r="AE2" s="290"/>
      <c r="AF2" s="290"/>
      <c r="AG2" s="291"/>
      <c r="AI2" s="289" t="s">
        <v>333</v>
      </c>
      <c r="AJ2" s="290"/>
      <c r="AK2" s="290"/>
      <c r="AL2" s="290"/>
      <c r="AM2" s="290"/>
      <c r="AN2" s="290"/>
      <c r="AO2" s="290"/>
      <c r="AP2" s="290"/>
      <c r="AQ2" s="290"/>
      <c r="AR2" s="291"/>
      <c r="AT2" s="289" t="s">
        <v>357</v>
      </c>
      <c r="AU2" s="290"/>
      <c r="AV2" s="290"/>
      <c r="AW2" s="290"/>
      <c r="AX2" s="290"/>
      <c r="AY2" s="290"/>
      <c r="AZ2" s="290"/>
      <c r="BA2" s="290"/>
      <c r="BB2" s="290"/>
      <c r="BC2" s="291"/>
      <c r="BE2" s="289" t="s">
        <v>376</v>
      </c>
      <c r="BF2" s="290"/>
      <c r="BG2" s="290"/>
      <c r="BH2" s="290"/>
      <c r="BI2" s="290"/>
      <c r="BJ2" s="290"/>
      <c r="BK2" s="290"/>
      <c r="BL2" s="290"/>
      <c r="BM2" s="290"/>
      <c r="BN2" s="291"/>
      <c r="BP2" s="286" t="s">
        <v>404</v>
      </c>
      <c r="BQ2" s="287"/>
      <c r="BR2" s="287"/>
      <c r="BS2" s="287"/>
      <c r="BT2" s="287"/>
      <c r="BU2" s="287"/>
      <c r="BV2" s="287"/>
      <c r="BW2" s="287"/>
      <c r="BX2" s="287"/>
      <c r="BY2" s="288"/>
      <c r="CA2" s="286" t="s">
        <v>428</v>
      </c>
      <c r="CB2" s="287"/>
      <c r="CC2" s="287"/>
      <c r="CD2" s="287"/>
      <c r="CE2" s="287"/>
      <c r="CF2" s="287"/>
      <c r="CG2" s="287"/>
      <c r="CH2" s="287"/>
      <c r="CI2" s="287"/>
      <c r="CJ2" s="288"/>
    </row>
    <row r="3" spans="2:88" s="30" customFormat="1" ht="60" x14ac:dyDescent="0.25">
      <c r="B3" s="65" t="s">
        <v>1</v>
      </c>
      <c r="C3" s="59" t="s">
        <v>202</v>
      </c>
      <c r="D3" s="59" t="s">
        <v>203</v>
      </c>
      <c r="E3" s="59" t="s">
        <v>204</v>
      </c>
      <c r="F3" s="59" t="s">
        <v>205</v>
      </c>
      <c r="G3" s="59" t="s">
        <v>206</v>
      </c>
      <c r="H3" s="59" t="s">
        <v>207</v>
      </c>
      <c r="I3" s="59" t="s">
        <v>43</v>
      </c>
      <c r="J3" s="50" t="s">
        <v>13</v>
      </c>
      <c r="K3" s="72" t="s">
        <v>14</v>
      </c>
      <c r="M3" s="65" t="s">
        <v>1</v>
      </c>
      <c r="N3" s="59" t="s">
        <v>202</v>
      </c>
      <c r="O3" s="59" t="s">
        <v>203</v>
      </c>
      <c r="P3" s="59" t="s">
        <v>204</v>
      </c>
      <c r="Q3" s="59" t="s">
        <v>205</v>
      </c>
      <c r="R3" s="59" t="s">
        <v>206</v>
      </c>
      <c r="S3" s="59" t="s">
        <v>207</v>
      </c>
      <c r="T3" s="59" t="s">
        <v>43</v>
      </c>
      <c r="U3" s="50" t="s">
        <v>13</v>
      </c>
      <c r="V3" s="72" t="s">
        <v>14</v>
      </c>
      <c r="X3" s="65" t="s">
        <v>1</v>
      </c>
      <c r="Y3" s="59" t="s">
        <v>264</v>
      </c>
      <c r="Z3" s="59" t="s">
        <v>265</v>
      </c>
      <c r="AA3" s="59" t="s">
        <v>266</v>
      </c>
      <c r="AB3" s="59" t="s">
        <v>267</v>
      </c>
      <c r="AC3" s="59" t="s">
        <v>268</v>
      </c>
      <c r="AD3" s="59" t="s">
        <v>269</v>
      </c>
      <c r="AE3" s="59" t="s">
        <v>261</v>
      </c>
      <c r="AF3" s="50" t="s">
        <v>13</v>
      </c>
      <c r="AG3" s="72" t="s">
        <v>14</v>
      </c>
      <c r="AI3" s="65" t="s">
        <v>1</v>
      </c>
      <c r="AJ3" s="59" t="s">
        <v>264</v>
      </c>
      <c r="AK3" s="59" t="s">
        <v>265</v>
      </c>
      <c r="AL3" s="59" t="s">
        <v>266</v>
      </c>
      <c r="AM3" s="59" t="s">
        <v>267</v>
      </c>
      <c r="AN3" s="59" t="s">
        <v>268</v>
      </c>
      <c r="AO3" s="59" t="s">
        <v>269</v>
      </c>
      <c r="AP3" s="59" t="s">
        <v>261</v>
      </c>
      <c r="AQ3" s="50" t="s">
        <v>13</v>
      </c>
      <c r="AR3" s="72" t="s">
        <v>14</v>
      </c>
      <c r="AT3" s="65" t="s">
        <v>1</v>
      </c>
      <c r="AU3" s="59" t="s">
        <v>264</v>
      </c>
      <c r="AV3" s="59" t="s">
        <v>265</v>
      </c>
      <c r="AW3" s="59" t="s">
        <v>266</v>
      </c>
      <c r="AX3" s="59" t="s">
        <v>267</v>
      </c>
      <c r="AY3" s="59" t="s">
        <v>268</v>
      </c>
      <c r="AZ3" s="59" t="s">
        <v>269</v>
      </c>
      <c r="BA3" s="59" t="s">
        <v>261</v>
      </c>
      <c r="BB3" s="50" t="s">
        <v>13</v>
      </c>
      <c r="BC3" s="72" t="s">
        <v>14</v>
      </c>
      <c r="BE3" s="65" t="s">
        <v>1</v>
      </c>
      <c r="BF3" s="59" t="s">
        <v>264</v>
      </c>
      <c r="BG3" s="59" t="s">
        <v>265</v>
      </c>
      <c r="BH3" s="59" t="s">
        <v>266</v>
      </c>
      <c r="BI3" s="59" t="s">
        <v>267</v>
      </c>
      <c r="BJ3" s="59" t="s">
        <v>268</v>
      </c>
      <c r="BK3" s="59" t="s">
        <v>269</v>
      </c>
      <c r="BL3" s="59" t="s">
        <v>261</v>
      </c>
      <c r="BM3" s="50" t="s">
        <v>13</v>
      </c>
      <c r="BN3" s="72" t="s">
        <v>14</v>
      </c>
      <c r="BP3" s="198" t="s">
        <v>1</v>
      </c>
      <c r="BQ3" s="59" t="s">
        <v>264</v>
      </c>
      <c r="BR3" s="59" t="s">
        <v>265</v>
      </c>
      <c r="BS3" s="59" t="s">
        <v>266</v>
      </c>
      <c r="BT3" s="59" t="s">
        <v>267</v>
      </c>
      <c r="BU3" s="59" t="s">
        <v>268</v>
      </c>
      <c r="BV3" s="59" t="s">
        <v>269</v>
      </c>
      <c r="BW3" s="59" t="s">
        <v>261</v>
      </c>
      <c r="BX3" s="50" t="s">
        <v>13</v>
      </c>
      <c r="BY3" s="202" t="s">
        <v>14</v>
      </c>
      <c r="CA3" s="198" t="s">
        <v>1</v>
      </c>
      <c r="CB3" s="59" t="s">
        <v>264</v>
      </c>
      <c r="CC3" s="59" t="s">
        <v>265</v>
      </c>
      <c r="CD3" s="59" t="s">
        <v>266</v>
      </c>
      <c r="CE3" s="59" t="s">
        <v>267</v>
      </c>
      <c r="CF3" s="59" t="s">
        <v>268</v>
      </c>
      <c r="CG3" s="59" t="s">
        <v>269</v>
      </c>
      <c r="CH3" s="59" t="s">
        <v>261</v>
      </c>
      <c r="CI3" s="50" t="s">
        <v>13</v>
      </c>
      <c r="CJ3" s="202" t="s">
        <v>14</v>
      </c>
    </row>
    <row r="4" spans="2:88" x14ac:dyDescent="0.25">
      <c r="B4" s="45" t="s">
        <v>15</v>
      </c>
      <c r="C4" s="8">
        <v>3</v>
      </c>
      <c r="D4" s="8"/>
      <c r="E4" s="8">
        <v>11</v>
      </c>
      <c r="F4" s="8">
        <v>10</v>
      </c>
      <c r="G4" s="8">
        <v>7</v>
      </c>
      <c r="H4" s="8">
        <v>4</v>
      </c>
      <c r="I4" s="8"/>
      <c r="J4" s="47">
        <f t="shared" ref="J4:J31" si="0">SUM(C4:I4)</f>
        <v>35</v>
      </c>
      <c r="K4" s="72">
        <f>J4/$J$32</f>
        <v>2.8707349081364829E-3</v>
      </c>
      <c r="M4" s="45" t="s">
        <v>15</v>
      </c>
      <c r="N4" s="8">
        <v>11</v>
      </c>
      <c r="O4" s="8">
        <v>2</v>
      </c>
      <c r="P4" s="8">
        <v>58</v>
      </c>
      <c r="Q4" s="8">
        <v>70</v>
      </c>
      <c r="R4" s="8">
        <v>50</v>
      </c>
      <c r="S4" s="8">
        <v>34</v>
      </c>
      <c r="T4" s="8">
        <v>7</v>
      </c>
      <c r="U4" s="47">
        <f t="shared" ref="U4:U31" si="1">SUM(N4:T4)</f>
        <v>232</v>
      </c>
      <c r="V4" s="72">
        <f>U4/$U$32</f>
        <v>5.2906433148616908E-3</v>
      </c>
      <c r="X4" s="45" t="s">
        <v>15</v>
      </c>
      <c r="Y4" s="8">
        <v>29</v>
      </c>
      <c r="Z4" s="8">
        <v>1</v>
      </c>
      <c r="AA4" s="8">
        <v>85</v>
      </c>
      <c r="AB4" s="8">
        <v>113</v>
      </c>
      <c r="AC4" s="8">
        <v>73</v>
      </c>
      <c r="AD4" s="8">
        <v>59</v>
      </c>
      <c r="AE4" s="8">
        <v>8</v>
      </c>
      <c r="AF4" s="47">
        <f>SUM(Y4:AE4)</f>
        <v>368</v>
      </c>
      <c r="AG4" s="72">
        <f>AF4/$AF$32</f>
        <v>4.6606466647247302E-3</v>
      </c>
      <c r="AI4" s="45" t="s">
        <v>15</v>
      </c>
      <c r="AJ4" s="107">
        <v>4</v>
      </c>
      <c r="AK4" s="107">
        <v>1</v>
      </c>
      <c r="AL4" s="107">
        <v>30</v>
      </c>
      <c r="AM4" s="107">
        <v>45</v>
      </c>
      <c r="AN4" s="107">
        <v>24</v>
      </c>
      <c r="AO4" s="107">
        <v>21</v>
      </c>
      <c r="AP4" s="107">
        <v>8</v>
      </c>
      <c r="AQ4" s="47">
        <f>SUM(AJ4:AP4)</f>
        <v>133</v>
      </c>
      <c r="AR4" s="72">
        <f>AQ4/$AQ$32</f>
        <v>2.5324168396199469E-3</v>
      </c>
      <c r="AT4" s="45" t="s">
        <v>15</v>
      </c>
      <c r="AU4" s="107">
        <v>14</v>
      </c>
      <c r="AV4" s="107">
        <v>2</v>
      </c>
      <c r="AW4" s="107">
        <v>67</v>
      </c>
      <c r="AX4" s="107">
        <v>99</v>
      </c>
      <c r="AY4" s="107">
        <v>55</v>
      </c>
      <c r="AZ4" s="107">
        <v>49</v>
      </c>
      <c r="BA4" s="107">
        <v>9</v>
      </c>
      <c r="BB4" s="47">
        <f>SUM(AU4:BA4)</f>
        <v>295</v>
      </c>
      <c r="BC4" s="72">
        <f>BB4/$BB$32</f>
        <v>4.6891640571601152E-3</v>
      </c>
      <c r="BE4" s="45" t="s">
        <v>15</v>
      </c>
      <c r="BF4" s="107">
        <v>29</v>
      </c>
      <c r="BG4" s="107">
        <v>1</v>
      </c>
      <c r="BH4" s="107">
        <v>65</v>
      </c>
      <c r="BI4" s="107">
        <v>88</v>
      </c>
      <c r="BJ4" s="107">
        <v>49</v>
      </c>
      <c r="BK4" s="107">
        <v>42</v>
      </c>
      <c r="BL4" s="107">
        <v>9</v>
      </c>
      <c r="BM4" s="47">
        <f>SUM(BF4:BL4)</f>
        <v>283</v>
      </c>
      <c r="BN4" s="72">
        <f>BM4/$BM$32</f>
        <v>3.9383776110886899E-3</v>
      </c>
      <c r="BP4" s="185" t="s">
        <v>15</v>
      </c>
      <c r="BQ4" s="107">
        <v>28</v>
      </c>
      <c r="BR4" s="107">
        <v>1</v>
      </c>
      <c r="BS4" s="107">
        <v>71</v>
      </c>
      <c r="BT4" s="107">
        <v>95</v>
      </c>
      <c r="BU4" s="107">
        <v>47</v>
      </c>
      <c r="BV4" s="107">
        <v>45</v>
      </c>
      <c r="BW4" s="107">
        <v>9</v>
      </c>
      <c r="BX4" s="47">
        <f>SUM(BQ4:BW4)</f>
        <v>296</v>
      </c>
      <c r="BY4" s="202">
        <f>BX4/$BX$32</f>
        <v>4.2326226531108346E-3</v>
      </c>
      <c r="CA4" s="185" t="s">
        <v>15</v>
      </c>
      <c r="CB4" s="107">
        <v>28</v>
      </c>
      <c r="CC4" s="107"/>
      <c r="CD4" s="107">
        <v>56</v>
      </c>
      <c r="CE4" s="107">
        <v>96</v>
      </c>
      <c r="CF4" s="107">
        <v>38</v>
      </c>
      <c r="CG4" s="107">
        <v>47</v>
      </c>
      <c r="CH4" s="107">
        <v>6</v>
      </c>
      <c r="CI4" s="47">
        <f>SUM(CB4:CH4)</f>
        <v>271</v>
      </c>
      <c r="CJ4" s="202">
        <f>CI4/$CI$32</f>
        <v>3.3044750640165831E-3</v>
      </c>
    </row>
    <row r="5" spans="2:88" x14ac:dyDescent="0.25">
      <c r="B5" s="45" t="s">
        <v>16</v>
      </c>
      <c r="C5" s="8">
        <v>20</v>
      </c>
      <c r="D5" s="8"/>
      <c r="E5" s="8">
        <v>57</v>
      </c>
      <c r="F5" s="8">
        <v>45</v>
      </c>
      <c r="G5" s="8">
        <v>43</v>
      </c>
      <c r="H5" s="8">
        <v>31</v>
      </c>
      <c r="I5" s="8">
        <v>1</v>
      </c>
      <c r="J5" s="47">
        <f t="shared" si="0"/>
        <v>197</v>
      </c>
      <c r="K5" s="72">
        <f t="shared" ref="K5:K31" si="2">J5/$J$32</f>
        <v>1.6158136482939633E-2</v>
      </c>
      <c r="M5" s="45" t="s">
        <v>16</v>
      </c>
      <c r="N5" s="8">
        <v>23</v>
      </c>
      <c r="O5" s="8">
        <v>2</v>
      </c>
      <c r="P5" s="8">
        <v>167</v>
      </c>
      <c r="Q5" s="8">
        <v>198</v>
      </c>
      <c r="R5" s="8">
        <v>146</v>
      </c>
      <c r="S5" s="8">
        <v>103</v>
      </c>
      <c r="T5" s="8">
        <v>8</v>
      </c>
      <c r="U5" s="47">
        <f>SUM(N5:T5)</f>
        <v>647</v>
      </c>
      <c r="V5" s="72">
        <f t="shared" ref="V5:V31" si="3">U5/$U$32</f>
        <v>1.4754509589291007E-2</v>
      </c>
      <c r="X5" s="45" t="s">
        <v>16</v>
      </c>
      <c r="Y5" s="8">
        <v>46</v>
      </c>
      <c r="Z5" s="8">
        <v>1</v>
      </c>
      <c r="AA5" s="8">
        <v>262</v>
      </c>
      <c r="AB5" s="8">
        <v>330</v>
      </c>
      <c r="AC5" s="8">
        <v>226</v>
      </c>
      <c r="AD5" s="8">
        <v>196</v>
      </c>
      <c r="AE5" s="8">
        <v>27</v>
      </c>
      <c r="AF5" s="47">
        <f>SUM(Y5:AE5)</f>
        <v>1088</v>
      </c>
      <c r="AG5" s="72">
        <f t="shared" ref="AG5:AG31" si="4">AF5/$AF$32</f>
        <v>1.3779303182664421E-2</v>
      </c>
      <c r="AI5" s="45" t="s">
        <v>16</v>
      </c>
      <c r="AJ5" s="107">
        <v>27</v>
      </c>
      <c r="AK5" s="107">
        <v>3</v>
      </c>
      <c r="AL5" s="107">
        <v>130</v>
      </c>
      <c r="AM5" s="107">
        <v>180</v>
      </c>
      <c r="AN5" s="107">
        <v>115</v>
      </c>
      <c r="AO5" s="107">
        <v>88</v>
      </c>
      <c r="AP5" s="107">
        <v>27</v>
      </c>
      <c r="AQ5" s="47">
        <f>SUM(AJ5:AP5)</f>
        <v>570</v>
      </c>
      <c r="AR5" s="72">
        <f t="shared" ref="AR5:AR31" si="5">AQ5/$AQ$32</f>
        <v>1.085321502694263E-2</v>
      </c>
      <c r="AT5" s="45" t="s">
        <v>16</v>
      </c>
      <c r="AU5" s="107">
        <v>30</v>
      </c>
      <c r="AV5" s="107">
        <v>3</v>
      </c>
      <c r="AW5" s="107">
        <v>162</v>
      </c>
      <c r="AX5" s="107">
        <v>214</v>
      </c>
      <c r="AY5" s="107">
        <v>140</v>
      </c>
      <c r="AZ5" s="107">
        <v>107</v>
      </c>
      <c r="BA5" s="107">
        <v>17</v>
      </c>
      <c r="BB5" s="47">
        <f t="shared" ref="BB5:BB31" si="6">SUM(AU5:BA5)</f>
        <v>673</v>
      </c>
      <c r="BC5" s="72">
        <f t="shared" ref="BC5:BC31" si="7">BB5/$BB$32</f>
        <v>1.0697652238877144E-2</v>
      </c>
      <c r="BE5" s="45" t="s">
        <v>16</v>
      </c>
      <c r="BF5" s="107">
        <v>67</v>
      </c>
      <c r="BG5" s="107">
        <v>2</v>
      </c>
      <c r="BH5" s="107">
        <v>187</v>
      </c>
      <c r="BI5" s="107">
        <v>243</v>
      </c>
      <c r="BJ5" s="107">
        <v>149</v>
      </c>
      <c r="BK5" s="107">
        <v>141</v>
      </c>
      <c r="BL5" s="107">
        <v>18</v>
      </c>
      <c r="BM5" s="47">
        <f t="shared" ref="BM5:BM31" si="8">SUM(BF5:BL5)</f>
        <v>807</v>
      </c>
      <c r="BN5" s="72">
        <f t="shared" ref="BN5:BN32" si="9">BM5/$BM$32</f>
        <v>1.1230638629500257E-2</v>
      </c>
      <c r="BP5" s="185" t="s">
        <v>16</v>
      </c>
      <c r="BQ5" s="107">
        <v>65</v>
      </c>
      <c r="BR5" s="107">
        <v>1</v>
      </c>
      <c r="BS5" s="107">
        <v>170</v>
      </c>
      <c r="BT5" s="107">
        <v>245</v>
      </c>
      <c r="BU5" s="107">
        <v>130</v>
      </c>
      <c r="BV5" s="107">
        <v>139</v>
      </c>
      <c r="BW5" s="107">
        <v>12</v>
      </c>
      <c r="BX5" s="47">
        <f t="shared" ref="BX5:BX31" si="10">SUM(BQ5:BW5)</f>
        <v>762</v>
      </c>
      <c r="BY5" s="202">
        <f t="shared" ref="BY5:BY32" si="11">BX5/$BX$32</f>
        <v>1.0896143451589379E-2</v>
      </c>
      <c r="CA5" s="185" t="s">
        <v>16</v>
      </c>
      <c r="CB5" s="107">
        <v>71</v>
      </c>
      <c r="CC5" s="107">
        <v>3</v>
      </c>
      <c r="CD5" s="107">
        <v>173</v>
      </c>
      <c r="CE5" s="107">
        <v>251</v>
      </c>
      <c r="CF5" s="107">
        <v>136</v>
      </c>
      <c r="CG5" s="107">
        <v>159</v>
      </c>
      <c r="CH5" s="107">
        <v>14</v>
      </c>
      <c r="CI5" s="47">
        <f t="shared" ref="CI5:CI31" si="12">SUM(CB5:CH5)</f>
        <v>807</v>
      </c>
      <c r="CJ5" s="202">
        <f t="shared" ref="CJ5:CJ31" si="13">CI5/$CI$32</f>
        <v>9.8402633825143276E-3</v>
      </c>
    </row>
    <row r="6" spans="2:88" x14ac:dyDescent="0.25">
      <c r="B6" s="45" t="s">
        <v>17</v>
      </c>
      <c r="C6" s="8">
        <v>24</v>
      </c>
      <c r="D6" s="8">
        <v>1</v>
      </c>
      <c r="E6" s="8">
        <v>68</v>
      </c>
      <c r="F6" s="8">
        <v>49</v>
      </c>
      <c r="G6" s="8">
        <v>49</v>
      </c>
      <c r="H6" s="8">
        <v>50</v>
      </c>
      <c r="I6" s="8"/>
      <c r="J6" s="47">
        <f t="shared" si="0"/>
        <v>241</v>
      </c>
      <c r="K6" s="72">
        <f t="shared" si="2"/>
        <v>1.9767060367454067E-2</v>
      </c>
      <c r="M6" s="45" t="s">
        <v>17</v>
      </c>
      <c r="N6" s="8">
        <v>84</v>
      </c>
      <c r="O6" s="8">
        <v>4</v>
      </c>
      <c r="P6" s="8">
        <v>414</v>
      </c>
      <c r="Q6" s="8">
        <v>530</v>
      </c>
      <c r="R6" s="8">
        <v>342</v>
      </c>
      <c r="S6" s="8">
        <v>256</v>
      </c>
      <c r="T6" s="8">
        <v>33</v>
      </c>
      <c r="U6" s="47">
        <f t="shared" si="1"/>
        <v>1663</v>
      </c>
      <c r="V6" s="72">
        <f t="shared" si="3"/>
        <v>3.7923878588857721E-2</v>
      </c>
      <c r="X6" s="45" t="s">
        <v>17</v>
      </c>
      <c r="Y6" s="8">
        <v>109</v>
      </c>
      <c r="Z6" s="8">
        <v>2</v>
      </c>
      <c r="AA6" s="8">
        <v>501</v>
      </c>
      <c r="AB6" s="8">
        <v>702</v>
      </c>
      <c r="AC6" s="8">
        <v>399</v>
      </c>
      <c r="AD6" s="8">
        <v>371</v>
      </c>
      <c r="AE6" s="8">
        <v>50</v>
      </c>
      <c r="AF6" s="47">
        <f t="shared" ref="AF6:AF31" si="14">SUM(Y6:AE6)</f>
        <v>2134</v>
      </c>
      <c r="AG6" s="72">
        <f t="shared" si="4"/>
        <v>2.7026684735115693E-2</v>
      </c>
      <c r="AI6" s="45" t="s">
        <v>17</v>
      </c>
      <c r="AJ6" s="107">
        <v>66</v>
      </c>
      <c r="AK6" s="107">
        <v>1</v>
      </c>
      <c r="AL6" s="107">
        <v>304</v>
      </c>
      <c r="AM6" s="107">
        <v>455</v>
      </c>
      <c r="AN6" s="107">
        <v>260</v>
      </c>
      <c r="AO6" s="107">
        <v>202</v>
      </c>
      <c r="AP6" s="107">
        <v>24</v>
      </c>
      <c r="AQ6" s="47">
        <f t="shared" ref="AQ6:AQ31" si="15">SUM(AJ6:AP6)</f>
        <v>1312</v>
      </c>
      <c r="AR6" s="72">
        <f t="shared" si="5"/>
        <v>2.4981435290085494E-2</v>
      </c>
      <c r="AT6" s="45" t="s">
        <v>17</v>
      </c>
      <c r="AU6" s="107">
        <v>124</v>
      </c>
      <c r="AV6" s="107">
        <v>12</v>
      </c>
      <c r="AW6" s="107">
        <v>444</v>
      </c>
      <c r="AX6" s="107">
        <v>647</v>
      </c>
      <c r="AY6" s="107">
        <v>354</v>
      </c>
      <c r="AZ6" s="107">
        <v>295</v>
      </c>
      <c r="BA6" s="107">
        <v>47</v>
      </c>
      <c r="BB6" s="47">
        <f t="shared" si="6"/>
        <v>1923</v>
      </c>
      <c r="BC6" s="72">
        <f t="shared" si="7"/>
        <v>3.056699146413187E-2</v>
      </c>
      <c r="BE6" s="45" t="s">
        <v>17</v>
      </c>
      <c r="BF6" s="107">
        <v>156</v>
      </c>
      <c r="BG6" s="107">
        <v>3</v>
      </c>
      <c r="BH6" s="107">
        <v>444</v>
      </c>
      <c r="BI6" s="107">
        <v>615</v>
      </c>
      <c r="BJ6" s="107">
        <v>337</v>
      </c>
      <c r="BK6" s="107">
        <v>317</v>
      </c>
      <c r="BL6" s="107">
        <v>50</v>
      </c>
      <c r="BM6" s="47">
        <f t="shared" si="8"/>
        <v>1922</v>
      </c>
      <c r="BN6" s="72">
        <f t="shared" si="9"/>
        <v>2.6747568086616474E-2</v>
      </c>
      <c r="BP6" s="185" t="s">
        <v>17</v>
      </c>
      <c r="BQ6" s="107">
        <v>110</v>
      </c>
      <c r="BR6" s="107">
        <v>2</v>
      </c>
      <c r="BS6" s="107">
        <v>284</v>
      </c>
      <c r="BT6" s="107">
        <v>456</v>
      </c>
      <c r="BU6" s="107">
        <v>238</v>
      </c>
      <c r="BV6" s="107">
        <v>212</v>
      </c>
      <c r="BW6" s="107">
        <v>24</v>
      </c>
      <c r="BX6" s="47">
        <f t="shared" si="10"/>
        <v>1326</v>
      </c>
      <c r="BY6" s="202">
        <f t="shared" si="11"/>
        <v>1.896100553386813E-2</v>
      </c>
      <c r="CA6" s="185" t="s">
        <v>17</v>
      </c>
      <c r="CB6" s="107">
        <v>112</v>
      </c>
      <c r="CC6" s="107">
        <v>4</v>
      </c>
      <c r="CD6" s="107">
        <v>252</v>
      </c>
      <c r="CE6" s="107">
        <v>433</v>
      </c>
      <c r="CF6" s="107">
        <v>199</v>
      </c>
      <c r="CG6" s="107">
        <v>208</v>
      </c>
      <c r="CH6" s="107">
        <v>29</v>
      </c>
      <c r="CI6" s="47">
        <f t="shared" si="12"/>
        <v>1237</v>
      </c>
      <c r="CJ6" s="202">
        <f t="shared" si="13"/>
        <v>1.5083526399219607E-2</v>
      </c>
    </row>
    <row r="7" spans="2:88" x14ac:dyDescent="0.25">
      <c r="B7" s="45" t="s">
        <v>18</v>
      </c>
      <c r="C7" s="8">
        <v>2</v>
      </c>
      <c r="D7" s="8"/>
      <c r="E7" s="8">
        <v>3</v>
      </c>
      <c r="F7" s="8">
        <v>4</v>
      </c>
      <c r="G7" s="8">
        <v>4</v>
      </c>
      <c r="H7" s="8">
        <v>4</v>
      </c>
      <c r="I7" s="8"/>
      <c r="J7" s="47">
        <f t="shared" si="0"/>
        <v>17</v>
      </c>
      <c r="K7" s="72">
        <f t="shared" si="2"/>
        <v>1.3943569553805774E-3</v>
      </c>
      <c r="M7" s="45" t="s">
        <v>18</v>
      </c>
      <c r="N7" s="8">
        <v>4</v>
      </c>
      <c r="O7" s="8"/>
      <c r="P7" s="8">
        <v>30</v>
      </c>
      <c r="Q7" s="8">
        <v>40</v>
      </c>
      <c r="R7" s="8">
        <v>27</v>
      </c>
      <c r="S7" s="8">
        <v>21</v>
      </c>
      <c r="T7" s="8"/>
      <c r="U7" s="47">
        <f t="shared" si="1"/>
        <v>122</v>
      </c>
      <c r="V7" s="72">
        <f t="shared" si="3"/>
        <v>2.7821486397117514E-3</v>
      </c>
      <c r="X7" s="45" t="s">
        <v>18</v>
      </c>
      <c r="Y7" s="8">
        <v>7</v>
      </c>
      <c r="Z7" s="8"/>
      <c r="AA7" s="8">
        <v>33</v>
      </c>
      <c r="AB7" s="8">
        <v>35</v>
      </c>
      <c r="AC7" s="8">
        <v>28</v>
      </c>
      <c r="AD7" s="8">
        <v>24</v>
      </c>
      <c r="AE7" s="8">
        <v>3</v>
      </c>
      <c r="AF7" s="47">
        <f t="shared" si="14"/>
        <v>130</v>
      </c>
      <c r="AG7" s="72">
        <f t="shared" si="4"/>
        <v>1.6464240935168885E-3</v>
      </c>
      <c r="AI7" s="45" t="s">
        <v>18</v>
      </c>
      <c r="AJ7" s="107">
        <v>2</v>
      </c>
      <c r="AK7" s="107"/>
      <c r="AL7" s="107">
        <v>17</v>
      </c>
      <c r="AM7" s="107">
        <v>22</v>
      </c>
      <c r="AN7" s="107">
        <v>9</v>
      </c>
      <c r="AO7" s="107">
        <v>7</v>
      </c>
      <c r="AP7" s="107"/>
      <c r="AQ7" s="47">
        <f t="shared" si="15"/>
        <v>57</v>
      </c>
      <c r="AR7" s="72">
        <f t="shared" si="5"/>
        <v>1.0853215026942629E-3</v>
      </c>
      <c r="AT7" s="45" t="s">
        <v>18</v>
      </c>
      <c r="AU7" s="107">
        <v>8</v>
      </c>
      <c r="AV7" s="107"/>
      <c r="AW7" s="107">
        <v>20</v>
      </c>
      <c r="AX7" s="107">
        <v>27</v>
      </c>
      <c r="AY7" s="107">
        <v>16</v>
      </c>
      <c r="AZ7" s="107">
        <v>15</v>
      </c>
      <c r="BA7" s="107">
        <v>1</v>
      </c>
      <c r="BB7" s="47">
        <f t="shared" si="6"/>
        <v>87</v>
      </c>
      <c r="BC7" s="72">
        <f t="shared" si="7"/>
        <v>1.382906010077729E-3</v>
      </c>
      <c r="BE7" s="45" t="s">
        <v>18</v>
      </c>
      <c r="BF7" s="107">
        <v>4</v>
      </c>
      <c r="BG7" s="107">
        <v>1</v>
      </c>
      <c r="BH7" s="107">
        <v>25</v>
      </c>
      <c r="BI7" s="107">
        <v>32</v>
      </c>
      <c r="BJ7" s="107">
        <v>21</v>
      </c>
      <c r="BK7" s="107">
        <v>16</v>
      </c>
      <c r="BL7" s="107">
        <v>5</v>
      </c>
      <c r="BM7" s="47">
        <f t="shared" si="8"/>
        <v>104</v>
      </c>
      <c r="BN7" s="72">
        <f t="shared" si="9"/>
        <v>1.4473189807534409E-3</v>
      </c>
      <c r="BP7" s="185" t="s">
        <v>18</v>
      </c>
      <c r="BQ7" s="107">
        <v>11</v>
      </c>
      <c r="BR7" s="107"/>
      <c r="BS7" s="107">
        <v>25</v>
      </c>
      <c r="BT7" s="107">
        <v>35</v>
      </c>
      <c r="BU7" s="107">
        <v>18</v>
      </c>
      <c r="BV7" s="107">
        <v>17</v>
      </c>
      <c r="BW7" s="107"/>
      <c r="BX7" s="47">
        <f t="shared" si="10"/>
        <v>106</v>
      </c>
      <c r="BY7" s="202">
        <f t="shared" si="11"/>
        <v>1.5157364906410421E-3</v>
      </c>
      <c r="CA7" s="185" t="s">
        <v>18</v>
      </c>
      <c r="CB7" s="107">
        <v>13</v>
      </c>
      <c r="CC7" s="107">
        <v>1</v>
      </c>
      <c r="CD7" s="107">
        <v>24</v>
      </c>
      <c r="CE7" s="107">
        <v>35</v>
      </c>
      <c r="CF7" s="107">
        <v>21</v>
      </c>
      <c r="CG7" s="107">
        <v>20</v>
      </c>
      <c r="CH7" s="107"/>
      <c r="CI7" s="47">
        <f t="shared" si="12"/>
        <v>114</v>
      </c>
      <c r="CJ7" s="202">
        <f t="shared" si="13"/>
        <v>1.3900743811730276E-3</v>
      </c>
    </row>
    <row r="8" spans="2:88" x14ac:dyDescent="0.25">
      <c r="B8" s="45" t="s">
        <v>19</v>
      </c>
      <c r="C8" s="8">
        <v>156</v>
      </c>
      <c r="D8" s="8">
        <v>4</v>
      </c>
      <c r="E8" s="8">
        <v>333</v>
      </c>
      <c r="F8" s="8">
        <v>300</v>
      </c>
      <c r="G8" s="8">
        <v>278</v>
      </c>
      <c r="H8" s="8">
        <v>246</v>
      </c>
      <c r="I8" s="8">
        <v>7</v>
      </c>
      <c r="J8" s="47">
        <f t="shared" si="0"/>
        <v>1324</v>
      </c>
      <c r="K8" s="72">
        <f t="shared" si="2"/>
        <v>0.10859580052493438</v>
      </c>
      <c r="M8" s="45" t="s">
        <v>19</v>
      </c>
      <c r="N8" s="8">
        <v>164</v>
      </c>
      <c r="O8" s="8">
        <v>8</v>
      </c>
      <c r="P8" s="8">
        <v>875</v>
      </c>
      <c r="Q8" s="8">
        <v>1105</v>
      </c>
      <c r="R8" s="8">
        <v>763</v>
      </c>
      <c r="S8" s="8">
        <v>593</v>
      </c>
      <c r="T8" s="8">
        <v>79</v>
      </c>
      <c r="U8" s="47">
        <f t="shared" si="1"/>
        <v>3587</v>
      </c>
      <c r="V8" s="72">
        <f t="shared" si="3"/>
        <v>8.1799730906934848E-2</v>
      </c>
      <c r="X8" s="45" t="s">
        <v>19</v>
      </c>
      <c r="Y8" s="8">
        <v>287</v>
      </c>
      <c r="Z8" s="8">
        <v>7</v>
      </c>
      <c r="AA8" s="8">
        <v>1295</v>
      </c>
      <c r="AB8" s="8">
        <v>1766</v>
      </c>
      <c r="AC8" s="8">
        <v>1132</v>
      </c>
      <c r="AD8" s="8">
        <v>925</v>
      </c>
      <c r="AE8" s="8">
        <v>139</v>
      </c>
      <c r="AF8" s="47">
        <f t="shared" si="14"/>
        <v>5551</v>
      </c>
      <c r="AG8" s="72">
        <f t="shared" si="4"/>
        <v>7.0302308793171134E-2</v>
      </c>
      <c r="AI8" s="45" t="s">
        <v>19</v>
      </c>
      <c r="AJ8" s="107">
        <v>192</v>
      </c>
      <c r="AK8" s="107">
        <v>12</v>
      </c>
      <c r="AL8" s="107">
        <v>735</v>
      </c>
      <c r="AM8" s="107">
        <v>1031</v>
      </c>
      <c r="AN8" s="107">
        <v>625</v>
      </c>
      <c r="AO8" s="107">
        <v>513</v>
      </c>
      <c r="AP8" s="107">
        <v>88</v>
      </c>
      <c r="AQ8" s="47">
        <f t="shared" si="15"/>
        <v>3196</v>
      </c>
      <c r="AR8" s="72">
        <f t="shared" si="5"/>
        <v>6.0854167063348501E-2</v>
      </c>
      <c r="AT8" s="45" t="s">
        <v>19</v>
      </c>
      <c r="AU8" s="107">
        <v>213</v>
      </c>
      <c r="AV8" s="107">
        <v>17</v>
      </c>
      <c r="AW8" s="107">
        <v>802</v>
      </c>
      <c r="AX8" s="107">
        <v>1151</v>
      </c>
      <c r="AY8" s="107">
        <v>681</v>
      </c>
      <c r="AZ8" s="107">
        <v>585</v>
      </c>
      <c r="BA8" s="107">
        <v>87</v>
      </c>
      <c r="BB8" s="47">
        <f t="shared" si="6"/>
        <v>3536</v>
      </c>
      <c r="BC8" s="72">
        <f t="shared" si="7"/>
        <v>5.6206386800400569E-2</v>
      </c>
      <c r="BE8" s="45" t="s">
        <v>19</v>
      </c>
      <c r="BF8" s="107">
        <v>327</v>
      </c>
      <c r="BG8" s="107">
        <v>23</v>
      </c>
      <c r="BH8" s="107">
        <v>873</v>
      </c>
      <c r="BI8" s="107">
        <v>1125</v>
      </c>
      <c r="BJ8" s="107">
        <v>724</v>
      </c>
      <c r="BK8" s="107">
        <v>677</v>
      </c>
      <c r="BL8" s="107">
        <v>115</v>
      </c>
      <c r="BM8" s="47">
        <f t="shared" si="8"/>
        <v>3864</v>
      </c>
      <c r="BN8" s="72">
        <f t="shared" si="9"/>
        <v>5.3773466746454765E-2</v>
      </c>
      <c r="BP8" s="185" t="s">
        <v>19</v>
      </c>
      <c r="BQ8" s="107">
        <v>353</v>
      </c>
      <c r="BR8" s="107">
        <v>16</v>
      </c>
      <c r="BS8" s="107">
        <v>753</v>
      </c>
      <c r="BT8" s="107">
        <v>1163</v>
      </c>
      <c r="BU8" s="107">
        <v>655</v>
      </c>
      <c r="BV8" s="107">
        <v>622</v>
      </c>
      <c r="BW8" s="107">
        <v>101</v>
      </c>
      <c r="BX8" s="47">
        <f t="shared" si="10"/>
        <v>3663</v>
      </c>
      <c r="BY8" s="202">
        <f t="shared" si="11"/>
        <v>5.2378705332246582E-2</v>
      </c>
      <c r="CA8" s="185" t="s">
        <v>19</v>
      </c>
      <c r="CB8" s="107">
        <v>321</v>
      </c>
      <c r="CC8" s="107">
        <v>11</v>
      </c>
      <c r="CD8" s="107">
        <v>692</v>
      </c>
      <c r="CE8" s="107">
        <v>1108</v>
      </c>
      <c r="CF8" s="107">
        <v>620</v>
      </c>
      <c r="CG8" s="107">
        <v>605</v>
      </c>
      <c r="CH8" s="107">
        <v>73</v>
      </c>
      <c r="CI8" s="47">
        <f t="shared" si="12"/>
        <v>3430</v>
      </c>
      <c r="CJ8" s="202">
        <f t="shared" si="13"/>
        <v>4.1824167784416534E-2</v>
      </c>
    </row>
    <row r="9" spans="2:88" x14ac:dyDescent="0.25">
      <c r="B9" s="45" t="s">
        <v>20</v>
      </c>
      <c r="C9" s="8">
        <v>76</v>
      </c>
      <c r="D9" s="8">
        <v>2</v>
      </c>
      <c r="E9" s="8">
        <v>175</v>
      </c>
      <c r="F9" s="8">
        <v>166</v>
      </c>
      <c r="G9" s="8">
        <v>127</v>
      </c>
      <c r="H9" s="8">
        <v>112</v>
      </c>
      <c r="I9" s="8">
        <v>1</v>
      </c>
      <c r="J9" s="47">
        <f t="shared" si="0"/>
        <v>659</v>
      </c>
      <c r="K9" s="72">
        <f t="shared" si="2"/>
        <v>5.4051837270341206E-2</v>
      </c>
      <c r="M9" s="45" t="s">
        <v>20</v>
      </c>
      <c r="N9" s="8">
        <v>115</v>
      </c>
      <c r="O9" s="8">
        <v>9</v>
      </c>
      <c r="P9" s="8">
        <v>536</v>
      </c>
      <c r="Q9" s="8">
        <v>667</v>
      </c>
      <c r="R9" s="8">
        <v>441</v>
      </c>
      <c r="S9" s="8">
        <v>347</v>
      </c>
      <c r="T9" s="8">
        <v>44</v>
      </c>
      <c r="U9" s="47">
        <f t="shared" si="1"/>
        <v>2159</v>
      </c>
      <c r="V9" s="72">
        <f t="shared" si="3"/>
        <v>4.9234909124079268E-2</v>
      </c>
      <c r="X9" s="45" t="s">
        <v>20</v>
      </c>
      <c r="Y9" s="8">
        <v>186</v>
      </c>
      <c r="Z9" s="8">
        <v>7</v>
      </c>
      <c r="AA9" s="8">
        <v>869</v>
      </c>
      <c r="AB9" s="8">
        <v>1220</v>
      </c>
      <c r="AC9" s="8">
        <v>733</v>
      </c>
      <c r="AD9" s="8">
        <v>615</v>
      </c>
      <c r="AE9" s="8">
        <v>69</v>
      </c>
      <c r="AF9" s="47">
        <f t="shared" si="14"/>
        <v>3699</v>
      </c>
      <c r="AG9" s="72">
        <f t="shared" si="4"/>
        <v>4.6847097860915156E-2</v>
      </c>
      <c r="AI9" s="45" t="s">
        <v>20</v>
      </c>
      <c r="AJ9" s="107">
        <v>112</v>
      </c>
      <c r="AK9" s="107">
        <v>9</v>
      </c>
      <c r="AL9" s="107">
        <v>506</v>
      </c>
      <c r="AM9" s="107">
        <v>794</v>
      </c>
      <c r="AN9" s="107">
        <v>412</v>
      </c>
      <c r="AO9" s="107">
        <v>369</v>
      </c>
      <c r="AP9" s="107">
        <v>49</v>
      </c>
      <c r="AQ9" s="47">
        <f t="shared" si="15"/>
        <v>2251</v>
      </c>
      <c r="AR9" s="72">
        <f t="shared" si="5"/>
        <v>4.2860678992364669E-2</v>
      </c>
      <c r="AT9" s="45" t="s">
        <v>20</v>
      </c>
      <c r="AU9" s="107">
        <v>147</v>
      </c>
      <c r="AV9" s="107">
        <v>5</v>
      </c>
      <c r="AW9" s="107">
        <v>572</v>
      </c>
      <c r="AX9" s="107">
        <v>846</v>
      </c>
      <c r="AY9" s="107">
        <v>458</v>
      </c>
      <c r="AZ9" s="107">
        <v>393</v>
      </c>
      <c r="BA9" s="107">
        <v>52</v>
      </c>
      <c r="BB9" s="47">
        <f t="shared" si="6"/>
        <v>2473</v>
      </c>
      <c r="BC9" s="72">
        <f t="shared" si="7"/>
        <v>3.9309500723243948E-2</v>
      </c>
      <c r="BE9" s="45" t="s">
        <v>20</v>
      </c>
      <c r="BF9" s="107">
        <v>251</v>
      </c>
      <c r="BG9" s="107">
        <v>15</v>
      </c>
      <c r="BH9" s="107">
        <v>736</v>
      </c>
      <c r="BI9" s="107">
        <v>954</v>
      </c>
      <c r="BJ9" s="107">
        <v>598</v>
      </c>
      <c r="BK9" s="107">
        <v>529</v>
      </c>
      <c r="BL9" s="107">
        <v>77</v>
      </c>
      <c r="BM9" s="47">
        <f t="shared" si="8"/>
        <v>3160</v>
      </c>
      <c r="BN9" s="72">
        <f t="shared" si="9"/>
        <v>4.3976230569046856E-2</v>
      </c>
      <c r="BP9" s="185" t="s">
        <v>20</v>
      </c>
      <c r="BQ9" s="107">
        <v>322</v>
      </c>
      <c r="BR9" s="107">
        <v>6</v>
      </c>
      <c r="BS9" s="107">
        <v>897</v>
      </c>
      <c r="BT9" s="107">
        <v>1305</v>
      </c>
      <c r="BU9" s="107">
        <v>693</v>
      </c>
      <c r="BV9" s="107">
        <v>643</v>
      </c>
      <c r="BW9" s="107">
        <v>60</v>
      </c>
      <c r="BX9" s="47">
        <f t="shared" si="10"/>
        <v>3926</v>
      </c>
      <c r="BY9" s="202">
        <f t="shared" si="11"/>
        <v>5.6139447757138979E-2</v>
      </c>
      <c r="CA9" s="185" t="s">
        <v>20</v>
      </c>
      <c r="CB9" s="107">
        <v>280</v>
      </c>
      <c r="CC9" s="107">
        <v>2</v>
      </c>
      <c r="CD9" s="107">
        <v>743</v>
      </c>
      <c r="CE9" s="107">
        <v>1157</v>
      </c>
      <c r="CF9" s="107">
        <v>625</v>
      </c>
      <c r="CG9" s="107">
        <v>617</v>
      </c>
      <c r="CH9" s="107">
        <v>69</v>
      </c>
      <c r="CI9" s="47">
        <f t="shared" si="12"/>
        <v>3493</v>
      </c>
      <c r="CJ9" s="202">
        <f t="shared" si="13"/>
        <v>4.2592366784538468E-2</v>
      </c>
    </row>
    <row r="10" spans="2:88" x14ac:dyDescent="0.25">
      <c r="B10" s="45" t="s">
        <v>21</v>
      </c>
      <c r="C10" s="8">
        <v>68</v>
      </c>
      <c r="D10" s="8">
        <v>3</v>
      </c>
      <c r="E10" s="8">
        <v>79</v>
      </c>
      <c r="F10" s="8">
        <v>108</v>
      </c>
      <c r="G10" s="8">
        <v>64</v>
      </c>
      <c r="H10" s="8">
        <v>71</v>
      </c>
      <c r="I10" s="8">
        <v>3</v>
      </c>
      <c r="J10" s="47">
        <f t="shared" si="0"/>
        <v>396</v>
      </c>
      <c r="K10" s="72">
        <f t="shared" si="2"/>
        <v>3.2480314960629919E-2</v>
      </c>
      <c r="M10" s="45" t="s">
        <v>21</v>
      </c>
      <c r="N10" s="8">
        <v>81</v>
      </c>
      <c r="O10" s="8">
        <v>7</v>
      </c>
      <c r="P10" s="8">
        <v>267</v>
      </c>
      <c r="Q10" s="8">
        <v>407</v>
      </c>
      <c r="R10" s="8">
        <v>220</v>
      </c>
      <c r="S10" s="8">
        <v>207</v>
      </c>
      <c r="T10" s="8">
        <v>33</v>
      </c>
      <c r="U10" s="47">
        <f t="shared" si="1"/>
        <v>1222</v>
      </c>
      <c r="V10" s="72">
        <f t="shared" si="3"/>
        <v>2.7867095391211148E-2</v>
      </c>
      <c r="X10" s="45" t="s">
        <v>21</v>
      </c>
      <c r="Y10" s="8">
        <v>99</v>
      </c>
      <c r="Z10" s="8">
        <v>6</v>
      </c>
      <c r="AA10" s="8">
        <v>398</v>
      </c>
      <c r="AB10" s="8">
        <v>671</v>
      </c>
      <c r="AC10" s="8">
        <v>324</v>
      </c>
      <c r="AD10" s="8">
        <v>305</v>
      </c>
      <c r="AE10" s="8">
        <v>69</v>
      </c>
      <c r="AF10" s="47">
        <f t="shared" si="14"/>
        <v>1872</v>
      </c>
      <c r="AG10" s="72">
        <f t="shared" si="4"/>
        <v>2.3708506946643195E-2</v>
      </c>
      <c r="AI10" s="45" t="s">
        <v>21</v>
      </c>
      <c r="AJ10" s="107">
        <v>71</v>
      </c>
      <c r="AK10" s="107">
        <v>6</v>
      </c>
      <c r="AL10" s="107">
        <v>255</v>
      </c>
      <c r="AM10" s="107">
        <v>443</v>
      </c>
      <c r="AN10" s="107">
        <v>208</v>
      </c>
      <c r="AO10" s="107">
        <v>188</v>
      </c>
      <c r="AP10" s="107">
        <v>50</v>
      </c>
      <c r="AQ10" s="47">
        <f t="shared" si="15"/>
        <v>1221</v>
      </c>
      <c r="AR10" s="72">
        <f t="shared" si="5"/>
        <v>2.3248729031398161E-2</v>
      </c>
      <c r="AT10" s="45" t="s">
        <v>21</v>
      </c>
      <c r="AU10" s="107">
        <v>90</v>
      </c>
      <c r="AV10" s="107">
        <v>9</v>
      </c>
      <c r="AW10" s="107">
        <v>277</v>
      </c>
      <c r="AX10" s="107">
        <v>506</v>
      </c>
      <c r="AY10" s="107">
        <v>237</v>
      </c>
      <c r="AZ10" s="107">
        <v>211</v>
      </c>
      <c r="BA10" s="107">
        <v>62</v>
      </c>
      <c r="BB10" s="47">
        <f t="shared" si="6"/>
        <v>1392</v>
      </c>
      <c r="BC10" s="72">
        <f t="shared" si="7"/>
        <v>2.2126496161243663E-2</v>
      </c>
      <c r="BE10" s="45" t="s">
        <v>21</v>
      </c>
      <c r="BF10" s="107">
        <v>138</v>
      </c>
      <c r="BG10" s="107">
        <v>7</v>
      </c>
      <c r="BH10" s="107">
        <v>308</v>
      </c>
      <c r="BI10" s="107">
        <v>503</v>
      </c>
      <c r="BJ10" s="107">
        <v>259</v>
      </c>
      <c r="BK10" s="107">
        <v>276</v>
      </c>
      <c r="BL10" s="107">
        <v>46</v>
      </c>
      <c r="BM10" s="47">
        <f t="shared" si="8"/>
        <v>1537</v>
      </c>
      <c r="BN10" s="72">
        <f t="shared" si="9"/>
        <v>2.1389704552096524E-2</v>
      </c>
      <c r="BP10" s="185" t="s">
        <v>21</v>
      </c>
      <c r="BQ10" s="107">
        <v>119</v>
      </c>
      <c r="BR10" s="107">
        <v>8</v>
      </c>
      <c r="BS10" s="107">
        <v>263</v>
      </c>
      <c r="BT10" s="107">
        <v>447</v>
      </c>
      <c r="BU10" s="107">
        <v>201</v>
      </c>
      <c r="BV10" s="107">
        <v>213</v>
      </c>
      <c r="BW10" s="107">
        <v>35</v>
      </c>
      <c r="BX10" s="47">
        <f t="shared" si="10"/>
        <v>1286</v>
      </c>
      <c r="BY10" s="202">
        <f t="shared" si="11"/>
        <v>1.8389029499663964E-2</v>
      </c>
      <c r="CA10" s="185" t="s">
        <v>21</v>
      </c>
      <c r="CB10" s="107">
        <v>157</v>
      </c>
      <c r="CC10" s="107">
        <v>8</v>
      </c>
      <c r="CD10" s="107">
        <v>296</v>
      </c>
      <c r="CE10" s="107">
        <v>539</v>
      </c>
      <c r="CF10" s="107">
        <v>250</v>
      </c>
      <c r="CG10" s="107">
        <v>260</v>
      </c>
      <c r="CH10" s="107">
        <v>47</v>
      </c>
      <c r="CI10" s="47">
        <f t="shared" si="12"/>
        <v>1557</v>
      </c>
      <c r="CJ10" s="202">
        <f t="shared" si="13"/>
        <v>1.8985489574442141E-2</v>
      </c>
    </row>
    <row r="11" spans="2:88" x14ac:dyDescent="0.25">
      <c r="B11" s="45" t="s">
        <v>22</v>
      </c>
      <c r="C11" s="8">
        <v>18</v>
      </c>
      <c r="D11" s="8"/>
      <c r="E11" s="8">
        <v>55</v>
      </c>
      <c r="F11" s="8">
        <v>56</v>
      </c>
      <c r="G11" s="8">
        <v>43</v>
      </c>
      <c r="H11" s="8">
        <v>43</v>
      </c>
      <c r="I11" s="8"/>
      <c r="J11" s="47">
        <f t="shared" si="0"/>
        <v>215</v>
      </c>
      <c r="K11" s="72">
        <f t="shared" si="2"/>
        <v>1.7634514435695539E-2</v>
      </c>
      <c r="M11" s="45" t="s">
        <v>22</v>
      </c>
      <c r="N11" s="8">
        <v>54</v>
      </c>
      <c r="O11" s="8"/>
      <c r="P11" s="8">
        <v>211</v>
      </c>
      <c r="Q11" s="8">
        <v>298</v>
      </c>
      <c r="R11" s="8">
        <v>174</v>
      </c>
      <c r="S11" s="8">
        <v>162</v>
      </c>
      <c r="T11" s="8">
        <v>15</v>
      </c>
      <c r="U11" s="47">
        <f t="shared" si="1"/>
        <v>914</v>
      </c>
      <c r="V11" s="72">
        <f t="shared" si="3"/>
        <v>2.0843310300791316E-2</v>
      </c>
      <c r="X11" s="45" t="s">
        <v>22</v>
      </c>
      <c r="Y11" s="8">
        <v>116</v>
      </c>
      <c r="Z11" s="8">
        <v>2</v>
      </c>
      <c r="AA11" s="8">
        <v>355</v>
      </c>
      <c r="AB11" s="8">
        <v>550</v>
      </c>
      <c r="AC11" s="8">
        <v>328</v>
      </c>
      <c r="AD11" s="8">
        <v>271</v>
      </c>
      <c r="AE11" s="8">
        <v>47</v>
      </c>
      <c r="AF11" s="47">
        <f t="shared" si="14"/>
        <v>1669</v>
      </c>
      <c r="AG11" s="72">
        <f t="shared" si="4"/>
        <v>2.1137552400612977E-2</v>
      </c>
      <c r="AI11" s="45" t="s">
        <v>22</v>
      </c>
      <c r="AJ11" s="107">
        <v>82</v>
      </c>
      <c r="AK11" s="107">
        <v>2</v>
      </c>
      <c r="AL11" s="107">
        <v>240</v>
      </c>
      <c r="AM11" s="107">
        <v>427</v>
      </c>
      <c r="AN11" s="107">
        <v>208</v>
      </c>
      <c r="AO11" s="107">
        <v>199</v>
      </c>
      <c r="AP11" s="107">
        <v>37</v>
      </c>
      <c r="AQ11" s="47">
        <f t="shared" si="15"/>
        <v>1195</v>
      </c>
      <c r="AR11" s="72">
        <f t="shared" si="5"/>
        <v>2.2753670100344636E-2</v>
      </c>
      <c r="AT11" s="45" t="s">
        <v>22</v>
      </c>
      <c r="AU11" s="107">
        <v>90</v>
      </c>
      <c r="AV11" s="107">
        <v>8</v>
      </c>
      <c r="AW11" s="107">
        <v>271</v>
      </c>
      <c r="AX11" s="107">
        <v>452</v>
      </c>
      <c r="AY11" s="107">
        <v>246</v>
      </c>
      <c r="AZ11" s="107">
        <v>219</v>
      </c>
      <c r="BA11" s="107">
        <v>44</v>
      </c>
      <c r="BB11" s="47">
        <f t="shared" si="6"/>
        <v>1330</v>
      </c>
      <c r="BC11" s="72">
        <f t="shared" si="7"/>
        <v>2.1140976935671026E-2</v>
      </c>
      <c r="BE11" s="45" t="s">
        <v>22</v>
      </c>
      <c r="BF11" s="107">
        <v>156</v>
      </c>
      <c r="BG11" s="107">
        <v>13</v>
      </c>
      <c r="BH11" s="107">
        <v>321</v>
      </c>
      <c r="BI11" s="107">
        <v>486</v>
      </c>
      <c r="BJ11" s="107">
        <v>270</v>
      </c>
      <c r="BK11" s="107">
        <v>288</v>
      </c>
      <c r="BL11" s="107">
        <v>55</v>
      </c>
      <c r="BM11" s="47">
        <f t="shared" si="8"/>
        <v>1589</v>
      </c>
      <c r="BN11" s="72">
        <f t="shared" si="9"/>
        <v>2.2113364042473247E-2</v>
      </c>
      <c r="BP11" s="185" t="s">
        <v>22</v>
      </c>
      <c r="BQ11" s="107">
        <v>142</v>
      </c>
      <c r="BR11" s="107">
        <v>9</v>
      </c>
      <c r="BS11" s="107">
        <v>264</v>
      </c>
      <c r="BT11" s="107">
        <v>470</v>
      </c>
      <c r="BU11" s="107">
        <v>224</v>
      </c>
      <c r="BV11" s="107">
        <v>240</v>
      </c>
      <c r="BW11" s="107">
        <v>50</v>
      </c>
      <c r="BX11" s="47">
        <f t="shared" si="10"/>
        <v>1399</v>
      </c>
      <c r="BY11" s="202">
        <f t="shared" si="11"/>
        <v>2.0004861796290737E-2</v>
      </c>
      <c r="CA11" s="185" t="s">
        <v>22</v>
      </c>
      <c r="CB11" s="107">
        <v>143</v>
      </c>
      <c r="CC11" s="107">
        <v>8</v>
      </c>
      <c r="CD11" s="107">
        <v>278</v>
      </c>
      <c r="CE11" s="107">
        <v>501</v>
      </c>
      <c r="CF11" s="107">
        <v>242</v>
      </c>
      <c r="CG11" s="107">
        <v>264</v>
      </c>
      <c r="CH11" s="107">
        <v>66</v>
      </c>
      <c r="CI11" s="47">
        <f t="shared" si="12"/>
        <v>1502</v>
      </c>
      <c r="CJ11" s="202">
        <f t="shared" si="13"/>
        <v>1.8314839653700767E-2</v>
      </c>
    </row>
    <row r="12" spans="2:88" x14ac:dyDescent="0.25">
      <c r="B12" s="45" t="s">
        <v>23</v>
      </c>
      <c r="C12" s="8">
        <v>33</v>
      </c>
      <c r="D12" s="8"/>
      <c r="E12" s="8">
        <v>59</v>
      </c>
      <c r="F12" s="8">
        <v>67</v>
      </c>
      <c r="G12" s="8">
        <v>46</v>
      </c>
      <c r="H12" s="8">
        <v>46</v>
      </c>
      <c r="I12" s="8"/>
      <c r="J12" s="47">
        <f t="shared" si="0"/>
        <v>251</v>
      </c>
      <c r="K12" s="72">
        <f t="shared" si="2"/>
        <v>2.0587270341207348E-2</v>
      </c>
      <c r="M12" s="45" t="s">
        <v>23</v>
      </c>
      <c r="N12" s="8">
        <v>88</v>
      </c>
      <c r="O12" s="8">
        <v>4</v>
      </c>
      <c r="P12" s="8">
        <v>317</v>
      </c>
      <c r="Q12" s="8">
        <v>420</v>
      </c>
      <c r="R12" s="8">
        <v>275</v>
      </c>
      <c r="S12" s="8">
        <v>250</v>
      </c>
      <c r="T12" s="8">
        <v>37</v>
      </c>
      <c r="U12" s="47">
        <f t="shared" si="1"/>
        <v>1391</v>
      </c>
      <c r="V12" s="72">
        <f t="shared" si="3"/>
        <v>3.1721055392123325E-2</v>
      </c>
      <c r="X12" s="45" t="s">
        <v>23</v>
      </c>
      <c r="Y12" s="8">
        <v>152</v>
      </c>
      <c r="Z12" s="8">
        <v>9</v>
      </c>
      <c r="AA12" s="8">
        <v>538</v>
      </c>
      <c r="AB12" s="8">
        <v>812</v>
      </c>
      <c r="AC12" s="8">
        <v>473</v>
      </c>
      <c r="AD12" s="8">
        <v>419</v>
      </c>
      <c r="AE12" s="8">
        <v>91</v>
      </c>
      <c r="AF12" s="47">
        <f t="shared" si="14"/>
        <v>2494</v>
      </c>
      <c r="AG12" s="72">
        <f t="shared" si="4"/>
        <v>3.158601299408554E-2</v>
      </c>
      <c r="AI12" s="45" t="s">
        <v>23</v>
      </c>
      <c r="AJ12" s="107">
        <v>86</v>
      </c>
      <c r="AK12" s="107">
        <v>8</v>
      </c>
      <c r="AL12" s="107">
        <v>327</v>
      </c>
      <c r="AM12" s="107">
        <v>506</v>
      </c>
      <c r="AN12" s="107">
        <v>285</v>
      </c>
      <c r="AO12" s="107">
        <v>251</v>
      </c>
      <c r="AP12" s="107">
        <v>62</v>
      </c>
      <c r="AQ12" s="47">
        <f t="shared" si="15"/>
        <v>1525</v>
      </c>
      <c r="AR12" s="72">
        <f t="shared" si="5"/>
        <v>2.9037110379100898E-2</v>
      </c>
      <c r="AT12" s="45" t="s">
        <v>23</v>
      </c>
      <c r="AU12" s="107">
        <v>127</v>
      </c>
      <c r="AV12" s="107">
        <v>11</v>
      </c>
      <c r="AW12" s="107">
        <v>360</v>
      </c>
      <c r="AX12" s="107">
        <v>641</v>
      </c>
      <c r="AY12" s="107">
        <v>315</v>
      </c>
      <c r="AZ12" s="107">
        <v>310</v>
      </c>
      <c r="BA12" s="107">
        <v>78</v>
      </c>
      <c r="BB12" s="47">
        <f t="shared" si="6"/>
        <v>1842</v>
      </c>
      <c r="BC12" s="72">
        <f t="shared" si="7"/>
        <v>2.9279458282335361E-2</v>
      </c>
      <c r="BE12" s="45" t="s">
        <v>23</v>
      </c>
      <c r="BF12" s="107">
        <v>159</v>
      </c>
      <c r="BG12" s="107">
        <v>21</v>
      </c>
      <c r="BH12" s="107">
        <v>394</v>
      </c>
      <c r="BI12" s="107">
        <v>557</v>
      </c>
      <c r="BJ12" s="107">
        <v>338</v>
      </c>
      <c r="BK12" s="107">
        <v>316</v>
      </c>
      <c r="BL12" s="107">
        <v>71</v>
      </c>
      <c r="BM12" s="47">
        <f t="shared" si="8"/>
        <v>1856</v>
      </c>
      <c r="BN12" s="72">
        <f t="shared" si="9"/>
        <v>2.5829077194984482E-2</v>
      </c>
      <c r="BP12" s="185" t="s">
        <v>23</v>
      </c>
      <c r="BQ12" s="107">
        <v>169</v>
      </c>
      <c r="BR12" s="107">
        <v>9</v>
      </c>
      <c r="BS12" s="107">
        <v>379</v>
      </c>
      <c r="BT12" s="107">
        <v>602</v>
      </c>
      <c r="BU12" s="107">
        <v>324</v>
      </c>
      <c r="BV12" s="107">
        <v>302</v>
      </c>
      <c r="BW12" s="107">
        <v>59</v>
      </c>
      <c r="BX12" s="47">
        <f t="shared" si="10"/>
        <v>1844</v>
      </c>
      <c r="BY12" s="202">
        <f t="shared" si="11"/>
        <v>2.636809517681209E-2</v>
      </c>
      <c r="CA12" s="185" t="s">
        <v>23</v>
      </c>
      <c r="CB12" s="107">
        <v>202</v>
      </c>
      <c r="CC12" s="107">
        <v>9</v>
      </c>
      <c r="CD12" s="107">
        <v>412</v>
      </c>
      <c r="CE12" s="107">
        <v>707</v>
      </c>
      <c r="CF12" s="107">
        <v>372</v>
      </c>
      <c r="CG12" s="107">
        <v>380</v>
      </c>
      <c r="CH12" s="107">
        <v>58</v>
      </c>
      <c r="CI12" s="47">
        <f t="shared" si="12"/>
        <v>2140</v>
      </c>
      <c r="CJ12" s="202">
        <f t="shared" si="13"/>
        <v>2.6094378734300695E-2</v>
      </c>
    </row>
    <row r="13" spans="2:88" x14ac:dyDescent="0.25">
      <c r="B13" s="45" t="s">
        <v>24</v>
      </c>
      <c r="C13" s="8">
        <v>66</v>
      </c>
      <c r="D13" s="8">
        <v>3</v>
      </c>
      <c r="E13" s="8">
        <v>184</v>
      </c>
      <c r="F13" s="8">
        <v>169</v>
      </c>
      <c r="G13" s="8">
        <v>139</v>
      </c>
      <c r="H13" s="8">
        <v>128</v>
      </c>
      <c r="I13" s="8">
        <v>5</v>
      </c>
      <c r="J13" s="47">
        <f t="shared" si="0"/>
        <v>694</v>
      </c>
      <c r="K13" s="72">
        <f t="shared" si="2"/>
        <v>5.6922572178477689E-2</v>
      </c>
      <c r="M13" s="45" t="s">
        <v>24</v>
      </c>
      <c r="N13" s="8">
        <v>86</v>
      </c>
      <c r="O13" s="8">
        <v>5</v>
      </c>
      <c r="P13" s="8">
        <v>465</v>
      </c>
      <c r="Q13" s="8">
        <v>524</v>
      </c>
      <c r="R13" s="8">
        <v>383</v>
      </c>
      <c r="S13" s="8">
        <v>284</v>
      </c>
      <c r="T13" s="8">
        <v>30</v>
      </c>
      <c r="U13" s="47">
        <f t="shared" si="1"/>
        <v>1777</v>
      </c>
      <c r="V13" s="72">
        <f t="shared" si="3"/>
        <v>4.0523591252194936E-2</v>
      </c>
      <c r="X13" s="45" t="s">
        <v>24</v>
      </c>
      <c r="Y13" s="8">
        <v>125</v>
      </c>
      <c r="Z13" s="8">
        <v>4</v>
      </c>
      <c r="AA13" s="8">
        <v>590</v>
      </c>
      <c r="AB13" s="8">
        <v>815</v>
      </c>
      <c r="AC13" s="8">
        <v>503</v>
      </c>
      <c r="AD13" s="8">
        <v>407</v>
      </c>
      <c r="AE13" s="8">
        <v>48</v>
      </c>
      <c r="AF13" s="47">
        <f t="shared" si="14"/>
        <v>2492</v>
      </c>
      <c r="AG13" s="72">
        <f t="shared" si="4"/>
        <v>3.1560683392646817E-2</v>
      </c>
      <c r="AI13" s="45" t="s">
        <v>24</v>
      </c>
      <c r="AJ13" s="107">
        <v>59</v>
      </c>
      <c r="AK13" s="107">
        <v>1</v>
      </c>
      <c r="AL13" s="107">
        <v>291</v>
      </c>
      <c r="AM13" s="107">
        <v>419</v>
      </c>
      <c r="AN13" s="107">
        <v>254</v>
      </c>
      <c r="AO13" s="107">
        <v>196</v>
      </c>
      <c r="AP13" s="107">
        <v>24</v>
      </c>
      <c r="AQ13" s="47">
        <f t="shared" si="15"/>
        <v>1244</v>
      </c>
      <c r="AR13" s="72">
        <f t="shared" si="5"/>
        <v>2.3686665778099355E-2</v>
      </c>
      <c r="AT13" s="45" t="s">
        <v>24</v>
      </c>
      <c r="AU13" s="107">
        <v>96</v>
      </c>
      <c r="AV13" s="107">
        <v>4</v>
      </c>
      <c r="AW13" s="107">
        <v>366</v>
      </c>
      <c r="AX13" s="107">
        <v>518</v>
      </c>
      <c r="AY13" s="107">
        <v>300</v>
      </c>
      <c r="AZ13" s="107">
        <v>247</v>
      </c>
      <c r="BA13" s="107">
        <v>21</v>
      </c>
      <c r="BB13" s="47">
        <f t="shared" si="6"/>
        <v>1552</v>
      </c>
      <c r="BC13" s="72">
        <f t="shared" si="7"/>
        <v>2.4669771582076266E-2</v>
      </c>
      <c r="BE13" s="45" t="s">
        <v>24</v>
      </c>
      <c r="BF13" s="107">
        <v>138</v>
      </c>
      <c r="BG13" s="107">
        <v>4</v>
      </c>
      <c r="BH13" s="107">
        <v>392</v>
      </c>
      <c r="BI13" s="107">
        <v>503</v>
      </c>
      <c r="BJ13" s="107">
        <v>314</v>
      </c>
      <c r="BK13" s="107">
        <v>307</v>
      </c>
      <c r="BL13" s="107">
        <v>28</v>
      </c>
      <c r="BM13" s="47">
        <f t="shared" si="8"/>
        <v>1686</v>
      </c>
      <c r="BN13" s="72">
        <f t="shared" si="9"/>
        <v>2.3463267322599051E-2</v>
      </c>
      <c r="BP13" s="185" t="s">
        <v>24</v>
      </c>
      <c r="BQ13" s="107">
        <v>157</v>
      </c>
      <c r="BR13" s="107"/>
      <c r="BS13" s="107">
        <v>416</v>
      </c>
      <c r="BT13" s="107">
        <v>635</v>
      </c>
      <c r="BU13" s="107">
        <v>338</v>
      </c>
      <c r="BV13" s="107">
        <v>315</v>
      </c>
      <c r="BW13" s="107">
        <v>25</v>
      </c>
      <c r="BX13" s="47">
        <f t="shared" si="10"/>
        <v>1886</v>
      </c>
      <c r="BY13" s="202">
        <f t="shared" si="11"/>
        <v>2.6968670012726466E-2</v>
      </c>
      <c r="CA13" s="185" t="s">
        <v>24</v>
      </c>
      <c r="CB13" s="107">
        <v>148</v>
      </c>
      <c r="CC13" s="107">
        <v>7</v>
      </c>
      <c r="CD13" s="107">
        <v>429</v>
      </c>
      <c r="CE13" s="107">
        <v>642</v>
      </c>
      <c r="CF13" s="107">
        <v>338</v>
      </c>
      <c r="CG13" s="107">
        <v>343</v>
      </c>
      <c r="CH13" s="107">
        <v>36</v>
      </c>
      <c r="CI13" s="47">
        <f t="shared" si="12"/>
        <v>1943</v>
      </c>
      <c r="CJ13" s="202">
        <f t="shared" si="13"/>
        <v>2.3692232654554321E-2</v>
      </c>
    </row>
    <row r="14" spans="2:88" x14ac:dyDescent="0.25">
      <c r="B14" s="45" t="s">
        <v>25</v>
      </c>
      <c r="C14" s="8">
        <v>107</v>
      </c>
      <c r="D14" s="8">
        <v>2</v>
      </c>
      <c r="E14" s="8">
        <v>205</v>
      </c>
      <c r="F14" s="8">
        <v>225</v>
      </c>
      <c r="G14" s="8">
        <v>160</v>
      </c>
      <c r="H14" s="8">
        <v>170</v>
      </c>
      <c r="I14" s="8">
        <v>4</v>
      </c>
      <c r="J14" s="47">
        <f t="shared" si="0"/>
        <v>873</v>
      </c>
      <c r="K14" s="72">
        <f t="shared" si="2"/>
        <v>7.1604330708661415E-2</v>
      </c>
      <c r="M14" s="45" t="s">
        <v>25</v>
      </c>
      <c r="N14" s="8">
        <v>156</v>
      </c>
      <c r="O14" s="8">
        <v>23</v>
      </c>
      <c r="P14" s="8">
        <v>636</v>
      </c>
      <c r="Q14" s="8">
        <v>932</v>
      </c>
      <c r="R14" s="8">
        <v>543</v>
      </c>
      <c r="S14" s="8">
        <v>457</v>
      </c>
      <c r="T14" s="8">
        <v>94</v>
      </c>
      <c r="U14" s="47">
        <f t="shared" si="1"/>
        <v>2841</v>
      </c>
      <c r="V14" s="72">
        <f t="shared" si="3"/>
        <v>6.478757611000889E-2</v>
      </c>
      <c r="X14" s="45" t="s">
        <v>25</v>
      </c>
      <c r="Y14" s="8">
        <v>348</v>
      </c>
      <c r="Z14" s="8">
        <v>19</v>
      </c>
      <c r="AA14" s="8">
        <v>1287</v>
      </c>
      <c r="AB14" s="8">
        <v>2056</v>
      </c>
      <c r="AC14" s="8">
        <v>1134</v>
      </c>
      <c r="AD14" s="8">
        <v>1001</v>
      </c>
      <c r="AE14" s="8">
        <v>222</v>
      </c>
      <c r="AF14" s="47">
        <f t="shared" si="14"/>
        <v>6067</v>
      </c>
      <c r="AG14" s="72">
        <f t="shared" si="4"/>
        <v>7.6837345964361245E-2</v>
      </c>
      <c r="AI14" s="45" t="s">
        <v>25</v>
      </c>
      <c r="AJ14" s="107">
        <v>226</v>
      </c>
      <c r="AK14" s="107">
        <v>22</v>
      </c>
      <c r="AL14" s="107">
        <v>884</v>
      </c>
      <c r="AM14" s="107">
        <v>1527</v>
      </c>
      <c r="AN14" s="107">
        <v>766</v>
      </c>
      <c r="AO14" s="107">
        <v>691</v>
      </c>
      <c r="AP14" s="107">
        <v>165</v>
      </c>
      <c r="AQ14" s="47">
        <f t="shared" si="15"/>
        <v>4281</v>
      </c>
      <c r="AR14" s="72">
        <f t="shared" si="5"/>
        <v>8.1513357070774381E-2</v>
      </c>
      <c r="AT14" s="45" t="s">
        <v>25</v>
      </c>
      <c r="AU14" s="107">
        <v>313</v>
      </c>
      <c r="AV14" s="107">
        <v>24</v>
      </c>
      <c r="AW14" s="107">
        <v>1105</v>
      </c>
      <c r="AX14" s="107">
        <v>1830</v>
      </c>
      <c r="AY14" s="107">
        <v>947</v>
      </c>
      <c r="AZ14" s="107">
        <v>907</v>
      </c>
      <c r="BA14" s="107">
        <v>177</v>
      </c>
      <c r="BB14" s="47">
        <f t="shared" si="6"/>
        <v>5303</v>
      </c>
      <c r="BC14" s="72">
        <f t="shared" si="7"/>
        <v>8.429368472922065E-2</v>
      </c>
      <c r="BE14" s="45" t="s">
        <v>25</v>
      </c>
      <c r="BF14" s="107">
        <v>615</v>
      </c>
      <c r="BG14" s="107">
        <v>44</v>
      </c>
      <c r="BH14" s="107">
        <v>1600</v>
      </c>
      <c r="BI14" s="107">
        <v>2314</v>
      </c>
      <c r="BJ14" s="107">
        <v>1361</v>
      </c>
      <c r="BK14" s="107">
        <v>1269</v>
      </c>
      <c r="BL14" s="107">
        <v>239</v>
      </c>
      <c r="BM14" s="47">
        <f t="shared" si="8"/>
        <v>7442</v>
      </c>
      <c r="BN14" s="72">
        <f t="shared" si="9"/>
        <v>0.10356680629583756</v>
      </c>
      <c r="BP14" s="185" t="s">
        <v>25</v>
      </c>
      <c r="BQ14" s="107">
        <v>853</v>
      </c>
      <c r="BR14" s="107">
        <v>31</v>
      </c>
      <c r="BS14" s="107">
        <v>1731</v>
      </c>
      <c r="BT14" s="107">
        <v>3021</v>
      </c>
      <c r="BU14" s="107">
        <v>1502</v>
      </c>
      <c r="BV14" s="107">
        <v>1471</v>
      </c>
      <c r="BW14" s="107">
        <v>209</v>
      </c>
      <c r="BX14" s="47">
        <f t="shared" si="10"/>
        <v>8818</v>
      </c>
      <c r="BY14" s="202">
        <f t="shared" si="11"/>
        <v>0.12609211674030857</v>
      </c>
      <c r="CA14" s="185" t="s">
        <v>25</v>
      </c>
      <c r="CB14" s="107">
        <v>1000</v>
      </c>
      <c r="CC14" s="107">
        <v>21</v>
      </c>
      <c r="CD14" s="107">
        <v>2230</v>
      </c>
      <c r="CE14" s="107">
        <v>3902</v>
      </c>
      <c r="CF14" s="107">
        <v>1960</v>
      </c>
      <c r="CG14" s="107">
        <v>1951</v>
      </c>
      <c r="CH14" s="107">
        <v>299</v>
      </c>
      <c r="CI14" s="47">
        <f t="shared" si="12"/>
        <v>11363</v>
      </c>
      <c r="CJ14" s="202">
        <f t="shared" si="13"/>
        <v>0.13855627362516768</v>
      </c>
    </row>
    <row r="15" spans="2:88" x14ac:dyDescent="0.25">
      <c r="B15" s="45" t="s">
        <v>26</v>
      </c>
      <c r="C15" s="8">
        <v>18</v>
      </c>
      <c r="D15" s="8"/>
      <c r="E15" s="8">
        <v>46</v>
      </c>
      <c r="F15" s="8">
        <v>56</v>
      </c>
      <c r="G15" s="8">
        <v>32</v>
      </c>
      <c r="H15" s="8">
        <v>28</v>
      </c>
      <c r="I15" s="8">
        <v>2</v>
      </c>
      <c r="J15" s="47">
        <f t="shared" si="0"/>
        <v>182</v>
      </c>
      <c r="K15" s="72">
        <f t="shared" si="2"/>
        <v>1.4927821522309712E-2</v>
      </c>
      <c r="M15" s="45" t="s">
        <v>26</v>
      </c>
      <c r="N15" s="8">
        <v>53</v>
      </c>
      <c r="O15" s="8">
        <v>4</v>
      </c>
      <c r="P15" s="8">
        <v>226</v>
      </c>
      <c r="Q15" s="8">
        <v>297</v>
      </c>
      <c r="R15" s="8">
        <v>194</v>
      </c>
      <c r="S15" s="8">
        <v>159</v>
      </c>
      <c r="T15" s="8">
        <v>22</v>
      </c>
      <c r="U15" s="47">
        <f t="shared" si="1"/>
        <v>955</v>
      </c>
      <c r="V15" s="72">
        <f t="shared" si="3"/>
        <v>2.177829467971084E-2</v>
      </c>
      <c r="X15" s="45" t="s">
        <v>26</v>
      </c>
      <c r="Y15" s="8">
        <v>89</v>
      </c>
      <c r="Z15" s="8">
        <v>3</v>
      </c>
      <c r="AA15" s="8">
        <v>315</v>
      </c>
      <c r="AB15" s="8">
        <v>495</v>
      </c>
      <c r="AC15" s="8">
        <v>269</v>
      </c>
      <c r="AD15" s="8">
        <v>225</v>
      </c>
      <c r="AE15" s="8">
        <v>44</v>
      </c>
      <c r="AF15" s="47">
        <f t="shared" si="14"/>
        <v>1440</v>
      </c>
      <c r="AG15" s="72">
        <f t="shared" si="4"/>
        <v>1.8237313035879381E-2</v>
      </c>
      <c r="AI15" s="45" t="s">
        <v>26</v>
      </c>
      <c r="AJ15" s="107">
        <v>52</v>
      </c>
      <c r="AK15" s="107">
        <v>1</v>
      </c>
      <c r="AL15" s="107">
        <v>187</v>
      </c>
      <c r="AM15" s="107">
        <v>303</v>
      </c>
      <c r="AN15" s="107">
        <v>149</v>
      </c>
      <c r="AO15" s="107">
        <v>126</v>
      </c>
      <c r="AP15" s="107">
        <v>17</v>
      </c>
      <c r="AQ15" s="47">
        <f t="shared" si="15"/>
        <v>835</v>
      </c>
      <c r="AR15" s="72">
        <f t="shared" si="5"/>
        <v>1.589900797806508E-2</v>
      </c>
      <c r="AT15" s="45" t="s">
        <v>26</v>
      </c>
      <c r="AU15" s="107">
        <v>97</v>
      </c>
      <c r="AV15" s="107">
        <v>4</v>
      </c>
      <c r="AW15" s="107">
        <v>263</v>
      </c>
      <c r="AX15" s="107">
        <v>389</v>
      </c>
      <c r="AY15" s="107">
        <v>217</v>
      </c>
      <c r="AZ15" s="107">
        <v>202</v>
      </c>
      <c r="BA15" s="107">
        <v>34</v>
      </c>
      <c r="BB15" s="47">
        <f t="shared" si="6"/>
        <v>1206</v>
      </c>
      <c r="BC15" s="72">
        <f t="shared" si="7"/>
        <v>1.9169938484525757E-2</v>
      </c>
      <c r="BE15" s="45" t="s">
        <v>26</v>
      </c>
      <c r="BF15" s="107">
        <v>135</v>
      </c>
      <c r="BG15" s="107">
        <v>7</v>
      </c>
      <c r="BH15" s="107">
        <v>237</v>
      </c>
      <c r="BI15" s="107">
        <v>355</v>
      </c>
      <c r="BJ15" s="107">
        <v>208</v>
      </c>
      <c r="BK15" s="107">
        <v>195</v>
      </c>
      <c r="BL15" s="107">
        <v>28</v>
      </c>
      <c r="BM15" s="47">
        <f t="shared" si="8"/>
        <v>1165</v>
      </c>
      <c r="BN15" s="72">
        <f t="shared" si="9"/>
        <v>1.6212755890170755E-2</v>
      </c>
      <c r="BP15" s="185" t="s">
        <v>26</v>
      </c>
      <c r="BQ15" s="107">
        <v>119</v>
      </c>
      <c r="BR15" s="107"/>
      <c r="BS15" s="107">
        <v>248</v>
      </c>
      <c r="BT15" s="107">
        <v>387</v>
      </c>
      <c r="BU15" s="107">
        <v>213</v>
      </c>
      <c r="BV15" s="107">
        <v>201</v>
      </c>
      <c r="BW15" s="107">
        <v>28</v>
      </c>
      <c r="BX15" s="47">
        <f t="shared" si="10"/>
        <v>1196</v>
      </c>
      <c r="BY15" s="202">
        <f t="shared" si="11"/>
        <v>1.7102083422704587E-2</v>
      </c>
      <c r="CA15" s="185" t="s">
        <v>26</v>
      </c>
      <c r="CB15" s="107">
        <v>118</v>
      </c>
      <c r="CC15" s="107">
        <v>5</v>
      </c>
      <c r="CD15" s="107">
        <v>215</v>
      </c>
      <c r="CE15" s="107">
        <v>398</v>
      </c>
      <c r="CF15" s="107">
        <v>177</v>
      </c>
      <c r="CG15" s="107">
        <v>185</v>
      </c>
      <c r="CH15" s="107">
        <v>40</v>
      </c>
      <c r="CI15" s="47">
        <f t="shared" si="12"/>
        <v>1138</v>
      </c>
      <c r="CJ15" s="202">
        <f t="shared" si="13"/>
        <v>1.3876356541885135E-2</v>
      </c>
    </row>
    <row r="16" spans="2:88" x14ac:dyDescent="0.25">
      <c r="B16" s="45" t="s">
        <v>27</v>
      </c>
      <c r="C16" s="8">
        <v>17</v>
      </c>
      <c r="D16" s="8">
        <v>1</v>
      </c>
      <c r="E16" s="8">
        <v>24</v>
      </c>
      <c r="F16" s="8">
        <v>28</v>
      </c>
      <c r="G16" s="8">
        <v>23</v>
      </c>
      <c r="H16" s="8">
        <v>19</v>
      </c>
      <c r="I16" s="8">
        <v>2</v>
      </c>
      <c r="J16" s="47">
        <f t="shared" si="0"/>
        <v>114</v>
      </c>
      <c r="K16" s="72">
        <f t="shared" si="2"/>
        <v>9.3503937007874023E-3</v>
      </c>
      <c r="M16" s="45" t="s">
        <v>27</v>
      </c>
      <c r="N16" s="8">
        <v>18</v>
      </c>
      <c r="O16" s="8">
        <v>1</v>
      </c>
      <c r="P16" s="8">
        <v>64</v>
      </c>
      <c r="Q16" s="8">
        <v>100</v>
      </c>
      <c r="R16" s="8">
        <v>63</v>
      </c>
      <c r="S16" s="8">
        <v>53</v>
      </c>
      <c r="T16" s="8">
        <v>10</v>
      </c>
      <c r="U16" s="47">
        <f t="shared" si="1"/>
        <v>309</v>
      </c>
      <c r="V16" s="72">
        <f t="shared" si="3"/>
        <v>7.046589587466648E-3</v>
      </c>
      <c r="X16" s="45" t="s">
        <v>27</v>
      </c>
      <c r="Y16" s="8">
        <v>34</v>
      </c>
      <c r="Z16" s="8">
        <v>2</v>
      </c>
      <c r="AA16" s="8">
        <v>164</v>
      </c>
      <c r="AB16" s="8">
        <v>222</v>
      </c>
      <c r="AC16" s="8">
        <v>127</v>
      </c>
      <c r="AD16" s="8">
        <v>113</v>
      </c>
      <c r="AE16" s="8">
        <v>21</v>
      </c>
      <c r="AF16" s="47">
        <f t="shared" si="14"/>
        <v>683</v>
      </c>
      <c r="AG16" s="72">
        <f t="shared" si="4"/>
        <v>8.6500588913233454E-3</v>
      </c>
      <c r="AI16" s="45" t="s">
        <v>27</v>
      </c>
      <c r="AJ16" s="107">
        <v>21</v>
      </c>
      <c r="AK16" s="107">
        <v>1</v>
      </c>
      <c r="AL16" s="107">
        <v>98</v>
      </c>
      <c r="AM16" s="107">
        <v>159</v>
      </c>
      <c r="AN16" s="107">
        <v>89</v>
      </c>
      <c r="AO16" s="107">
        <v>72</v>
      </c>
      <c r="AP16" s="107">
        <v>8</v>
      </c>
      <c r="AQ16" s="47">
        <f t="shared" si="15"/>
        <v>448</v>
      </c>
      <c r="AR16" s="72">
        <f t="shared" si="5"/>
        <v>8.530246196614558E-3</v>
      </c>
      <c r="AT16" s="45" t="s">
        <v>27</v>
      </c>
      <c r="AU16" s="107">
        <v>33</v>
      </c>
      <c r="AV16" s="107">
        <v>4</v>
      </c>
      <c r="AW16" s="107">
        <v>119</v>
      </c>
      <c r="AX16" s="107">
        <v>170</v>
      </c>
      <c r="AY16" s="107">
        <v>102</v>
      </c>
      <c r="AZ16" s="107">
        <v>77</v>
      </c>
      <c r="BA16" s="107">
        <v>26</v>
      </c>
      <c r="BB16" s="47">
        <f t="shared" si="6"/>
        <v>531</v>
      </c>
      <c r="BC16" s="72">
        <f t="shared" si="7"/>
        <v>8.4404953028882068E-3</v>
      </c>
      <c r="BE16" s="45" t="s">
        <v>27</v>
      </c>
      <c r="BF16" s="107">
        <v>46</v>
      </c>
      <c r="BG16" s="107">
        <v>3</v>
      </c>
      <c r="BH16" s="107">
        <v>114</v>
      </c>
      <c r="BI16" s="107">
        <v>153</v>
      </c>
      <c r="BJ16" s="107">
        <v>97</v>
      </c>
      <c r="BK16" s="107">
        <v>84</v>
      </c>
      <c r="BL16" s="107">
        <v>10</v>
      </c>
      <c r="BM16" s="47">
        <f t="shared" si="8"/>
        <v>507</v>
      </c>
      <c r="BN16" s="72">
        <f t="shared" si="9"/>
        <v>7.0556800311730242E-3</v>
      </c>
      <c r="BP16" s="185" t="s">
        <v>27</v>
      </c>
      <c r="BQ16" s="107">
        <v>50</v>
      </c>
      <c r="BR16" s="107">
        <v>1</v>
      </c>
      <c r="BS16" s="107">
        <v>106</v>
      </c>
      <c r="BT16" s="107">
        <v>187</v>
      </c>
      <c r="BU16" s="107">
        <v>90</v>
      </c>
      <c r="BV16" s="107">
        <v>98</v>
      </c>
      <c r="BW16" s="107">
        <v>8</v>
      </c>
      <c r="BX16" s="47">
        <f t="shared" si="10"/>
        <v>540</v>
      </c>
      <c r="BY16" s="202">
        <f t="shared" si="11"/>
        <v>7.7216764617562524E-3</v>
      </c>
      <c r="CA16" s="185" t="s">
        <v>27</v>
      </c>
      <c r="CB16" s="107">
        <v>48</v>
      </c>
      <c r="CC16" s="107">
        <v>5</v>
      </c>
      <c r="CD16" s="107">
        <v>117</v>
      </c>
      <c r="CE16" s="107">
        <v>183</v>
      </c>
      <c r="CF16" s="107">
        <v>103</v>
      </c>
      <c r="CG16" s="107">
        <v>97</v>
      </c>
      <c r="CH16" s="107">
        <v>21</v>
      </c>
      <c r="CI16" s="47">
        <f t="shared" si="12"/>
        <v>574</v>
      </c>
      <c r="CJ16" s="202">
        <f t="shared" si="13"/>
        <v>6.9991464455554202E-3</v>
      </c>
    </row>
    <row r="17" spans="2:88" x14ac:dyDescent="0.25">
      <c r="B17" s="45" t="s">
        <v>151</v>
      </c>
      <c r="C17" s="8"/>
      <c r="D17" s="8"/>
      <c r="E17" s="8"/>
      <c r="F17" s="8"/>
      <c r="G17" s="8"/>
      <c r="H17" s="8"/>
      <c r="I17" s="8"/>
      <c r="J17" s="47">
        <f>SUM(C17:I17)</f>
        <v>0</v>
      </c>
      <c r="K17" s="72">
        <f t="shared" si="2"/>
        <v>0</v>
      </c>
      <c r="M17" s="45" t="s">
        <v>151</v>
      </c>
      <c r="N17" s="8"/>
      <c r="O17" s="8"/>
      <c r="P17" s="8"/>
      <c r="Q17" s="8"/>
      <c r="R17" s="8"/>
      <c r="S17" s="8"/>
      <c r="T17" s="8"/>
      <c r="U17" s="47">
        <f t="shared" si="1"/>
        <v>0</v>
      </c>
      <c r="V17" s="72">
        <f t="shared" si="3"/>
        <v>0</v>
      </c>
      <c r="X17" s="45" t="s">
        <v>151</v>
      </c>
      <c r="Y17" s="8">
        <v>1</v>
      </c>
      <c r="Z17" s="8"/>
      <c r="AA17" s="8">
        <v>1</v>
      </c>
      <c r="AB17" s="8">
        <v>6</v>
      </c>
      <c r="AC17" s="8">
        <v>1</v>
      </c>
      <c r="AD17" s="8">
        <v>2</v>
      </c>
      <c r="AE17" s="8">
        <v>1</v>
      </c>
      <c r="AF17" s="47">
        <f t="shared" si="14"/>
        <v>12</v>
      </c>
      <c r="AG17" s="72">
        <f t="shared" si="4"/>
        <v>1.5197760863232818E-4</v>
      </c>
      <c r="AI17" s="45" t="s">
        <v>151</v>
      </c>
      <c r="AJ17" s="107">
        <v>1</v>
      </c>
      <c r="AK17" s="107"/>
      <c r="AL17" s="107">
        <v>4</v>
      </c>
      <c r="AM17" s="107">
        <v>9</v>
      </c>
      <c r="AN17" s="107">
        <v>2</v>
      </c>
      <c r="AO17" s="107">
        <v>2</v>
      </c>
      <c r="AP17" s="107">
        <v>1</v>
      </c>
      <c r="AQ17" s="47">
        <f t="shared" si="15"/>
        <v>19</v>
      </c>
      <c r="AR17" s="72">
        <f t="shared" si="5"/>
        <v>3.61773834231421E-4</v>
      </c>
      <c r="AT17" s="45" t="s">
        <v>28</v>
      </c>
      <c r="AU17" s="107">
        <v>85</v>
      </c>
      <c r="AV17" s="107">
        <v>5</v>
      </c>
      <c r="AW17" s="107">
        <v>308</v>
      </c>
      <c r="AX17" s="107">
        <v>445</v>
      </c>
      <c r="AY17" s="107">
        <v>270</v>
      </c>
      <c r="AZ17" s="107">
        <v>203</v>
      </c>
      <c r="BA17" s="107">
        <v>40</v>
      </c>
      <c r="BB17" s="47">
        <f t="shared" si="6"/>
        <v>1356</v>
      </c>
      <c r="BC17" s="72">
        <f t="shared" si="7"/>
        <v>2.1554259191556326E-2</v>
      </c>
      <c r="BE17" s="45" t="s">
        <v>28</v>
      </c>
      <c r="BF17" s="107">
        <v>118</v>
      </c>
      <c r="BG17" s="107">
        <v>8</v>
      </c>
      <c r="BH17" s="107">
        <v>292</v>
      </c>
      <c r="BI17" s="107">
        <v>396</v>
      </c>
      <c r="BJ17" s="107">
        <v>235</v>
      </c>
      <c r="BK17" s="107">
        <v>211</v>
      </c>
      <c r="BL17" s="107">
        <v>40</v>
      </c>
      <c r="BM17" s="47">
        <f t="shared" si="8"/>
        <v>1300</v>
      </c>
      <c r="BN17" s="72">
        <f t="shared" si="9"/>
        <v>1.8091487259418011E-2</v>
      </c>
      <c r="BP17" s="185" t="s">
        <v>28</v>
      </c>
      <c r="BQ17" s="107">
        <v>151</v>
      </c>
      <c r="BR17" s="107">
        <v>5</v>
      </c>
      <c r="BS17" s="107">
        <v>316</v>
      </c>
      <c r="BT17" s="107">
        <v>480</v>
      </c>
      <c r="BU17" s="107">
        <v>245</v>
      </c>
      <c r="BV17" s="107">
        <v>248</v>
      </c>
      <c r="BW17" s="107">
        <v>26</v>
      </c>
      <c r="BX17" s="47">
        <f t="shared" si="10"/>
        <v>1471</v>
      </c>
      <c r="BY17" s="202">
        <f t="shared" si="11"/>
        <v>2.1034418657858236E-2</v>
      </c>
      <c r="CA17" s="185" t="s">
        <v>28</v>
      </c>
      <c r="CB17" s="107">
        <v>128</v>
      </c>
      <c r="CC17" s="107">
        <v>1</v>
      </c>
      <c r="CD17" s="107">
        <v>273</v>
      </c>
      <c r="CE17" s="107">
        <v>435</v>
      </c>
      <c r="CF17" s="107">
        <v>210</v>
      </c>
      <c r="CG17" s="107">
        <v>230</v>
      </c>
      <c r="CH17" s="107">
        <v>33</v>
      </c>
      <c r="CI17" s="47">
        <f t="shared" si="12"/>
        <v>1310</v>
      </c>
      <c r="CJ17" s="202">
        <f t="shared" si="13"/>
        <v>1.5973661748567246E-2</v>
      </c>
    </row>
    <row r="18" spans="2:88" x14ac:dyDescent="0.25">
      <c r="B18" s="45" t="s">
        <v>28</v>
      </c>
      <c r="C18" s="8">
        <v>38</v>
      </c>
      <c r="D18" s="8">
        <v>2</v>
      </c>
      <c r="E18" s="8">
        <v>104</v>
      </c>
      <c r="F18" s="8">
        <v>85</v>
      </c>
      <c r="G18" s="8">
        <v>71</v>
      </c>
      <c r="H18" s="8">
        <v>72</v>
      </c>
      <c r="I18" s="8">
        <v>1</v>
      </c>
      <c r="J18" s="47">
        <f t="shared" si="0"/>
        <v>373</v>
      </c>
      <c r="K18" s="72">
        <f t="shared" si="2"/>
        <v>3.0593832020997375E-2</v>
      </c>
      <c r="M18" s="45" t="s">
        <v>28</v>
      </c>
      <c r="N18" s="8">
        <v>79</v>
      </c>
      <c r="O18" s="8"/>
      <c r="P18" s="8">
        <v>342</v>
      </c>
      <c r="Q18" s="8">
        <v>389</v>
      </c>
      <c r="R18" s="8">
        <v>300</v>
      </c>
      <c r="S18" s="8">
        <v>238</v>
      </c>
      <c r="T18" s="8">
        <v>32</v>
      </c>
      <c r="U18" s="47">
        <f t="shared" si="1"/>
        <v>1380</v>
      </c>
      <c r="V18" s="72">
        <f t="shared" si="3"/>
        <v>3.1470205924608335E-2</v>
      </c>
      <c r="X18" s="45" t="s">
        <v>28</v>
      </c>
      <c r="Y18" s="8">
        <v>125</v>
      </c>
      <c r="Z18" s="8">
        <v>8</v>
      </c>
      <c r="AA18" s="8">
        <v>546</v>
      </c>
      <c r="AB18" s="8">
        <v>717</v>
      </c>
      <c r="AC18" s="8">
        <v>481</v>
      </c>
      <c r="AD18" s="8">
        <v>389</v>
      </c>
      <c r="AE18" s="8">
        <v>58</v>
      </c>
      <c r="AF18" s="47">
        <f t="shared" si="14"/>
        <v>2324</v>
      </c>
      <c r="AG18" s="72">
        <f t="shared" si="4"/>
        <v>2.9432996871794223E-2</v>
      </c>
      <c r="AI18" s="45" t="s">
        <v>28</v>
      </c>
      <c r="AJ18" s="107">
        <v>67</v>
      </c>
      <c r="AK18" s="107">
        <v>3</v>
      </c>
      <c r="AL18" s="107">
        <v>300</v>
      </c>
      <c r="AM18" s="107">
        <v>443</v>
      </c>
      <c r="AN18" s="107">
        <v>256</v>
      </c>
      <c r="AO18" s="107">
        <v>195</v>
      </c>
      <c r="AP18" s="107">
        <v>30</v>
      </c>
      <c r="AQ18" s="47">
        <f t="shared" si="15"/>
        <v>1294</v>
      </c>
      <c r="AR18" s="72">
        <f t="shared" si="5"/>
        <v>2.4638702183971514E-2</v>
      </c>
      <c r="AT18" s="45" t="s">
        <v>29</v>
      </c>
      <c r="AU18" s="107">
        <v>106</v>
      </c>
      <c r="AV18" s="107">
        <v>7</v>
      </c>
      <c r="AW18" s="107">
        <v>466</v>
      </c>
      <c r="AX18" s="107">
        <v>684</v>
      </c>
      <c r="AY18" s="107">
        <v>390</v>
      </c>
      <c r="AZ18" s="107">
        <v>319</v>
      </c>
      <c r="BA18" s="107">
        <v>32</v>
      </c>
      <c r="BB18" s="47">
        <f t="shared" si="6"/>
        <v>2004</v>
      </c>
      <c r="BC18" s="72">
        <f t="shared" si="7"/>
        <v>3.1854524645928375E-2</v>
      </c>
      <c r="BE18" s="45" t="s">
        <v>29</v>
      </c>
      <c r="BF18" s="107">
        <v>183</v>
      </c>
      <c r="BG18" s="107">
        <v>19</v>
      </c>
      <c r="BH18" s="107">
        <v>454</v>
      </c>
      <c r="BI18" s="107">
        <v>624</v>
      </c>
      <c r="BJ18" s="107">
        <v>405</v>
      </c>
      <c r="BK18" s="107">
        <v>346</v>
      </c>
      <c r="BL18" s="107">
        <v>45</v>
      </c>
      <c r="BM18" s="47">
        <f t="shared" si="8"/>
        <v>2076</v>
      </c>
      <c r="BN18" s="72">
        <f t="shared" si="9"/>
        <v>2.8890713500424454E-2</v>
      </c>
      <c r="BP18" s="185" t="s">
        <v>29</v>
      </c>
      <c r="BQ18" s="107">
        <v>178</v>
      </c>
      <c r="BR18" s="107">
        <v>8</v>
      </c>
      <c r="BS18" s="107">
        <v>427</v>
      </c>
      <c r="BT18" s="107">
        <v>650</v>
      </c>
      <c r="BU18" s="107">
        <v>366</v>
      </c>
      <c r="BV18" s="107">
        <v>323</v>
      </c>
      <c r="BW18" s="107">
        <v>27</v>
      </c>
      <c r="BX18" s="47">
        <f t="shared" si="10"/>
        <v>1979</v>
      </c>
      <c r="BY18" s="202">
        <f t="shared" si="11"/>
        <v>2.8298514292251154E-2</v>
      </c>
      <c r="CA18" s="185" t="s">
        <v>29</v>
      </c>
      <c r="CB18" s="107">
        <v>170</v>
      </c>
      <c r="CC18" s="107">
        <v>5</v>
      </c>
      <c r="CD18" s="107">
        <v>466</v>
      </c>
      <c r="CE18" s="107">
        <v>715</v>
      </c>
      <c r="CF18" s="107">
        <v>385</v>
      </c>
      <c r="CG18" s="107">
        <v>389</v>
      </c>
      <c r="CH18" s="107">
        <v>44</v>
      </c>
      <c r="CI18" s="47">
        <f t="shared" si="12"/>
        <v>2174</v>
      </c>
      <c r="CJ18" s="202">
        <f t="shared" si="13"/>
        <v>2.6508962321668088E-2</v>
      </c>
    </row>
    <row r="19" spans="2:88" x14ac:dyDescent="0.25">
      <c r="B19" s="45" t="s">
        <v>29</v>
      </c>
      <c r="C19" s="8">
        <v>55</v>
      </c>
      <c r="D19" s="8"/>
      <c r="E19" s="8">
        <v>111</v>
      </c>
      <c r="F19" s="8">
        <v>98</v>
      </c>
      <c r="G19" s="8">
        <v>90</v>
      </c>
      <c r="H19" s="8">
        <v>79</v>
      </c>
      <c r="I19" s="8">
        <v>2</v>
      </c>
      <c r="J19" s="47">
        <f t="shared" si="0"/>
        <v>435</v>
      </c>
      <c r="K19" s="72">
        <f t="shared" si="2"/>
        <v>3.5679133858267716E-2</v>
      </c>
      <c r="M19" s="45" t="s">
        <v>29</v>
      </c>
      <c r="N19" s="8">
        <v>68</v>
      </c>
      <c r="O19" s="8">
        <v>6</v>
      </c>
      <c r="P19" s="8">
        <v>349</v>
      </c>
      <c r="Q19" s="8">
        <v>421</v>
      </c>
      <c r="R19" s="8">
        <v>310</v>
      </c>
      <c r="S19" s="8">
        <v>223</v>
      </c>
      <c r="T19" s="8">
        <v>24</v>
      </c>
      <c r="U19" s="47">
        <f t="shared" si="1"/>
        <v>1401</v>
      </c>
      <c r="V19" s="72">
        <f t="shared" si="3"/>
        <v>3.19491003625915E-2</v>
      </c>
      <c r="X19" s="45" t="s">
        <v>29</v>
      </c>
      <c r="Y19" s="8">
        <v>120</v>
      </c>
      <c r="Z19" s="8">
        <v>1</v>
      </c>
      <c r="AA19" s="8">
        <v>567</v>
      </c>
      <c r="AB19" s="8">
        <v>755</v>
      </c>
      <c r="AC19" s="8">
        <v>490</v>
      </c>
      <c r="AD19" s="8">
        <v>399</v>
      </c>
      <c r="AE19" s="8">
        <v>62</v>
      </c>
      <c r="AF19" s="47">
        <f t="shared" si="14"/>
        <v>2394</v>
      </c>
      <c r="AG19" s="72">
        <f t="shared" si="4"/>
        <v>3.0319532922149471E-2</v>
      </c>
      <c r="AI19" s="45" t="s">
        <v>29</v>
      </c>
      <c r="AJ19" s="107">
        <v>87</v>
      </c>
      <c r="AK19" s="107">
        <v>1</v>
      </c>
      <c r="AL19" s="107">
        <v>405</v>
      </c>
      <c r="AM19" s="107">
        <v>570</v>
      </c>
      <c r="AN19" s="107">
        <v>333</v>
      </c>
      <c r="AO19" s="107">
        <v>281</v>
      </c>
      <c r="AP19" s="107">
        <v>37</v>
      </c>
      <c r="AQ19" s="47">
        <f t="shared" si="15"/>
        <v>1714</v>
      </c>
      <c r="AR19" s="72">
        <f t="shared" si="5"/>
        <v>3.2635807993297662E-2</v>
      </c>
      <c r="AT19" s="45" t="s">
        <v>30</v>
      </c>
      <c r="AU19" s="107">
        <v>164</v>
      </c>
      <c r="AV19" s="107">
        <v>14</v>
      </c>
      <c r="AW19" s="107">
        <v>598</v>
      </c>
      <c r="AX19" s="107">
        <v>854</v>
      </c>
      <c r="AY19" s="107">
        <v>507</v>
      </c>
      <c r="AZ19" s="107">
        <v>405</v>
      </c>
      <c r="BA19" s="107">
        <v>65</v>
      </c>
      <c r="BB19" s="47">
        <f t="shared" si="6"/>
        <v>2607</v>
      </c>
      <c r="BC19" s="72">
        <f t="shared" si="7"/>
        <v>4.1439493888191258E-2</v>
      </c>
      <c r="BE19" s="45" t="s">
        <v>30</v>
      </c>
      <c r="BF19" s="107">
        <v>245</v>
      </c>
      <c r="BG19" s="107">
        <v>17</v>
      </c>
      <c r="BH19" s="107">
        <v>649</v>
      </c>
      <c r="BI19" s="107">
        <v>856</v>
      </c>
      <c r="BJ19" s="107">
        <v>543</v>
      </c>
      <c r="BK19" s="107">
        <v>519</v>
      </c>
      <c r="BL19" s="107">
        <v>73</v>
      </c>
      <c r="BM19" s="47">
        <f t="shared" si="8"/>
        <v>2902</v>
      </c>
      <c r="BN19" s="72">
        <f t="shared" si="9"/>
        <v>4.0385766174485437E-2</v>
      </c>
      <c r="BP19" s="185" t="s">
        <v>30</v>
      </c>
      <c r="BQ19" s="107">
        <v>285</v>
      </c>
      <c r="BR19" s="107">
        <v>8</v>
      </c>
      <c r="BS19" s="107">
        <v>670</v>
      </c>
      <c r="BT19" s="107">
        <v>1016</v>
      </c>
      <c r="BU19" s="107">
        <v>579</v>
      </c>
      <c r="BV19" s="107">
        <v>561</v>
      </c>
      <c r="BW19" s="107">
        <v>64</v>
      </c>
      <c r="BX19" s="47">
        <f t="shared" si="10"/>
        <v>3183</v>
      </c>
      <c r="BY19" s="202">
        <f t="shared" si="11"/>
        <v>4.5514992921796574E-2</v>
      </c>
      <c r="CA19" s="185" t="s">
        <v>30</v>
      </c>
      <c r="CB19" s="107">
        <v>290</v>
      </c>
      <c r="CC19" s="107">
        <v>9</v>
      </c>
      <c r="CD19" s="107">
        <v>649</v>
      </c>
      <c r="CE19" s="107">
        <v>986</v>
      </c>
      <c r="CF19" s="107">
        <v>581</v>
      </c>
      <c r="CG19" s="107">
        <v>584</v>
      </c>
      <c r="CH19" s="107">
        <v>60</v>
      </c>
      <c r="CI19" s="47">
        <f t="shared" si="12"/>
        <v>3159</v>
      </c>
      <c r="CJ19" s="202">
        <f t="shared" si="13"/>
        <v>3.8519692720399949E-2</v>
      </c>
    </row>
    <row r="20" spans="2:88" x14ac:dyDescent="0.25">
      <c r="B20" s="45" t="s">
        <v>30</v>
      </c>
      <c r="C20" s="8">
        <v>80</v>
      </c>
      <c r="D20" s="8">
        <v>1</v>
      </c>
      <c r="E20" s="8">
        <v>205</v>
      </c>
      <c r="F20" s="8">
        <v>190</v>
      </c>
      <c r="G20" s="8">
        <v>160</v>
      </c>
      <c r="H20" s="8">
        <v>162</v>
      </c>
      <c r="I20" s="8">
        <v>3</v>
      </c>
      <c r="J20" s="47">
        <f t="shared" si="0"/>
        <v>801</v>
      </c>
      <c r="K20" s="72">
        <f t="shared" si="2"/>
        <v>6.569881889763779E-2</v>
      </c>
      <c r="M20" s="45" t="s">
        <v>30</v>
      </c>
      <c r="N20" s="8">
        <v>119</v>
      </c>
      <c r="O20" s="8">
        <v>4</v>
      </c>
      <c r="P20" s="8">
        <v>627</v>
      </c>
      <c r="Q20" s="8">
        <v>777</v>
      </c>
      <c r="R20" s="8">
        <v>574</v>
      </c>
      <c r="S20" s="8">
        <v>421</v>
      </c>
      <c r="T20" s="8">
        <v>38</v>
      </c>
      <c r="U20" s="47">
        <f t="shared" si="1"/>
        <v>2560</v>
      </c>
      <c r="V20" s="72">
        <f t="shared" si="3"/>
        <v>5.8379512439853141E-2</v>
      </c>
      <c r="X20" s="45" t="s">
        <v>30</v>
      </c>
      <c r="Y20" s="8">
        <v>174</v>
      </c>
      <c r="Z20" s="8">
        <v>8</v>
      </c>
      <c r="AA20" s="8">
        <v>721</v>
      </c>
      <c r="AB20" s="8">
        <v>1069</v>
      </c>
      <c r="AC20" s="8">
        <v>651</v>
      </c>
      <c r="AD20" s="8">
        <v>562</v>
      </c>
      <c r="AE20" s="8">
        <v>101</v>
      </c>
      <c r="AF20" s="47">
        <f t="shared" si="14"/>
        <v>3286</v>
      </c>
      <c r="AG20" s="72">
        <f t="shared" si="4"/>
        <v>4.1616535163819197E-2</v>
      </c>
      <c r="AI20" s="45" t="s">
        <v>30</v>
      </c>
      <c r="AJ20" s="107">
        <v>107</v>
      </c>
      <c r="AK20" s="107">
        <v>5</v>
      </c>
      <c r="AL20" s="107">
        <v>396</v>
      </c>
      <c r="AM20" s="107">
        <v>612</v>
      </c>
      <c r="AN20" s="107">
        <v>320</v>
      </c>
      <c r="AO20" s="107">
        <v>264</v>
      </c>
      <c r="AP20" s="107">
        <v>52</v>
      </c>
      <c r="AQ20" s="47">
        <f t="shared" si="15"/>
        <v>1756</v>
      </c>
      <c r="AR20" s="72">
        <f t="shared" si="5"/>
        <v>3.3435518574230279E-2</v>
      </c>
      <c r="AT20" s="45" t="s">
        <v>31</v>
      </c>
      <c r="AU20" s="107">
        <v>73</v>
      </c>
      <c r="AV20" s="107">
        <v>5</v>
      </c>
      <c r="AW20" s="107">
        <v>287</v>
      </c>
      <c r="AX20" s="107">
        <v>412</v>
      </c>
      <c r="AY20" s="107">
        <v>227</v>
      </c>
      <c r="AZ20" s="107">
        <v>172</v>
      </c>
      <c r="BA20" s="107">
        <v>26</v>
      </c>
      <c r="BB20" s="47">
        <f t="shared" si="6"/>
        <v>1202</v>
      </c>
      <c r="BC20" s="72">
        <f t="shared" si="7"/>
        <v>1.9106356599004944E-2</v>
      </c>
      <c r="BE20" s="45" t="s">
        <v>31</v>
      </c>
      <c r="BF20" s="107">
        <v>95</v>
      </c>
      <c r="BG20" s="107">
        <v>2</v>
      </c>
      <c r="BH20" s="107">
        <v>290</v>
      </c>
      <c r="BI20" s="107">
        <v>390</v>
      </c>
      <c r="BJ20" s="107">
        <v>231</v>
      </c>
      <c r="BK20" s="107">
        <v>211</v>
      </c>
      <c r="BL20" s="107">
        <v>26</v>
      </c>
      <c r="BM20" s="47">
        <f t="shared" si="8"/>
        <v>1245</v>
      </c>
      <c r="BN20" s="72">
        <f t="shared" si="9"/>
        <v>1.7326078183058018E-2</v>
      </c>
      <c r="BP20" s="185" t="s">
        <v>31</v>
      </c>
      <c r="BQ20" s="107">
        <v>80</v>
      </c>
      <c r="BR20" s="107">
        <v>4</v>
      </c>
      <c r="BS20" s="107">
        <v>248</v>
      </c>
      <c r="BT20" s="107">
        <v>350</v>
      </c>
      <c r="BU20" s="107">
        <v>171</v>
      </c>
      <c r="BV20" s="107">
        <v>173</v>
      </c>
      <c r="BW20" s="107">
        <v>18</v>
      </c>
      <c r="BX20" s="47">
        <f t="shared" si="10"/>
        <v>1044</v>
      </c>
      <c r="BY20" s="202">
        <f t="shared" si="11"/>
        <v>1.4928574492728755E-2</v>
      </c>
      <c r="CA20" s="185" t="s">
        <v>31</v>
      </c>
      <c r="CB20" s="107">
        <v>93</v>
      </c>
      <c r="CC20" s="107">
        <v>4</v>
      </c>
      <c r="CD20" s="107">
        <v>272</v>
      </c>
      <c r="CE20" s="107">
        <v>406</v>
      </c>
      <c r="CF20" s="107">
        <v>230</v>
      </c>
      <c r="CG20" s="107">
        <v>230</v>
      </c>
      <c r="CH20" s="107">
        <v>21</v>
      </c>
      <c r="CI20" s="47">
        <f t="shared" si="12"/>
        <v>1256</v>
      </c>
      <c r="CJ20" s="202">
        <f t="shared" si="13"/>
        <v>1.5315205462748446E-2</v>
      </c>
    </row>
    <row r="21" spans="2:88" x14ac:dyDescent="0.25">
      <c r="B21" s="45" t="s">
        <v>31</v>
      </c>
      <c r="C21" s="8">
        <v>36</v>
      </c>
      <c r="D21" s="8"/>
      <c r="E21" s="8">
        <v>82</v>
      </c>
      <c r="F21" s="8">
        <v>59</v>
      </c>
      <c r="G21" s="8">
        <v>53</v>
      </c>
      <c r="H21" s="8">
        <v>47</v>
      </c>
      <c r="I21" s="8">
        <v>1</v>
      </c>
      <c r="J21" s="47">
        <f t="shared" si="0"/>
        <v>278</v>
      </c>
      <c r="K21" s="72">
        <f t="shared" si="2"/>
        <v>2.2801837270341206E-2</v>
      </c>
      <c r="M21" s="45" t="s">
        <v>31</v>
      </c>
      <c r="N21" s="8">
        <v>28</v>
      </c>
      <c r="O21" s="8"/>
      <c r="P21" s="8">
        <v>194</v>
      </c>
      <c r="Q21" s="8">
        <v>244</v>
      </c>
      <c r="R21" s="8">
        <v>167</v>
      </c>
      <c r="S21" s="8">
        <v>123</v>
      </c>
      <c r="T21" s="8">
        <v>19</v>
      </c>
      <c r="U21" s="47">
        <f t="shared" si="1"/>
        <v>775</v>
      </c>
      <c r="V21" s="72">
        <f t="shared" si="3"/>
        <v>1.7673485211283667E-2</v>
      </c>
      <c r="X21" s="45" t="s">
        <v>31</v>
      </c>
      <c r="Y21" s="8">
        <v>70</v>
      </c>
      <c r="Z21" s="8">
        <v>1</v>
      </c>
      <c r="AA21" s="8">
        <v>307</v>
      </c>
      <c r="AB21" s="8">
        <v>405</v>
      </c>
      <c r="AC21" s="8">
        <v>271</v>
      </c>
      <c r="AD21" s="8">
        <v>208</v>
      </c>
      <c r="AE21" s="8">
        <v>22</v>
      </c>
      <c r="AF21" s="47">
        <f t="shared" si="14"/>
        <v>1284</v>
      </c>
      <c r="AG21" s="72">
        <f t="shared" si="4"/>
        <v>1.6261604123659113E-2</v>
      </c>
      <c r="AI21" s="45" t="s">
        <v>31</v>
      </c>
      <c r="AJ21" s="107">
        <v>70</v>
      </c>
      <c r="AK21" s="107">
        <v>3</v>
      </c>
      <c r="AL21" s="107">
        <v>299</v>
      </c>
      <c r="AM21" s="107">
        <v>434</v>
      </c>
      <c r="AN21" s="107">
        <v>230</v>
      </c>
      <c r="AO21" s="107">
        <v>185</v>
      </c>
      <c r="AP21" s="107">
        <v>20</v>
      </c>
      <c r="AQ21" s="47">
        <f t="shared" si="15"/>
        <v>1241</v>
      </c>
      <c r="AR21" s="72">
        <f t="shared" si="5"/>
        <v>2.3629543593747027E-2</v>
      </c>
      <c r="AT21" s="45" t="s">
        <v>32</v>
      </c>
      <c r="AU21" s="107">
        <v>182</v>
      </c>
      <c r="AV21" s="107">
        <v>14</v>
      </c>
      <c r="AW21" s="107">
        <v>586</v>
      </c>
      <c r="AX21" s="107">
        <v>974</v>
      </c>
      <c r="AY21" s="107">
        <v>502</v>
      </c>
      <c r="AZ21" s="107">
        <v>441</v>
      </c>
      <c r="BA21" s="107">
        <v>98</v>
      </c>
      <c r="BB21" s="47">
        <f t="shared" si="6"/>
        <v>2797</v>
      </c>
      <c r="BC21" s="72">
        <f t="shared" si="7"/>
        <v>4.445963345042997E-2</v>
      </c>
      <c r="BE21" s="45" t="s">
        <v>32</v>
      </c>
      <c r="BF21" s="107">
        <v>277</v>
      </c>
      <c r="BG21" s="107">
        <v>19</v>
      </c>
      <c r="BH21" s="107">
        <v>583</v>
      </c>
      <c r="BI21" s="107">
        <v>904</v>
      </c>
      <c r="BJ21" s="107">
        <v>521</v>
      </c>
      <c r="BK21" s="107">
        <v>457</v>
      </c>
      <c r="BL21" s="107">
        <v>104</v>
      </c>
      <c r="BM21" s="47">
        <f t="shared" si="8"/>
        <v>2865</v>
      </c>
      <c r="BN21" s="72">
        <f t="shared" si="9"/>
        <v>3.9870854614025078E-2</v>
      </c>
      <c r="BP21" s="185" t="s">
        <v>32</v>
      </c>
      <c r="BQ21" s="107">
        <v>276</v>
      </c>
      <c r="BR21" s="107">
        <v>9</v>
      </c>
      <c r="BS21" s="107">
        <v>554</v>
      </c>
      <c r="BT21" s="107">
        <v>937</v>
      </c>
      <c r="BU21" s="107">
        <v>511</v>
      </c>
      <c r="BV21" s="107">
        <v>490</v>
      </c>
      <c r="BW21" s="107">
        <v>70</v>
      </c>
      <c r="BX21" s="47">
        <f t="shared" si="10"/>
        <v>2847</v>
      </c>
      <c r="BY21" s="202">
        <f t="shared" si="11"/>
        <v>4.0710394234481577E-2</v>
      </c>
      <c r="CA21" s="185" t="s">
        <v>32</v>
      </c>
      <c r="CB21" s="107">
        <v>300</v>
      </c>
      <c r="CC21" s="107">
        <v>14</v>
      </c>
      <c r="CD21" s="107">
        <v>648</v>
      </c>
      <c r="CE21" s="107">
        <v>1132</v>
      </c>
      <c r="CF21" s="107">
        <v>559</v>
      </c>
      <c r="CG21" s="107">
        <v>563</v>
      </c>
      <c r="CH21" s="107">
        <v>89</v>
      </c>
      <c r="CI21" s="47">
        <f t="shared" si="12"/>
        <v>3305</v>
      </c>
      <c r="CJ21" s="202">
        <f t="shared" si="13"/>
        <v>4.0299963419095232E-2</v>
      </c>
    </row>
    <row r="22" spans="2:88" x14ac:dyDescent="0.25">
      <c r="B22" s="45" t="s">
        <v>32</v>
      </c>
      <c r="C22" s="8">
        <v>67</v>
      </c>
      <c r="D22" s="8">
        <v>1</v>
      </c>
      <c r="E22" s="8">
        <v>102</v>
      </c>
      <c r="F22" s="8">
        <v>127</v>
      </c>
      <c r="G22" s="8">
        <v>74</v>
      </c>
      <c r="H22" s="8">
        <v>73</v>
      </c>
      <c r="I22" s="8">
        <v>4</v>
      </c>
      <c r="J22" s="47">
        <f t="shared" si="0"/>
        <v>448</v>
      </c>
      <c r="K22" s="72">
        <f t="shared" si="2"/>
        <v>3.6745406824146981E-2</v>
      </c>
      <c r="M22" s="45" t="s">
        <v>32</v>
      </c>
      <c r="N22" s="8">
        <v>100</v>
      </c>
      <c r="O22" s="8">
        <v>5</v>
      </c>
      <c r="P22" s="8">
        <v>390</v>
      </c>
      <c r="Q22" s="8">
        <v>550</v>
      </c>
      <c r="R22" s="8">
        <v>348</v>
      </c>
      <c r="S22" s="8">
        <v>265</v>
      </c>
      <c r="T22" s="8">
        <v>39</v>
      </c>
      <c r="U22" s="47">
        <f t="shared" si="1"/>
        <v>1697</v>
      </c>
      <c r="V22" s="72">
        <f t="shared" si="3"/>
        <v>3.8699231488449524E-2</v>
      </c>
      <c r="X22" s="45" t="s">
        <v>32</v>
      </c>
      <c r="Y22" s="8">
        <v>218</v>
      </c>
      <c r="Z22" s="8">
        <v>12</v>
      </c>
      <c r="AA22" s="8">
        <v>735</v>
      </c>
      <c r="AB22" s="8">
        <v>1158</v>
      </c>
      <c r="AC22" s="8">
        <v>683</v>
      </c>
      <c r="AD22" s="8">
        <v>559</v>
      </c>
      <c r="AE22" s="8">
        <v>101</v>
      </c>
      <c r="AF22" s="47">
        <f t="shared" si="14"/>
        <v>3466</v>
      </c>
      <c r="AG22" s="72">
        <f t="shared" si="4"/>
        <v>4.3896199293304121E-2</v>
      </c>
      <c r="AI22" s="45" t="s">
        <v>32</v>
      </c>
      <c r="AJ22" s="107">
        <v>120</v>
      </c>
      <c r="AK22" s="107">
        <v>9</v>
      </c>
      <c r="AL22" s="107">
        <v>434</v>
      </c>
      <c r="AM22" s="107">
        <v>750</v>
      </c>
      <c r="AN22" s="107">
        <v>368</v>
      </c>
      <c r="AO22" s="107">
        <v>363</v>
      </c>
      <c r="AP22" s="107">
        <v>87</v>
      </c>
      <c r="AQ22" s="47">
        <f t="shared" si="15"/>
        <v>2131</v>
      </c>
      <c r="AR22" s="72">
        <f t="shared" si="5"/>
        <v>4.0575791618271483E-2</v>
      </c>
      <c r="AT22" s="45" t="s">
        <v>33</v>
      </c>
      <c r="AU22" s="107">
        <v>557</v>
      </c>
      <c r="AV22" s="107">
        <v>51</v>
      </c>
      <c r="AW22" s="107">
        <v>1624</v>
      </c>
      <c r="AX22" s="107">
        <v>2585</v>
      </c>
      <c r="AY22" s="107">
        <v>1388</v>
      </c>
      <c r="AZ22" s="107">
        <v>1251</v>
      </c>
      <c r="BA22" s="107">
        <v>289</v>
      </c>
      <c r="BB22" s="47">
        <f t="shared" si="6"/>
        <v>7745</v>
      </c>
      <c r="BC22" s="72">
        <f t="shared" si="7"/>
        <v>0.12311042583967828</v>
      </c>
      <c r="BE22" s="45" t="s">
        <v>33</v>
      </c>
      <c r="BF22" s="107">
        <v>865</v>
      </c>
      <c r="BG22" s="107">
        <v>60</v>
      </c>
      <c r="BH22" s="107">
        <v>1790</v>
      </c>
      <c r="BI22" s="107">
        <v>2591</v>
      </c>
      <c r="BJ22" s="107">
        <v>1579</v>
      </c>
      <c r="BK22" s="107">
        <v>1559</v>
      </c>
      <c r="BL22" s="107">
        <v>335</v>
      </c>
      <c r="BM22" s="47">
        <f t="shared" si="8"/>
        <v>8779</v>
      </c>
      <c r="BN22" s="72">
        <f t="shared" si="9"/>
        <v>0.12217320511571593</v>
      </c>
      <c r="BP22" s="185" t="s">
        <v>33</v>
      </c>
      <c r="BQ22" s="107">
        <v>829</v>
      </c>
      <c r="BR22" s="107">
        <v>33</v>
      </c>
      <c r="BS22" s="107">
        <v>1593</v>
      </c>
      <c r="BT22" s="107">
        <v>2797</v>
      </c>
      <c r="BU22" s="107">
        <v>1402</v>
      </c>
      <c r="BV22" s="107">
        <v>1501</v>
      </c>
      <c r="BW22" s="107">
        <v>293</v>
      </c>
      <c r="BX22" s="47">
        <f t="shared" si="10"/>
        <v>8448</v>
      </c>
      <c r="BY22" s="202">
        <f t="shared" si="11"/>
        <v>0.12080133842392003</v>
      </c>
      <c r="CA22" s="185" t="s">
        <v>33</v>
      </c>
      <c r="CB22" s="107">
        <v>1049</v>
      </c>
      <c r="CC22" s="107">
        <v>39</v>
      </c>
      <c r="CD22" s="107">
        <v>2019</v>
      </c>
      <c r="CE22" s="107">
        <v>3526</v>
      </c>
      <c r="CF22" s="107">
        <v>1806</v>
      </c>
      <c r="CG22" s="107">
        <v>1928</v>
      </c>
      <c r="CH22" s="107">
        <v>343</v>
      </c>
      <c r="CI22" s="47">
        <f t="shared" si="12"/>
        <v>10710</v>
      </c>
      <c r="CJ22" s="202">
        <f t="shared" si="13"/>
        <v>0.13059383002072919</v>
      </c>
    </row>
    <row r="23" spans="2:88" x14ac:dyDescent="0.25">
      <c r="B23" s="45" t="s">
        <v>33</v>
      </c>
      <c r="C23" s="8">
        <v>217</v>
      </c>
      <c r="D23" s="8">
        <v>7</v>
      </c>
      <c r="E23" s="8">
        <v>372</v>
      </c>
      <c r="F23" s="8">
        <v>381</v>
      </c>
      <c r="G23" s="8">
        <v>314</v>
      </c>
      <c r="H23" s="8">
        <v>310</v>
      </c>
      <c r="I23" s="8">
        <v>8</v>
      </c>
      <c r="J23" s="47">
        <f t="shared" si="0"/>
        <v>1609</v>
      </c>
      <c r="K23" s="72">
        <f t="shared" si="2"/>
        <v>0.13197178477690288</v>
      </c>
      <c r="M23" s="45" t="s">
        <v>33</v>
      </c>
      <c r="N23" s="8">
        <v>405</v>
      </c>
      <c r="O23" s="8">
        <v>19</v>
      </c>
      <c r="P23" s="8">
        <v>1376</v>
      </c>
      <c r="Q23" s="8">
        <v>1954</v>
      </c>
      <c r="R23" s="8">
        <v>1263</v>
      </c>
      <c r="S23" s="8">
        <v>1084</v>
      </c>
      <c r="T23" s="8">
        <v>153</v>
      </c>
      <c r="U23" s="47">
        <f t="shared" si="1"/>
        <v>6254</v>
      </c>
      <c r="V23" s="72">
        <f t="shared" si="3"/>
        <v>0.14261932453079748</v>
      </c>
      <c r="X23" s="45" t="s">
        <v>33</v>
      </c>
      <c r="Y23" s="8">
        <v>735</v>
      </c>
      <c r="Z23" s="8">
        <v>34</v>
      </c>
      <c r="AA23" s="8">
        <v>2555</v>
      </c>
      <c r="AB23" s="8">
        <v>4043</v>
      </c>
      <c r="AC23" s="8">
        <v>2295</v>
      </c>
      <c r="AD23" s="8">
        <v>2013</v>
      </c>
      <c r="AE23" s="8">
        <v>462</v>
      </c>
      <c r="AF23" s="47">
        <f t="shared" si="14"/>
        <v>12137</v>
      </c>
      <c r="AG23" s="72">
        <f t="shared" si="4"/>
        <v>0.15371268633088059</v>
      </c>
      <c r="AI23" s="45" t="s">
        <v>33</v>
      </c>
      <c r="AJ23" s="107">
        <v>439</v>
      </c>
      <c r="AK23" s="107">
        <v>29</v>
      </c>
      <c r="AL23" s="107">
        <v>1487</v>
      </c>
      <c r="AM23" s="107">
        <v>2516</v>
      </c>
      <c r="AN23" s="107">
        <v>1343</v>
      </c>
      <c r="AO23" s="107">
        <v>1210</v>
      </c>
      <c r="AP23" s="107">
        <v>323</v>
      </c>
      <c r="AQ23" s="47">
        <f t="shared" si="15"/>
        <v>7347</v>
      </c>
      <c r="AR23" s="72">
        <f t="shared" si="5"/>
        <v>0.13989222947885527</v>
      </c>
      <c r="AT23" s="45" t="s">
        <v>34</v>
      </c>
      <c r="AU23" s="107">
        <v>113</v>
      </c>
      <c r="AV23" s="107">
        <v>10</v>
      </c>
      <c r="AW23" s="107">
        <v>424</v>
      </c>
      <c r="AX23" s="107">
        <v>651</v>
      </c>
      <c r="AY23" s="107">
        <v>339</v>
      </c>
      <c r="AZ23" s="107">
        <v>278</v>
      </c>
      <c r="BA23" s="107">
        <v>33</v>
      </c>
      <c r="BB23" s="47">
        <f t="shared" si="6"/>
        <v>1848</v>
      </c>
      <c r="BC23" s="72">
        <f t="shared" si="7"/>
        <v>2.9374831110616586E-2</v>
      </c>
      <c r="BE23" s="45" t="s">
        <v>34</v>
      </c>
      <c r="BF23" s="107">
        <v>193</v>
      </c>
      <c r="BG23" s="107">
        <v>13</v>
      </c>
      <c r="BH23" s="107">
        <v>495</v>
      </c>
      <c r="BI23" s="107">
        <v>693</v>
      </c>
      <c r="BJ23" s="107">
        <v>413</v>
      </c>
      <c r="BK23" s="107">
        <v>393</v>
      </c>
      <c r="BL23" s="107">
        <v>47</v>
      </c>
      <c r="BM23" s="47">
        <f t="shared" si="8"/>
        <v>2247</v>
      </c>
      <c r="BN23" s="72">
        <f t="shared" si="9"/>
        <v>3.1270439901470978E-2</v>
      </c>
      <c r="BP23" s="185" t="s">
        <v>34</v>
      </c>
      <c r="BQ23" s="107">
        <v>145</v>
      </c>
      <c r="BR23" s="107">
        <v>4</v>
      </c>
      <c r="BS23" s="107">
        <v>362</v>
      </c>
      <c r="BT23" s="107">
        <v>570</v>
      </c>
      <c r="BU23" s="107">
        <v>297</v>
      </c>
      <c r="BV23" s="107">
        <v>293</v>
      </c>
      <c r="BW23" s="107">
        <v>36</v>
      </c>
      <c r="BX23" s="47">
        <f t="shared" si="10"/>
        <v>1707</v>
      </c>
      <c r="BY23" s="202">
        <f t="shared" si="11"/>
        <v>2.440907725966282E-2</v>
      </c>
      <c r="CA23" s="185" t="s">
        <v>34</v>
      </c>
      <c r="CB23" s="107">
        <v>165</v>
      </c>
      <c r="CC23" s="107">
        <v>7</v>
      </c>
      <c r="CD23" s="107">
        <v>385</v>
      </c>
      <c r="CE23" s="107">
        <v>629</v>
      </c>
      <c r="CF23" s="107">
        <v>316</v>
      </c>
      <c r="CG23" s="107">
        <v>345</v>
      </c>
      <c r="CH23" s="107">
        <v>33</v>
      </c>
      <c r="CI23" s="47">
        <f t="shared" si="12"/>
        <v>1880</v>
      </c>
      <c r="CJ23" s="202">
        <f t="shared" si="13"/>
        <v>2.2924033654432387E-2</v>
      </c>
    </row>
    <row r="24" spans="2:88" x14ac:dyDescent="0.25">
      <c r="B24" s="45" t="s">
        <v>34</v>
      </c>
      <c r="C24" s="8">
        <v>41</v>
      </c>
      <c r="D24" s="8">
        <v>2</v>
      </c>
      <c r="E24" s="8">
        <v>125</v>
      </c>
      <c r="F24" s="8">
        <v>108</v>
      </c>
      <c r="G24" s="8">
        <v>97</v>
      </c>
      <c r="H24" s="8">
        <v>81</v>
      </c>
      <c r="I24" s="8">
        <v>5</v>
      </c>
      <c r="J24" s="47">
        <f t="shared" si="0"/>
        <v>459</v>
      </c>
      <c r="K24" s="72">
        <f t="shared" si="2"/>
        <v>3.7647637795275593E-2</v>
      </c>
      <c r="M24" s="45" t="s">
        <v>34</v>
      </c>
      <c r="N24" s="8">
        <v>112</v>
      </c>
      <c r="O24" s="8">
        <v>8</v>
      </c>
      <c r="P24" s="8">
        <v>542</v>
      </c>
      <c r="Q24" s="8">
        <v>639</v>
      </c>
      <c r="R24" s="8">
        <v>436</v>
      </c>
      <c r="S24" s="8">
        <v>342</v>
      </c>
      <c r="T24" s="8">
        <v>35</v>
      </c>
      <c r="U24" s="47">
        <f t="shared" si="1"/>
        <v>2114</v>
      </c>
      <c r="V24" s="72">
        <f t="shared" si="3"/>
        <v>4.8208706756972475E-2</v>
      </c>
      <c r="X24" s="45" t="s">
        <v>34</v>
      </c>
      <c r="Y24" s="8">
        <v>155</v>
      </c>
      <c r="Z24" s="8">
        <v>8</v>
      </c>
      <c r="AA24" s="8">
        <v>613</v>
      </c>
      <c r="AB24" s="8">
        <v>873</v>
      </c>
      <c r="AC24" s="8">
        <v>530</v>
      </c>
      <c r="AD24" s="8">
        <v>437</v>
      </c>
      <c r="AE24" s="8">
        <v>47</v>
      </c>
      <c r="AF24" s="47">
        <f t="shared" si="14"/>
        <v>2663</v>
      </c>
      <c r="AG24" s="72">
        <f t="shared" si="4"/>
        <v>3.3726364315657495E-2</v>
      </c>
      <c r="AI24" s="45" t="s">
        <v>34</v>
      </c>
      <c r="AJ24" s="107">
        <v>103</v>
      </c>
      <c r="AK24" s="107">
        <v>1</v>
      </c>
      <c r="AL24" s="107">
        <v>404</v>
      </c>
      <c r="AM24" s="107">
        <v>607</v>
      </c>
      <c r="AN24" s="107">
        <v>324</v>
      </c>
      <c r="AO24" s="107">
        <v>273</v>
      </c>
      <c r="AP24" s="107">
        <v>26</v>
      </c>
      <c r="AQ24" s="47">
        <f t="shared" si="15"/>
        <v>1738</v>
      </c>
      <c r="AR24" s="72">
        <f t="shared" si="5"/>
        <v>3.3092785468116302E-2</v>
      </c>
      <c r="AT24" s="45" t="s">
        <v>35</v>
      </c>
      <c r="AU24" s="107">
        <v>18</v>
      </c>
      <c r="AV24" s="107">
        <v>2</v>
      </c>
      <c r="AW24" s="107">
        <v>90</v>
      </c>
      <c r="AX24" s="107">
        <v>130</v>
      </c>
      <c r="AY24" s="107">
        <v>61</v>
      </c>
      <c r="AZ24" s="107">
        <v>61</v>
      </c>
      <c r="BA24" s="107">
        <v>12</v>
      </c>
      <c r="BB24" s="47">
        <f t="shared" si="6"/>
        <v>374</v>
      </c>
      <c r="BC24" s="72">
        <f t="shared" si="7"/>
        <v>5.9449062961962141E-3</v>
      </c>
      <c r="BE24" s="45" t="s">
        <v>35</v>
      </c>
      <c r="BF24" s="107">
        <v>46</v>
      </c>
      <c r="BG24" s="107">
        <v>5</v>
      </c>
      <c r="BH24" s="107">
        <v>87</v>
      </c>
      <c r="BI24" s="107">
        <v>131</v>
      </c>
      <c r="BJ24" s="107">
        <v>74</v>
      </c>
      <c r="BK24" s="107">
        <v>72</v>
      </c>
      <c r="BL24" s="107">
        <v>15</v>
      </c>
      <c r="BM24" s="47">
        <f t="shared" si="8"/>
        <v>430</v>
      </c>
      <c r="BN24" s="72">
        <f t="shared" si="9"/>
        <v>5.9841073242690342E-3</v>
      </c>
      <c r="BP24" s="185" t="s">
        <v>35</v>
      </c>
      <c r="BQ24" s="107">
        <v>37</v>
      </c>
      <c r="BR24" s="107"/>
      <c r="BS24" s="107">
        <v>78</v>
      </c>
      <c r="BT24" s="107">
        <v>124</v>
      </c>
      <c r="BU24" s="107">
        <v>58</v>
      </c>
      <c r="BV24" s="107">
        <v>63</v>
      </c>
      <c r="BW24" s="107">
        <v>7</v>
      </c>
      <c r="BX24" s="47">
        <f t="shared" si="10"/>
        <v>367</v>
      </c>
      <c r="BY24" s="202">
        <f t="shared" si="11"/>
        <v>5.2478801138232311E-3</v>
      </c>
      <c r="CA24" s="185" t="s">
        <v>35</v>
      </c>
      <c r="CB24" s="107">
        <v>38</v>
      </c>
      <c r="CC24" s="107">
        <v>1</v>
      </c>
      <c r="CD24" s="107">
        <v>92</v>
      </c>
      <c r="CE24" s="107">
        <v>139</v>
      </c>
      <c r="CF24" s="107">
        <v>74</v>
      </c>
      <c r="CG24" s="107">
        <v>87</v>
      </c>
      <c r="CH24" s="107">
        <v>8</v>
      </c>
      <c r="CI24" s="47">
        <f t="shared" si="12"/>
        <v>439</v>
      </c>
      <c r="CJ24" s="202">
        <f t="shared" si="13"/>
        <v>5.3530057310084136E-3</v>
      </c>
    </row>
    <row r="25" spans="2:88" x14ac:dyDescent="0.25">
      <c r="B25" s="45" t="s">
        <v>35</v>
      </c>
      <c r="C25" s="8">
        <v>9</v>
      </c>
      <c r="D25" s="8"/>
      <c r="E25" s="8">
        <v>23</v>
      </c>
      <c r="F25" s="8">
        <v>23</v>
      </c>
      <c r="G25" s="8">
        <v>15</v>
      </c>
      <c r="H25" s="8">
        <v>15</v>
      </c>
      <c r="I25" s="8"/>
      <c r="J25" s="47">
        <f t="shared" si="0"/>
        <v>85</v>
      </c>
      <c r="K25" s="72">
        <f t="shared" si="2"/>
        <v>6.9717847769028875E-3</v>
      </c>
      <c r="M25" s="45" t="s">
        <v>35</v>
      </c>
      <c r="N25" s="8">
        <v>14</v>
      </c>
      <c r="O25" s="8">
        <v>1</v>
      </c>
      <c r="P25" s="8">
        <v>72</v>
      </c>
      <c r="Q25" s="8">
        <v>84</v>
      </c>
      <c r="R25" s="8">
        <v>61</v>
      </c>
      <c r="S25" s="8">
        <v>50</v>
      </c>
      <c r="T25" s="8">
        <v>7</v>
      </c>
      <c r="U25" s="47">
        <f t="shared" si="1"/>
        <v>289</v>
      </c>
      <c r="V25" s="72">
        <f t="shared" si="3"/>
        <v>6.590499646530296E-3</v>
      </c>
      <c r="X25" s="45" t="s">
        <v>35</v>
      </c>
      <c r="Y25" s="8">
        <v>28</v>
      </c>
      <c r="Z25" s="8"/>
      <c r="AA25" s="8">
        <v>93</v>
      </c>
      <c r="AB25" s="8">
        <v>156</v>
      </c>
      <c r="AC25" s="8">
        <v>87</v>
      </c>
      <c r="AD25" s="8">
        <v>77</v>
      </c>
      <c r="AE25" s="8">
        <v>21</v>
      </c>
      <c r="AF25" s="47">
        <f t="shared" si="14"/>
        <v>462</v>
      </c>
      <c r="AG25" s="72">
        <f t="shared" si="4"/>
        <v>5.8511379323446348E-3</v>
      </c>
      <c r="AI25" s="45" t="s">
        <v>35</v>
      </c>
      <c r="AJ25" s="107">
        <v>13</v>
      </c>
      <c r="AK25" s="107">
        <v>3</v>
      </c>
      <c r="AL25" s="107">
        <v>79</v>
      </c>
      <c r="AM25" s="107">
        <v>127</v>
      </c>
      <c r="AN25" s="107">
        <v>58</v>
      </c>
      <c r="AO25" s="107">
        <v>54</v>
      </c>
      <c r="AP25" s="107">
        <v>14</v>
      </c>
      <c r="AQ25" s="47">
        <f t="shared" si="15"/>
        <v>348</v>
      </c>
      <c r="AR25" s="72">
        <f t="shared" si="5"/>
        <v>6.6261733848702372E-3</v>
      </c>
      <c r="AT25" s="45" t="s">
        <v>36</v>
      </c>
      <c r="AU25" s="107">
        <v>6</v>
      </c>
      <c r="AV25" s="107"/>
      <c r="AW25" s="107">
        <v>16</v>
      </c>
      <c r="AX25" s="107">
        <v>24</v>
      </c>
      <c r="AY25" s="107">
        <v>8</v>
      </c>
      <c r="AZ25" s="107">
        <v>14</v>
      </c>
      <c r="BA25" s="107"/>
      <c r="BB25" s="47">
        <f t="shared" si="6"/>
        <v>68</v>
      </c>
      <c r="BC25" s="72">
        <f t="shared" si="7"/>
        <v>1.0808920538538571E-3</v>
      </c>
      <c r="BE25" s="45" t="s">
        <v>36</v>
      </c>
      <c r="BF25" s="107">
        <v>5</v>
      </c>
      <c r="BG25" s="107"/>
      <c r="BH25" s="107">
        <v>16</v>
      </c>
      <c r="BI25" s="107">
        <v>18</v>
      </c>
      <c r="BJ25" s="107">
        <v>11</v>
      </c>
      <c r="BK25" s="107">
        <v>11</v>
      </c>
      <c r="BL25" s="107">
        <v>1</v>
      </c>
      <c r="BM25" s="47">
        <f t="shared" si="8"/>
        <v>62</v>
      </c>
      <c r="BN25" s="72">
        <f t="shared" si="9"/>
        <v>8.628247769876282E-4</v>
      </c>
      <c r="BP25" s="185" t="s">
        <v>36</v>
      </c>
      <c r="BQ25" s="107">
        <v>4</v>
      </c>
      <c r="BR25" s="107"/>
      <c r="BS25" s="107">
        <v>11</v>
      </c>
      <c r="BT25" s="107">
        <v>15</v>
      </c>
      <c r="BU25" s="107">
        <v>11</v>
      </c>
      <c r="BV25" s="107">
        <v>7</v>
      </c>
      <c r="BW25" s="107"/>
      <c r="BX25" s="47">
        <f t="shared" si="10"/>
        <v>48</v>
      </c>
      <c r="BY25" s="202">
        <f t="shared" si="11"/>
        <v>6.8637124104500022E-4</v>
      </c>
      <c r="CA25" s="185" t="s">
        <v>36</v>
      </c>
      <c r="CB25" s="107">
        <v>9</v>
      </c>
      <c r="CC25" s="107">
        <v>1</v>
      </c>
      <c r="CD25" s="107">
        <v>13</v>
      </c>
      <c r="CE25" s="107">
        <v>32</v>
      </c>
      <c r="CF25" s="107">
        <v>9</v>
      </c>
      <c r="CG25" s="107">
        <v>16</v>
      </c>
      <c r="CH25" s="107">
        <v>5</v>
      </c>
      <c r="CI25" s="47">
        <f t="shared" si="12"/>
        <v>85</v>
      </c>
      <c r="CJ25" s="202">
        <f t="shared" si="13"/>
        <v>1.0364589684184855E-3</v>
      </c>
    </row>
    <row r="26" spans="2:88" x14ac:dyDescent="0.25">
      <c r="B26" s="45" t="s">
        <v>36</v>
      </c>
      <c r="C26" s="8">
        <v>2</v>
      </c>
      <c r="D26" s="8"/>
      <c r="E26" s="8">
        <v>1</v>
      </c>
      <c r="F26" s="8">
        <v>2</v>
      </c>
      <c r="G26" s="8">
        <v>1</v>
      </c>
      <c r="H26" s="8"/>
      <c r="I26" s="8"/>
      <c r="J26" s="47">
        <f t="shared" si="0"/>
        <v>6</v>
      </c>
      <c r="K26" s="72">
        <f t="shared" si="2"/>
        <v>4.921259842519685E-4</v>
      </c>
      <c r="M26" s="45" t="s">
        <v>36</v>
      </c>
      <c r="N26" s="8"/>
      <c r="O26" s="8"/>
      <c r="P26" s="8">
        <v>12</v>
      </c>
      <c r="Q26" s="8">
        <v>14</v>
      </c>
      <c r="R26" s="8">
        <v>9</v>
      </c>
      <c r="S26" s="8">
        <v>7</v>
      </c>
      <c r="T26" s="8">
        <v>1</v>
      </c>
      <c r="U26" s="47">
        <f t="shared" si="1"/>
        <v>43</v>
      </c>
      <c r="V26" s="72">
        <f t="shared" si="3"/>
        <v>9.8059337301315821E-4</v>
      </c>
      <c r="X26" s="45" t="s">
        <v>36</v>
      </c>
      <c r="Y26" s="8">
        <v>1</v>
      </c>
      <c r="Z26" s="8"/>
      <c r="AA26" s="8">
        <v>10</v>
      </c>
      <c r="AB26" s="8">
        <v>13</v>
      </c>
      <c r="AC26" s="8">
        <v>9</v>
      </c>
      <c r="AD26" s="8">
        <v>11</v>
      </c>
      <c r="AE26" s="8"/>
      <c r="AF26" s="47">
        <f t="shared" si="14"/>
        <v>44</v>
      </c>
      <c r="AG26" s="72">
        <f t="shared" si="4"/>
        <v>5.5725123165186992E-4</v>
      </c>
      <c r="AI26" s="45" t="s">
        <v>36</v>
      </c>
      <c r="AJ26" s="107"/>
      <c r="AK26" s="107"/>
      <c r="AL26" s="107">
        <v>5</v>
      </c>
      <c r="AM26" s="107">
        <v>8</v>
      </c>
      <c r="AN26" s="107">
        <v>5</v>
      </c>
      <c r="AO26" s="107">
        <v>2</v>
      </c>
      <c r="AP26" s="107">
        <v>2</v>
      </c>
      <c r="AQ26" s="47">
        <f t="shared" si="15"/>
        <v>22</v>
      </c>
      <c r="AR26" s="72">
        <f t="shared" si="5"/>
        <v>4.1889601858375062E-4</v>
      </c>
      <c r="AT26" s="45" t="s">
        <v>37</v>
      </c>
      <c r="AU26" s="107">
        <v>298</v>
      </c>
      <c r="AV26" s="107">
        <v>29</v>
      </c>
      <c r="AW26" s="107">
        <v>947</v>
      </c>
      <c r="AX26" s="107">
        <v>1496</v>
      </c>
      <c r="AY26" s="107">
        <v>828</v>
      </c>
      <c r="AZ26" s="107">
        <v>758</v>
      </c>
      <c r="BA26" s="107">
        <v>123</v>
      </c>
      <c r="BB26" s="47">
        <f t="shared" si="6"/>
        <v>4479</v>
      </c>
      <c r="BC26" s="72">
        <f t="shared" si="7"/>
        <v>7.1195816311932725E-2</v>
      </c>
      <c r="BE26" s="45" t="s">
        <v>37</v>
      </c>
      <c r="BF26" s="107">
        <v>418</v>
      </c>
      <c r="BG26" s="107">
        <v>28</v>
      </c>
      <c r="BH26" s="107">
        <v>967</v>
      </c>
      <c r="BI26" s="107">
        <v>1316</v>
      </c>
      <c r="BJ26" s="107">
        <v>841</v>
      </c>
      <c r="BK26" s="107">
        <v>794</v>
      </c>
      <c r="BL26" s="107">
        <v>132</v>
      </c>
      <c r="BM26" s="47">
        <f t="shared" si="8"/>
        <v>4496</v>
      </c>
      <c r="BN26" s="72">
        <f t="shared" si="9"/>
        <v>6.2568712860264136E-2</v>
      </c>
      <c r="BP26" s="185" t="s">
        <v>37</v>
      </c>
      <c r="BQ26" s="107">
        <v>357</v>
      </c>
      <c r="BR26" s="107">
        <v>11</v>
      </c>
      <c r="BS26" s="107">
        <v>672</v>
      </c>
      <c r="BT26" s="107">
        <v>1144</v>
      </c>
      <c r="BU26" s="107">
        <v>587</v>
      </c>
      <c r="BV26" s="107">
        <v>607</v>
      </c>
      <c r="BW26" s="107">
        <v>89</v>
      </c>
      <c r="BX26" s="47">
        <f t="shared" si="10"/>
        <v>3467</v>
      </c>
      <c r="BY26" s="202">
        <f t="shared" si="11"/>
        <v>4.9576022764646163E-2</v>
      </c>
      <c r="CA26" s="185" t="s">
        <v>37</v>
      </c>
      <c r="CB26" s="107">
        <v>437</v>
      </c>
      <c r="CC26" s="107">
        <v>11</v>
      </c>
      <c r="CD26" s="107">
        <v>826</v>
      </c>
      <c r="CE26" s="107">
        <v>1409</v>
      </c>
      <c r="CF26" s="107">
        <v>750</v>
      </c>
      <c r="CG26" s="107">
        <v>743</v>
      </c>
      <c r="CH26" s="107">
        <v>106</v>
      </c>
      <c r="CI26" s="47">
        <f t="shared" si="12"/>
        <v>4282</v>
      </c>
      <c r="CJ26" s="202">
        <f t="shared" si="13"/>
        <v>5.2213144738446529E-2</v>
      </c>
    </row>
    <row r="27" spans="2:88" x14ac:dyDescent="0.25">
      <c r="B27" s="45" t="s">
        <v>37</v>
      </c>
      <c r="C27" s="8">
        <v>77</v>
      </c>
      <c r="D27" s="8">
        <v>5</v>
      </c>
      <c r="E27" s="8">
        <v>142</v>
      </c>
      <c r="F27" s="8">
        <v>156</v>
      </c>
      <c r="G27" s="8">
        <v>115</v>
      </c>
      <c r="H27" s="8">
        <v>114</v>
      </c>
      <c r="I27" s="8">
        <v>6</v>
      </c>
      <c r="J27" s="47">
        <f t="shared" si="0"/>
        <v>615</v>
      </c>
      <c r="K27" s="72">
        <f t="shared" si="2"/>
        <v>5.0442913385826772E-2</v>
      </c>
      <c r="M27" s="45" t="s">
        <v>37</v>
      </c>
      <c r="N27" s="8">
        <v>156</v>
      </c>
      <c r="O27" s="8">
        <v>10</v>
      </c>
      <c r="P27" s="8">
        <v>607</v>
      </c>
      <c r="Q27" s="8">
        <v>783</v>
      </c>
      <c r="R27" s="8">
        <v>544</v>
      </c>
      <c r="S27" s="8">
        <v>437</v>
      </c>
      <c r="T27" s="8">
        <v>49</v>
      </c>
      <c r="U27" s="47">
        <f t="shared" si="1"/>
        <v>2586</v>
      </c>
      <c r="V27" s="72">
        <f t="shared" si="3"/>
        <v>5.89724293630704E-2</v>
      </c>
      <c r="X27" s="45" t="s">
        <v>37</v>
      </c>
      <c r="Y27" s="8">
        <v>327</v>
      </c>
      <c r="Z27" s="8">
        <v>12</v>
      </c>
      <c r="AA27" s="8">
        <v>1098</v>
      </c>
      <c r="AB27" s="8">
        <v>1655</v>
      </c>
      <c r="AC27" s="8">
        <v>999</v>
      </c>
      <c r="AD27" s="8">
        <v>821</v>
      </c>
      <c r="AE27" s="8">
        <v>173</v>
      </c>
      <c r="AF27" s="47">
        <f t="shared" si="14"/>
        <v>5085</v>
      </c>
      <c r="AG27" s="72">
        <f t="shared" si="4"/>
        <v>6.4400511657949064E-2</v>
      </c>
      <c r="AI27" s="45" t="s">
        <v>37</v>
      </c>
      <c r="AJ27" s="107">
        <v>199</v>
      </c>
      <c r="AK27" s="107">
        <v>12</v>
      </c>
      <c r="AL27" s="107">
        <v>807</v>
      </c>
      <c r="AM27" s="107">
        <v>1311</v>
      </c>
      <c r="AN27" s="107">
        <v>705</v>
      </c>
      <c r="AO27" s="107">
        <v>627</v>
      </c>
      <c r="AP27" s="107">
        <v>144</v>
      </c>
      <c r="AQ27" s="47">
        <f t="shared" si="15"/>
        <v>3805</v>
      </c>
      <c r="AR27" s="72">
        <f t="shared" si="5"/>
        <v>7.2449970486871421E-2</v>
      </c>
      <c r="AT27" s="45" t="s">
        <v>38</v>
      </c>
      <c r="AU27" s="107">
        <v>152</v>
      </c>
      <c r="AV27" s="107">
        <v>8</v>
      </c>
      <c r="AW27" s="107">
        <v>451</v>
      </c>
      <c r="AX27" s="107">
        <v>731</v>
      </c>
      <c r="AY27" s="107">
        <v>392</v>
      </c>
      <c r="AZ27" s="107">
        <v>351</v>
      </c>
      <c r="BA27" s="107">
        <v>60</v>
      </c>
      <c r="BB27" s="47">
        <f t="shared" si="6"/>
        <v>2145</v>
      </c>
      <c r="BC27" s="72">
        <f t="shared" si="7"/>
        <v>3.409578611053711E-2</v>
      </c>
      <c r="BE27" s="45" t="s">
        <v>38</v>
      </c>
      <c r="BF27" s="107">
        <v>248</v>
      </c>
      <c r="BG27" s="107">
        <v>14</v>
      </c>
      <c r="BH27" s="107">
        <v>460</v>
      </c>
      <c r="BI27" s="107">
        <v>699</v>
      </c>
      <c r="BJ27" s="107">
        <v>397</v>
      </c>
      <c r="BK27" s="107">
        <v>375</v>
      </c>
      <c r="BL27" s="107">
        <v>86</v>
      </c>
      <c r="BM27" s="47">
        <f t="shared" si="8"/>
        <v>2279</v>
      </c>
      <c r="BN27" s="72">
        <f t="shared" si="9"/>
        <v>3.1715768818625881E-2</v>
      </c>
      <c r="BP27" s="185" t="s">
        <v>38</v>
      </c>
      <c r="BQ27" s="107">
        <v>230</v>
      </c>
      <c r="BR27" s="107">
        <v>10</v>
      </c>
      <c r="BS27" s="107">
        <v>399</v>
      </c>
      <c r="BT27" s="107">
        <v>735</v>
      </c>
      <c r="BU27" s="107">
        <v>340</v>
      </c>
      <c r="BV27" s="107">
        <v>374</v>
      </c>
      <c r="BW27" s="107">
        <v>52</v>
      </c>
      <c r="BX27" s="47">
        <f t="shared" si="10"/>
        <v>2140</v>
      </c>
      <c r="BY27" s="202">
        <f t="shared" si="11"/>
        <v>3.0600717829922925E-2</v>
      </c>
      <c r="CA27" s="185" t="s">
        <v>38</v>
      </c>
      <c r="CB27" s="107">
        <v>288</v>
      </c>
      <c r="CC27" s="107">
        <v>10</v>
      </c>
      <c r="CD27" s="107">
        <v>455</v>
      </c>
      <c r="CE27" s="107">
        <v>900</v>
      </c>
      <c r="CF27" s="107">
        <v>412</v>
      </c>
      <c r="CG27" s="107">
        <v>447</v>
      </c>
      <c r="CH27" s="107">
        <v>65</v>
      </c>
      <c r="CI27" s="47">
        <f t="shared" si="12"/>
        <v>2577</v>
      </c>
      <c r="CJ27" s="202">
        <f t="shared" si="13"/>
        <v>3.1422997195463966E-2</v>
      </c>
    </row>
    <row r="28" spans="2:88" x14ac:dyDescent="0.25">
      <c r="B28" s="45" t="s">
        <v>38</v>
      </c>
      <c r="C28" s="8">
        <v>43</v>
      </c>
      <c r="D28" s="8"/>
      <c r="E28" s="8">
        <v>62</v>
      </c>
      <c r="F28" s="8">
        <v>72</v>
      </c>
      <c r="G28" s="8">
        <v>47</v>
      </c>
      <c r="H28" s="8">
        <v>52</v>
      </c>
      <c r="I28" s="8"/>
      <c r="J28" s="47">
        <f t="shared" si="0"/>
        <v>276</v>
      </c>
      <c r="K28" s="72">
        <f t="shared" si="2"/>
        <v>2.2637795275590553E-2</v>
      </c>
      <c r="M28" s="45" t="s">
        <v>38</v>
      </c>
      <c r="N28" s="8">
        <v>65</v>
      </c>
      <c r="O28" s="8">
        <v>2</v>
      </c>
      <c r="P28" s="8">
        <v>216</v>
      </c>
      <c r="Q28" s="8">
        <v>327</v>
      </c>
      <c r="R28" s="8">
        <v>188</v>
      </c>
      <c r="S28" s="8">
        <v>148</v>
      </c>
      <c r="T28" s="8">
        <v>22</v>
      </c>
      <c r="U28" s="47">
        <f t="shared" si="1"/>
        <v>968</v>
      </c>
      <c r="V28" s="72">
        <f t="shared" si="3"/>
        <v>2.2074753141319469E-2</v>
      </c>
      <c r="X28" s="45" t="s">
        <v>38</v>
      </c>
      <c r="Y28" s="8">
        <v>168</v>
      </c>
      <c r="Z28" s="8">
        <v>9</v>
      </c>
      <c r="AA28" s="8">
        <v>500</v>
      </c>
      <c r="AB28" s="8">
        <v>803</v>
      </c>
      <c r="AC28" s="8">
        <v>436</v>
      </c>
      <c r="AD28" s="8">
        <v>384</v>
      </c>
      <c r="AE28" s="8">
        <v>66</v>
      </c>
      <c r="AF28" s="47">
        <f t="shared" si="14"/>
        <v>2366</v>
      </c>
      <c r="AG28" s="72">
        <f t="shared" si="4"/>
        <v>2.996491850200737E-2</v>
      </c>
      <c r="AI28" s="45" t="s">
        <v>38</v>
      </c>
      <c r="AJ28" s="107">
        <v>114</v>
      </c>
      <c r="AK28" s="107">
        <v>6</v>
      </c>
      <c r="AL28" s="107">
        <v>426</v>
      </c>
      <c r="AM28" s="107">
        <v>693</v>
      </c>
      <c r="AN28" s="107">
        <v>368</v>
      </c>
      <c r="AO28" s="107">
        <v>317</v>
      </c>
      <c r="AP28" s="107">
        <v>62</v>
      </c>
      <c r="AQ28" s="47">
        <f t="shared" si="15"/>
        <v>1986</v>
      </c>
      <c r="AR28" s="72">
        <f t="shared" si="5"/>
        <v>3.7814886041242217E-2</v>
      </c>
      <c r="AT28" s="45" t="s">
        <v>39</v>
      </c>
      <c r="AU28" s="107">
        <v>30</v>
      </c>
      <c r="AV28" s="107">
        <v>3</v>
      </c>
      <c r="AW28" s="107">
        <v>108</v>
      </c>
      <c r="AX28" s="107">
        <v>144</v>
      </c>
      <c r="AY28" s="107">
        <v>95</v>
      </c>
      <c r="AZ28" s="107">
        <v>79</v>
      </c>
      <c r="BA28" s="107">
        <v>13</v>
      </c>
      <c r="BB28" s="47">
        <f t="shared" si="6"/>
        <v>472</v>
      </c>
      <c r="BC28" s="72">
        <f t="shared" si="7"/>
        <v>7.5026624914561841E-3</v>
      </c>
      <c r="BE28" s="45" t="s">
        <v>39</v>
      </c>
      <c r="BF28" s="107">
        <v>48</v>
      </c>
      <c r="BG28" s="107">
        <v>2</v>
      </c>
      <c r="BH28" s="107">
        <v>134</v>
      </c>
      <c r="BI28" s="107">
        <v>177</v>
      </c>
      <c r="BJ28" s="107">
        <v>119</v>
      </c>
      <c r="BK28" s="107">
        <v>97</v>
      </c>
      <c r="BL28" s="107">
        <v>9</v>
      </c>
      <c r="BM28" s="47">
        <f t="shared" si="8"/>
        <v>586</v>
      </c>
      <c r="BN28" s="72">
        <f t="shared" si="9"/>
        <v>8.1550857953991956E-3</v>
      </c>
      <c r="BP28" s="185" t="s">
        <v>39</v>
      </c>
      <c r="BQ28" s="107">
        <v>50</v>
      </c>
      <c r="BR28" s="107">
        <v>1</v>
      </c>
      <c r="BS28" s="107">
        <v>131</v>
      </c>
      <c r="BT28" s="107">
        <v>206</v>
      </c>
      <c r="BU28" s="107">
        <v>106</v>
      </c>
      <c r="BV28" s="107">
        <v>104</v>
      </c>
      <c r="BW28" s="107">
        <v>14</v>
      </c>
      <c r="BX28" s="47">
        <f t="shared" si="10"/>
        <v>612</v>
      </c>
      <c r="BY28" s="202">
        <f t="shared" si="11"/>
        <v>8.7512333233237521E-3</v>
      </c>
      <c r="CA28" s="185" t="s">
        <v>39</v>
      </c>
      <c r="CB28" s="107">
        <v>56</v>
      </c>
      <c r="CC28" s="107">
        <v>4</v>
      </c>
      <c r="CD28" s="107">
        <v>128</v>
      </c>
      <c r="CE28" s="107">
        <v>228</v>
      </c>
      <c r="CF28" s="107">
        <v>115</v>
      </c>
      <c r="CG28" s="107">
        <v>111</v>
      </c>
      <c r="CH28" s="107">
        <v>9</v>
      </c>
      <c r="CI28" s="47">
        <f t="shared" si="12"/>
        <v>651</v>
      </c>
      <c r="CJ28" s="202">
        <f t="shared" si="13"/>
        <v>7.9380563345933415E-3</v>
      </c>
    </row>
    <row r="29" spans="2:88" x14ac:dyDescent="0.25">
      <c r="B29" s="45" t="s">
        <v>39</v>
      </c>
      <c r="C29" s="8">
        <v>8</v>
      </c>
      <c r="D29" s="8"/>
      <c r="E29" s="8">
        <v>21</v>
      </c>
      <c r="F29" s="8">
        <v>19</v>
      </c>
      <c r="G29" s="8">
        <v>15</v>
      </c>
      <c r="H29" s="8">
        <v>14</v>
      </c>
      <c r="I29" s="8">
        <v>1</v>
      </c>
      <c r="J29" s="47">
        <f t="shared" si="0"/>
        <v>78</v>
      </c>
      <c r="K29" s="72">
        <f t="shared" si="2"/>
        <v>6.3976377952755905E-3</v>
      </c>
      <c r="M29" s="45" t="s">
        <v>39</v>
      </c>
      <c r="N29" s="8">
        <v>22</v>
      </c>
      <c r="O29" s="8"/>
      <c r="P29" s="8">
        <v>89</v>
      </c>
      <c r="Q29" s="8">
        <v>104</v>
      </c>
      <c r="R29" s="8">
        <v>74</v>
      </c>
      <c r="S29" s="8">
        <v>56</v>
      </c>
      <c r="T29" s="8">
        <v>5</v>
      </c>
      <c r="U29" s="47">
        <f t="shared" si="1"/>
        <v>350</v>
      </c>
      <c r="V29" s="72">
        <f t="shared" si="3"/>
        <v>7.9815739663861712E-3</v>
      </c>
      <c r="X29" s="45" t="s">
        <v>39</v>
      </c>
      <c r="Y29" s="8">
        <v>30</v>
      </c>
      <c r="Z29" s="8">
        <v>1</v>
      </c>
      <c r="AA29" s="8">
        <v>156</v>
      </c>
      <c r="AB29" s="8">
        <v>221</v>
      </c>
      <c r="AC29" s="8">
        <v>134</v>
      </c>
      <c r="AD29" s="8">
        <v>114</v>
      </c>
      <c r="AE29" s="8">
        <v>18</v>
      </c>
      <c r="AF29" s="47">
        <f t="shared" si="14"/>
        <v>674</v>
      </c>
      <c r="AG29" s="72">
        <f t="shared" si="4"/>
        <v>8.5360756848490982E-3</v>
      </c>
      <c r="AI29" s="45" t="s">
        <v>39</v>
      </c>
      <c r="AJ29" s="107">
        <v>15</v>
      </c>
      <c r="AK29" s="107"/>
      <c r="AL29" s="107">
        <v>84</v>
      </c>
      <c r="AM29" s="107">
        <v>134</v>
      </c>
      <c r="AN29" s="107">
        <v>73</v>
      </c>
      <c r="AO29" s="107">
        <v>63</v>
      </c>
      <c r="AP29" s="107">
        <v>11</v>
      </c>
      <c r="AQ29" s="47">
        <f t="shared" si="15"/>
        <v>380</v>
      </c>
      <c r="AR29" s="72">
        <f t="shared" si="5"/>
        <v>7.2354766846284202E-3</v>
      </c>
      <c r="AT29" s="45" t="s">
        <v>40</v>
      </c>
      <c r="AU29" s="107">
        <v>905</v>
      </c>
      <c r="AV29" s="107">
        <v>60</v>
      </c>
      <c r="AW29" s="107">
        <v>2841</v>
      </c>
      <c r="AX29" s="107">
        <v>4521</v>
      </c>
      <c r="AY29" s="107">
        <v>2535</v>
      </c>
      <c r="AZ29" s="107">
        <v>2151</v>
      </c>
      <c r="BA29" s="107">
        <v>508</v>
      </c>
      <c r="BB29" s="47">
        <f t="shared" si="6"/>
        <v>13521</v>
      </c>
      <c r="BC29" s="72">
        <f t="shared" si="7"/>
        <v>0.21492266853173531</v>
      </c>
      <c r="BE29" s="45" t="s">
        <v>40</v>
      </c>
      <c r="BF29" s="107">
        <v>1559</v>
      </c>
      <c r="BG29" s="107">
        <v>99</v>
      </c>
      <c r="BH29" s="107">
        <v>3419</v>
      </c>
      <c r="BI29" s="107">
        <v>4936</v>
      </c>
      <c r="BJ29" s="107">
        <v>3104</v>
      </c>
      <c r="BK29" s="107">
        <v>2783</v>
      </c>
      <c r="BL29" s="107">
        <v>617</v>
      </c>
      <c r="BM29" s="47">
        <f t="shared" si="8"/>
        <v>16517</v>
      </c>
      <c r="BN29" s="72">
        <f t="shared" si="9"/>
        <v>0.22985930389523637</v>
      </c>
      <c r="BP29" s="185" t="s">
        <v>40</v>
      </c>
      <c r="BQ29" s="107">
        <v>1672</v>
      </c>
      <c r="BR29" s="107">
        <v>43</v>
      </c>
      <c r="BS29" s="107">
        <v>3008</v>
      </c>
      <c r="BT29" s="107">
        <v>4978</v>
      </c>
      <c r="BU29" s="107">
        <v>2692</v>
      </c>
      <c r="BV29" s="107">
        <v>2532</v>
      </c>
      <c r="BW29" s="107">
        <v>443</v>
      </c>
      <c r="BX29" s="47">
        <f t="shared" si="10"/>
        <v>15368</v>
      </c>
      <c r="BY29" s="202">
        <f t="shared" si="11"/>
        <v>0.21975319234124091</v>
      </c>
      <c r="CA29" s="185" t="s">
        <v>40</v>
      </c>
      <c r="CB29" s="107">
        <v>2127</v>
      </c>
      <c r="CC29" s="107">
        <v>64</v>
      </c>
      <c r="CD29" s="107">
        <v>3891</v>
      </c>
      <c r="CE29" s="107">
        <v>6608</v>
      </c>
      <c r="CF29" s="107">
        <v>3555</v>
      </c>
      <c r="CG29" s="107">
        <v>3372</v>
      </c>
      <c r="CH29" s="107">
        <v>520</v>
      </c>
      <c r="CI29" s="47">
        <f t="shared" si="12"/>
        <v>20137</v>
      </c>
      <c r="CJ29" s="202">
        <f t="shared" si="13"/>
        <v>0.24554322643580051</v>
      </c>
    </row>
    <row r="30" spans="2:88" x14ac:dyDescent="0.25">
      <c r="B30" s="45" t="s">
        <v>40</v>
      </c>
      <c r="C30" s="8">
        <v>204</v>
      </c>
      <c r="D30" s="8">
        <v>6</v>
      </c>
      <c r="E30" s="8">
        <v>332</v>
      </c>
      <c r="F30" s="8">
        <v>377</v>
      </c>
      <c r="G30" s="8">
        <v>269</v>
      </c>
      <c r="H30" s="8">
        <v>246</v>
      </c>
      <c r="I30" s="8">
        <v>18</v>
      </c>
      <c r="J30" s="47">
        <f t="shared" si="0"/>
        <v>1452</v>
      </c>
      <c r="K30" s="72">
        <f t="shared" si="2"/>
        <v>0.11909448818897637</v>
      </c>
      <c r="M30" s="45" t="s">
        <v>40</v>
      </c>
      <c r="N30" s="8">
        <v>358</v>
      </c>
      <c r="O30" s="8">
        <v>27</v>
      </c>
      <c r="P30" s="8">
        <v>1174</v>
      </c>
      <c r="Q30" s="8">
        <v>1716</v>
      </c>
      <c r="R30" s="8">
        <v>1047</v>
      </c>
      <c r="S30" s="8">
        <v>867</v>
      </c>
      <c r="T30" s="8">
        <v>164</v>
      </c>
      <c r="U30" s="47">
        <f t="shared" si="1"/>
        <v>5353</v>
      </c>
      <c r="V30" s="72">
        <f t="shared" si="3"/>
        <v>0.12207247269161478</v>
      </c>
      <c r="X30" s="45" t="s">
        <v>40</v>
      </c>
      <c r="Y30" s="8">
        <v>808</v>
      </c>
      <c r="Z30" s="8">
        <v>39</v>
      </c>
      <c r="AA30" s="8">
        <v>2667</v>
      </c>
      <c r="AB30" s="8">
        <v>4190</v>
      </c>
      <c r="AC30" s="8">
        <v>2396</v>
      </c>
      <c r="AD30" s="8">
        <v>2095</v>
      </c>
      <c r="AE30" s="8">
        <v>516</v>
      </c>
      <c r="AF30" s="47">
        <f t="shared" si="14"/>
        <v>12711</v>
      </c>
      <c r="AG30" s="72">
        <f t="shared" si="4"/>
        <v>0.1609822819437936</v>
      </c>
      <c r="AI30" s="45" t="s">
        <v>40</v>
      </c>
      <c r="AJ30" s="107">
        <v>652</v>
      </c>
      <c r="AK30" s="107">
        <v>33</v>
      </c>
      <c r="AL30" s="107">
        <v>2104</v>
      </c>
      <c r="AM30" s="107">
        <v>3588</v>
      </c>
      <c r="AN30" s="107">
        <v>1921</v>
      </c>
      <c r="AO30" s="107">
        <v>1593</v>
      </c>
      <c r="AP30" s="107">
        <v>390</v>
      </c>
      <c r="AQ30" s="47">
        <f t="shared" si="15"/>
        <v>10281</v>
      </c>
      <c r="AR30" s="72">
        <f t="shared" si="5"/>
        <v>0.19575772577543366</v>
      </c>
      <c r="AT30" s="45" t="s">
        <v>41</v>
      </c>
      <c r="AU30" s="107">
        <v>12</v>
      </c>
      <c r="AV30" s="107">
        <v>1</v>
      </c>
      <c r="AW30" s="107">
        <v>31</v>
      </c>
      <c r="AX30" s="107">
        <v>49</v>
      </c>
      <c r="AY30" s="107">
        <v>27</v>
      </c>
      <c r="AZ30" s="107">
        <v>22</v>
      </c>
      <c r="BA30" s="107">
        <v>6</v>
      </c>
      <c r="BB30" s="47">
        <f t="shared" si="6"/>
        <v>148</v>
      </c>
      <c r="BC30" s="72">
        <f t="shared" si="7"/>
        <v>2.3525297642701592E-3</v>
      </c>
      <c r="BE30" s="45" t="s">
        <v>41</v>
      </c>
      <c r="BF30" s="107">
        <v>13</v>
      </c>
      <c r="BG30" s="107"/>
      <c r="BH30" s="107">
        <v>29</v>
      </c>
      <c r="BI30" s="107">
        <v>50</v>
      </c>
      <c r="BJ30" s="107">
        <v>28</v>
      </c>
      <c r="BK30" s="107">
        <v>25</v>
      </c>
      <c r="BL30" s="107">
        <v>2</v>
      </c>
      <c r="BM30" s="47">
        <f t="shared" si="8"/>
        <v>147</v>
      </c>
      <c r="BN30" s="72">
        <f t="shared" si="9"/>
        <v>2.0457297131803442E-3</v>
      </c>
      <c r="BP30" s="185" t="s">
        <v>41</v>
      </c>
      <c r="BQ30" s="107">
        <v>20</v>
      </c>
      <c r="BR30" s="107">
        <v>1</v>
      </c>
      <c r="BS30" s="107">
        <v>35</v>
      </c>
      <c r="BT30" s="107">
        <v>58</v>
      </c>
      <c r="BU30" s="107">
        <v>32</v>
      </c>
      <c r="BV30" s="107">
        <v>33</v>
      </c>
      <c r="BW30" s="107">
        <v>3</v>
      </c>
      <c r="BX30" s="47">
        <f t="shared" si="10"/>
        <v>182</v>
      </c>
      <c r="BY30" s="202">
        <f t="shared" si="11"/>
        <v>2.602490955628959E-3</v>
      </c>
      <c r="CA30" s="185" t="s">
        <v>41</v>
      </c>
      <c r="CB30" s="107">
        <v>29</v>
      </c>
      <c r="CC30" s="107">
        <v>1</v>
      </c>
      <c r="CD30" s="107">
        <v>58</v>
      </c>
      <c r="CE30" s="107">
        <v>99</v>
      </c>
      <c r="CF30" s="107">
        <v>47</v>
      </c>
      <c r="CG30" s="107">
        <v>55</v>
      </c>
      <c r="CH30" s="107">
        <v>8</v>
      </c>
      <c r="CI30" s="47">
        <f t="shared" si="12"/>
        <v>297</v>
      </c>
      <c r="CJ30" s="202">
        <f t="shared" si="13"/>
        <v>3.621509572003414E-3</v>
      </c>
    </row>
    <row r="31" spans="2:88" x14ac:dyDescent="0.25">
      <c r="B31" s="45" t="s">
        <v>41</v>
      </c>
      <c r="C31" s="8">
        <v>7</v>
      </c>
      <c r="D31" s="8"/>
      <c r="E31" s="8">
        <v>22</v>
      </c>
      <c r="F31" s="8">
        <v>20</v>
      </c>
      <c r="G31" s="8">
        <v>18</v>
      </c>
      <c r="H31" s="8">
        <v>12</v>
      </c>
      <c r="I31" s="8"/>
      <c r="J31" s="47">
        <f t="shared" si="0"/>
        <v>79</v>
      </c>
      <c r="K31" s="72">
        <f t="shared" si="2"/>
        <v>6.479658792650919E-3</v>
      </c>
      <c r="M31" s="45" t="s">
        <v>41</v>
      </c>
      <c r="N31" s="8">
        <v>18</v>
      </c>
      <c r="O31" s="8"/>
      <c r="P31" s="8">
        <v>66</v>
      </c>
      <c r="Q31" s="8">
        <v>77</v>
      </c>
      <c r="R31" s="8">
        <v>59</v>
      </c>
      <c r="S31" s="8">
        <v>37</v>
      </c>
      <c r="T31" s="8">
        <v>5</v>
      </c>
      <c r="U31" s="47">
        <f t="shared" si="1"/>
        <v>262</v>
      </c>
      <c r="V31" s="72">
        <f t="shared" si="3"/>
        <v>5.9747782262662193E-3</v>
      </c>
      <c r="X31" s="45" t="s">
        <v>41</v>
      </c>
      <c r="Y31" s="8">
        <v>17</v>
      </c>
      <c r="Z31" s="8">
        <v>1</v>
      </c>
      <c r="AA31" s="8">
        <v>87</v>
      </c>
      <c r="AB31" s="8">
        <v>112</v>
      </c>
      <c r="AC31" s="8">
        <v>79</v>
      </c>
      <c r="AD31" s="8">
        <v>59</v>
      </c>
      <c r="AE31" s="8">
        <v>9</v>
      </c>
      <c r="AF31" s="47">
        <f t="shared" si="14"/>
        <v>364</v>
      </c>
      <c r="AG31" s="72">
        <f t="shared" si="4"/>
        <v>4.6099874618472881E-3</v>
      </c>
      <c r="AI31" s="45" t="s">
        <v>41</v>
      </c>
      <c r="AJ31" s="107">
        <v>7</v>
      </c>
      <c r="AK31" s="107"/>
      <c r="AL31" s="107">
        <v>41</v>
      </c>
      <c r="AM31" s="107">
        <v>59</v>
      </c>
      <c r="AN31" s="107">
        <v>40</v>
      </c>
      <c r="AO31" s="107">
        <v>35</v>
      </c>
      <c r="AP31" s="107">
        <v>7</v>
      </c>
      <c r="AQ31" s="47">
        <f t="shared" si="15"/>
        <v>189</v>
      </c>
      <c r="AR31" s="72">
        <f t="shared" si="5"/>
        <v>3.5986976141967669E-3</v>
      </c>
      <c r="AT31" s="45" t="s">
        <v>151</v>
      </c>
      <c r="AU31" s="107"/>
      <c r="AV31" s="107"/>
      <c r="AW31" s="107"/>
      <c r="AX31" s="107">
        <v>2</v>
      </c>
      <c r="AY31" s="107"/>
      <c r="AZ31" s="107"/>
      <c r="BA31" s="107"/>
      <c r="BB31" s="47">
        <f t="shared" si="6"/>
        <v>2</v>
      </c>
      <c r="BC31" s="72">
        <f t="shared" si="7"/>
        <v>3.1790942760407561E-5</v>
      </c>
      <c r="BE31" s="45" t="s">
        <v>151</v>
      </c>
      <c r="BF31" s="107"/>
      <c r="BG31" s="107"/>
      <c r="BH31" s="107">
        <v>1</v>
      </c>
      <c r="BI31" s="107">
        <v>1</v>
      </c>
      <c r="BJ31" s="107">
        <v>1</v>
      </c>
      <c r="BK31" s="107">
        <v>1</v>
      </c>
      <c r="BL31" s="107"/>
      <c r="BM31" s="47">
        <f t="shared" si="8"/>
        <v>4</v>
      </c>
      <c r="BN31" s="72">
        <f t="shared" si="9"/>
        <v>5.5666114644363107E-5</v>
      </c>
      <c r="BP31" s="185" t="s">
        <v>151</v>
      </c>
      <c r="BQ31" s="107">
        <v>1</v>
      </c>
      <c r="BR31" s="107"/>
      <c r="BS31" s="107">
        <v>6</v>
      </c>
      <c r="BT31" s="107">
        <v>6</v>
      </c>
      <c r="BU31" s="107">
        <v>4</v>
      </c>
      <c r="BV31" s="107">
        <v>5</v>
      </c>
      <c r="BW31" s="107"/>
      <c r="BX31" s="47">
        <f t="shared" si="10"/>
        <v>22</v>
      </c>
      <c r="BY31" s="202">
        <f t="shared" si="11"/>
        <v>3.1458681881229179E-4</v>
      </c>
      <c r="CA31" s="185" t="s">
        <v>151</v>
      </c>
      <c r="CB31" s="107">
        <v>24</v>
      </c>
      <c r="CC31" s="107"/>
      <c r="CD31" s="107">
        <v>35</v>
      </c>
      <c r="CE31" s="107">
        <v>70</v>
      </c>
      <c r="CF31" s="107">
        <v>20</v>
      </c>
      <c r="CG31" s="107">
        <v>19</v>
      </c>
      <c r="CH31" s="107">
        <v>11</v>
      </c>
      <c r="CI31" s="47">
        <f t="shared" si="12"/>
        <v>179</v>
      </c>
      <c r="CJ31" s="202">
        <f t="shared" si="13"/>
        <v>2.1826606511401048E-3</v>
      </c>
    </row>
    <row r="32" spans="2:88" ht="15.75" thickBot="1" x14ac:dyDescent="0.3">
      <c r="B32" s="49" t="s">
        <v>13</v>
      </c>
      <c r="C32" s="71">
        <f>SUM(C4:C31)</f>
        <v>1492</v>
      </c>
      <c r="D32" s="71">
        <f t="shared" ref="D32:I32" si="16">SUM(D4:D31)</f>
        <v>40</v>
      </c>
      <c r="E32" s="71">
        <f t="shared" si="16"/>
        <v>3003</v>
      </c>
      <c r="F32" s="71">
        <f t="shared" si="16"/>
        <v>3000</v>
      </c>
      <c r="G32" s="71">
        <f t="shared" si="16"/>
        <v>2354</v>
      </c>
      <c r="H32" s="71">
        <f>SUM(H4:H31)</f>
        <v>2229</v>
      </c>
      <c r="I32" s="71">
        <f t="shared" si="16"/>
        <v>74</v>
      </c>
      <c r="J32" s="71">
        <f>SUM(J4:J31)</f>
        <v>12192</v>
      </c>
      <c r="K32" s="73">
        <f>SUM(K4:K31)</f>
        <v>0.99999999999999967</v>
      </c>
      <c r="M32" s="49" t="s">
        <v>13</v>
      </c>
      <c r="N32" s="71">
        <f>SUM(N4:N31)</f>
        <v>2481</v>
      </c>
      <c r="O32" s="71">
        <f t="shared" ref="O32:T32" si="17">SUM(O4:O31)</f>
        <v>151</v>
      </c>
      <c r="P32" s="71">
        <f t="shared" si="17"/>
        <v>10322</v>
      </c>
      <c r="Q32" s="71">
        <f t="shared" si="17"/>
        <v>13667</v>
      </c>
      <c r="R32" s="71">
        <f>SUM(R4:R31)</f>
        <v>9001</v>
      </c>
      <c r="S32" s="71">
        <f t="shared" si="17"/>
        <v>7224</v>
      </c>
      <c r="T32" s="71">
        <f t="shared" si="17"/>
        <v>1005</v>
      </c>
      <c r="U32" s="71">
        <f>SUM(U4:U31)</f>
        <v>43851</v>
      </c>
      <c r="V32" s="73">
        <f>SUM(V4:V31)</f>
        <v>1</v>
      </c>
      <c r="X32" s="49" t="s">
        <v>13</v>
      </c>
      <c r="Y32" s="71">
        <f t="shared" ref="Y32:AG32" si="18">SUM(Y4:Y31)</f>
        <v>4604</v>
      </c>
      <c r="Z32" s="71">
        <f t="shared" si="18"/>
        <v>197</v>
      </c>
      <c r="AA32" s="71">
        <f t="shared" si="18"/>
        <v>17348</v>
      </c>
      <c r="AB32" s="71">
        <f t="shared" si="18"/>
        <v>25963</v>
      </c>
      <c r="AC32" s="71">
        <f t="shared" si="18"/>
        <v>15291</v>
      </c>
      <c r="AD32" s="71">
        <f t="shared" si="18"/>
        <v>13061</v>
      </c>
      <c r="AE32" s="71">
        <f t="shared" si="18"/>
        <v>2495</v>
      </c>
      <c r="AF32" s="71">
        <f t="shared" si="18"/>
        <v>78959</v>
      </c>
      <c r="AG32" s="73">
        <f t="shared" si="18"/>
        <v>0.99999999999999978</v>
      </c>
      <c r="AI32" s="49" t="s">
        <v>13</v>
      </c>
      <c r="AJ32" s="71">
        <f t="shared" ref="AJ32:AR32" si="19">SUM(AJ4:AJ31)</f>
        <v>2994</v>
      </c>
      <c r="AK32" s="71">
        <f t="shared" si="19"/>
        <v>172</v>
      </c>
      <c r="AL32" s="71">
        <f t="shared" si="19"/>
        <v>11279</v>
      </c>
      <c r="AM32" s="71">
        <f t="shared" si="19"/>
        <v>18172</v>
      </c>
      <c r="AN32" s="71">
        <f t="shared" si="19"/>
        <v>9750</v>
      </c>
      <c r="AO32" s="71">
        <f t="shared" si="19"/>
        <v>8387</v>
      </c>
      <c r="AP32" s="71">
        <f t="shared" si="19"/>
        <v>1765</v>
      </c>
      <c r="AQ32" s="71">
        <f t="shared" si="19"/>
        <v>52519</v>
      </c>
      <c r="AR32" s="73">
        <f t="shared" si="19"/>
        <v>1.0000000000000002</v>
      </c>
      <c r="AT32" s="49" t="s">
        <v>13</v>
      </c>
      <c r="AU32" s="71">
        <f t="shared" ref="AU32:BA32" si="20">SUM(AU4:AU31)</f>
        <v>4083</v>
      </c>
      <c r="AV32" s="71">
        <f t="shared" si="20"/>
        <v>312</v>
      </c>
      <c r="AW32" s="71">
        <f t="shared" si="20"/>
        <v>13605</v>
      </c>
      <c r="AX32" s="71">
        <f t="shared" si="20"/>
        <v>21192</v>
      </c>
      <c r="AY32" s="71">
        <f t="shared" si="20"/>
        <v>11637</v>
      </c>
      <c r="AZ32" s="71">
        <f t="shared" si="20"/>
        <v>10122</v>
      </c>
      <c r="BA32" s="71">
        <f t="shared" si="20"/>
        <v>1960</v>
      </c>
      <c r="BB32" s="47">
        <f>SUM(AU32:BA32)</f>
        <v>62911</v>
      </c>
      <c r="BC32" s="73">
        <f>SUM(BC4:BC31)</f>
        <v>0.99999999999999989</v>
      </c>
      <c r="BE32" s="49" t="s">
        <v>13</v>
      </c>
      <c r="BF32" s="71">
        <f t="shared" ref="BF32:BL32" si="21">SUM(BF4:BF31)</f>
        <v>6534</v>
      </c>
      <c r="BG32" s="71">
        <f t="shared" si="21"/>
        <v>430</v>
      </c>
      <c r="BH32" s="71">
        <f t="shared" si="21"/>
        <v>15362</v>
      </c>
      <c r="BI32" s="71">
        <f t="shared" si="21"/>
        <v>21710</v>
      </c>
      <c r="BJ32" s="71">
        <f t="shared" si="21"/>
        <v>13227</v>
      </c>
      <c r="BK32" s="71">
        <f t="shared" si="21"/>
        <v>12311</v>
      </c>
      <c r="BL32" s="71">
        <f t="shared" si="21"/>
        <v>2283</v>
      </c>
      <c r="BM32" s="143">
        <f>SUM(BF32:BL32)</f>
        <v>71857</v>
      </c>
      <c r="BN32" s="72">
        <f t="shared" si="9"/>
        <v>1</v>
      </c>
      <c r="BP32" s="187" t="s">
        <v>13</v>
      </c>
      <c r="BQ32" s="188">
        <f t="shared" ref="BQ32:BW32" si="22">SUM(BQ4:BQ31)</f>
        <v>6813</v>
      </c>
      <c r="BR32" s="188">
        <f t="shared" si="22"/>
        <v>221</v>
      </c>
      <c r="BS32" s="188">
        <f t="shared" si="22"/>
        <v>14117</v>
      </c>
      <c r="BT32" s="188">
        <f t="shared" si="22"/>
        <v>23114</v>
      </c>
      <c r="BU32" s="188">
        <f t="shared" si="22"/>
        <v>12074</v>
      </c>
      <c r="BV32" s="188">
        <f t="shared" si="22"/>
        <v>11832</v>
      </c>
      <c r="BW32" s="188">
        <f t="shared" si="22"/>
        <v>1762</v>
      </c>
      <c r="BX32" s="149">
        <f>SUM(BQ32:BW32)</f>
        <v>69933</v>
      </c>
      <c r="BY32" s="203">
        <f t="shared" si="11"/>
        <v>1</v>
      </c>
      <c r="CA32" s="187" t="s">
        <v>13</v>
      </c>
      <c r="CB32" s="188">
        <f t="shared" ref="CB32:CJ32" si="23">SUM(CB4:CB31)</f>
        <v>7844</v>
      </c>
      <c r="CC32" s="188">
        <f t="shared" si="23"/>
        <v>255</v>
      </c>
      <c r="CD32" s="188">
        <f t="shared" si="23"/>
        <v>16127</v>
      </c>
      <c r="CE32" s="188">
        <f t="shared" si="23"/>
        <v>27266</v>
      </c>
      <c r="CF32" s="188">
        <f t="shared" si="23"/>
        <v>14150</v>
      </c>
      <c r="CG32" s="188">
        <f t="shared" si="23"/>
        <v>14255</v>
      </c>
      <c r="CH32" s="188">
        <f t="shared" si="23"/>
        <v>2113</v>
      </c>
      <c r="CI32" s="188">
        <f t="shared" si="23"/>
        <v>82010</v>
      </c>
      <c r="CJ32" s="203">
        <f t="shared" si="23"/>
        <v>1</v>
      </c>
    </row>
    <row r="33" spans="3:88" ht="16.5" thickTop="1" thickBot="1" x14ac:dyDescent="0.3">
      <c r="C33" s="74">
        <f>C32/'Tipo de Violação'!$H$32</f>
        <v>0.3029441624365482</v>
      </c>
      <c r="D33" s="75">
        <f>D32/'Tipo de Violação'!$H$32</f>
        <v>8.1218274111675131E-3</v>
      </c>
      <c r="E33" s="75">
        <f>E32/'Tipo de Violação'!$H$32</f>
        <v>0.60974619289340104</v>
      </c>
      <c r="F33" s="75">
        <f>F32/'Tipo de Violação'!$H$32</f>
        <v>0.6091370558375635</v>
      </c>
      <c r="G33" s="75">
        <f>G32/'Tipo de Violação'!$H$32</f>
        <v>0.47796954314720813</v>
      </c>
      <c r="H33" s="75">
        <f>H32/'Tipo de Violação'!$H$32</f>
        <v>0.45258883248730963</v>
      </c>
      <c r="I33" s="75">
        <f>I32/'Tipo de Violação'!$H$32</f>
        <v>1.5025380710659899E-2</v>
      </c>
      <c r="J33" s="76">
        <f>J32/'Tipo de Violação'!$H$32</f>
        <v>2.4755329949238578</v>
      </c>
      <c r="N33" s="74">
        <f>N32/'Tipo de Violação'!$H$65</f>
        <v>0.15297817240103589</v>
      </c>
      <c r="O33" s="75">
        <f>O32/'Tipo de Violação'!$H$65</f>
        <v>9.3106424959921077E-3</v>
      </c>
      <c r="P33" s="75">
        <f>P32/'Tipo de Violação'!$H$65</f>
        <v>0.63645332346775185</v>
      </c>
      <c r="Q33" s="75">
        <f>Q32/'Tipo de Violação'!$H$65</f>
        <v>0.84270563571340484</v>
      </c>
      <c r="R33" s="75">
        <f>R32/'Tipo de Violação'!$H$65</f>
        <v>0.55500061659884081</v>
      </c>
      <c r="S33" s="75">
        <f>S32/'Tipo de Violação'!$H$65</f>
        <v>0.44543100258971513</v>
      </c>
      <c r="T33" s="75">
        <f>T32/'Tipo de Violação'!$H$65</f>
        <v>6.1968183499815019E-2</v>
      </c>
      <c r="U33" s="76">
        <f>U32/'Tipo de Violação'!$H$65</f>
        <v>2.7038475767665555</v>
      </c>
      <c r="Y33" s="74">
        <f>Y32/'Tipo de Violação'!$H$32</f>
        <v>0.9348223350253807</v>
      </c>
      <c r="Z33" s="75">
        <f>Z32/'Tipo de Violação'!$E$98</f>
        <v>1.1129943502824859</v>
      </c>
      <c r="AA33" s="75">
        <f>AA32/'Tipo de Violação'!$E$98</f>
        <v>98.011299435028249</v>
      </c>
      <c r="AB33" s="75">
        <f>AB32/'Tipo de Violação'!$E$98</f>
        <v>146.68361581920905</v>
      </c>
      <c r="AC33" s="75">
        <f>AC32/'Tipo de Violação'!$E$98</f>
        <v>86.389830508474574</v>
      </c>
      <c r="AD33" s="75">
        <f>AD32/'Tipo de Violação'!$E$98</f>
        <v>73.790960451977398</v>
      </c>
      <c r="AE33" s="75">
        <f>AE32/'Tipo de Violação'!$E$98</f>
        <v>14.096045197740112</v>
      </c>
      <c r="AF33" s="76">
        <f>AF32/'Tipo de Violação'!$E$98</f>
        <v>446.09604519774012</v>
      </c>
      <c r="AI33" s="106"/>
      <c r="AJ33" s="74">
        <f>AJ32/'Tipo de Violação'!$H$131</f>
        <v>0.14435176703148353</v>
      </c>
      <c r="AK33" s="75">
        <f>AK32/'Tipo de Violação'!$H$131</f>
        <v>8.2927534834385998E-3</v>
      </c>
      <c r="AL33" s="75">
        <f>AL32/'Tipo de Violação'!$H$131</f>
        <v>0.54380213104479047</v>
      </c>
      <c r="AM33" s="75">
        <f>AM32/'Tipo de Violação'!$H$131</f>
        <v>0.8761390482618967</v>
      </c>
      <c r="AN33" s="75">
        <f>AN32/'Tipo de Violação'!$H$131</f>
        <v>0.47008340967166484</v>
      </c>
      <c r="AO33" s="75">
        <f>AO32/'Tipo de Violação'!$H$131</f>
        <v>0.40436815968371825</v>
      </c>
      <c r="AP33" s="75">
        <f>AP32/'Tipo de Violação'!$H$131</f>
        <v>8.5097150571332145E-2</v>
      </c>
      <c r="AQ33" s="76">
        <f>AQ32/'Tipo de Violação'!$H$131</f>
        <v>2.5321344197483246</v>
      </c>
      <c r="AR33" s="106"/>
      <c r="AU33" s="144">
        <f>AU32/'Tipo de Violação'!$H$164</f>
        <v>0.16735664221010779</v>
      </c>
      <c r="AV33" s="145">
        <f>AV32/'Tipo de Violação'!$H$164</f>
        <v>1.2788457597245563E-2</v>
      </c>
      <c r="AW33" s="145">
        <f>AW32/'Tipo de Violação'!$H$164</f>
        <v>0.55765053080296756</v>
      </c>
      <c r="AX33" s="145">
        <f>AX32/'Tipo de Violação'!$H$164</f>
        <v>0.86863138910521787</v>
      </c>
      <c r="AY33" s="145">
        <f>AY32/'Tipo de Violação'!$H$164</f>
        <v>0.4769848751895725</v>
      </c>
      <c r="AZ33" s="145">
        <f>AZ32/'Tipo de Violação'!$H$164</f>
        <v>0.41488707627987048</v>
      </c>
      <c r="BA33" s="147">
        <f>BA32/'Tipo de Violação'!$H$164</f>
        <v>8.0337746444234942E-2</v>
      </c>
      <c r="BB33" s="146">
        <f>BB32/'Tipo de Violação'!$H$164</f>
        <v>2.5786367176292169</v>
      </c>
      <c r="BF33" s="144">
        <f>BF32/'Tipo de Violação'!$H$197</f>
        <v>0.26071343069188413</v>
      </c>
      <c r="BG33" s="145">
        <f>BG32/'Tipo de Violação'!$H$197</f>
        <v>1.7157449525177559E-2</v>
      </c>
      <c r="BH33" s="145">
        <f>BH32/'Tipo de Violação'!$H$197</f>
        <v>0.61295985954832022</v>
      </c>
      <c r="BI33" s="145">
        <f>BI32/'Tipo de Violação'!$H$197</f>
        <v>0.86625169579442984</v>
      </c>
      <c r="BJ33" s="145">
        <f>BJ32/'Tipo de Violação'!$H$197</f>
        <v>0.52777112760354317</v>
      </c>
      <c r="BK33" s="145">
        <f>BK32/'Tipo de Violação'!$H$197</f>
        <v>0.49122177001037426</v>
      </c>
      <c r="BL33" s="145">
        <f>BL32/'Tipo de Violação'!$H$197</f>
        <v>9.1094086665070628E-2</v>
      </c>
      <c r="BM33" s="146">
        <f>BM32/'Tipo de Violação'!$H$197</f>
        <v>2.8671694198387998</v>
      </c>
      <c r="BN33"/>
      <c r="BQ33" s="199">
        <f>BQ32/'Tipo de Violação'!$H$197</f>
        <v>0.27184582236054583</v>
      </c>
      <c r="BR33" s="200">
        <f>BR32/'Tipo de Violação'!$H$197</f>
        <v>8.8181310350331187E-3</v>
      </c>
      <c r="BS33" s="200">
        <f>BS32/'Tipo de Violação'!$H$197</f>
        <v>0.56328305801612</v>
      </c>
      <c r="BT33" s="200">
        <f>BT32/'Tipo de Violação'!$H$197</f>
        <v>0.92227276354640486</v>
      </c>
      <c r="BU33" s="200">
        <f>BU32/'Tipo de Violação'!$H$197</f>
        <v>0.4817652222488229</v>
      </c>
      <c r="BV33" s="200">
        <f>BV32/'Tipo de Violação'!$H$197</f>
        <v>0.47210916926023461</v>
      </c>
      <c r="BW33" s="200">
        <f>BW32/'Tipo de Violação'!$H$197</f>
        <v>7.0305642007820607E-2</v>
      </c>
      <c r="BX33" s="201">
        <f>BX32/'Tipo de Violação'!$H$197</f>
        <v>2.7903998084749819</v>
      </c>
      <c r="CA33" s="144" t="s">
        <v>14</v>
      </c>
      <c r="CB33" s="145">
        <f>CB32/'Tipo de Violação'!$H$263</f>
        <v>0.26329215896885072</v>
      </c>
      <c r="CC33" s="145">
        <f>CC32/'Tipo de Violação'!$H$263</f>
        <v>8.5593447905477973E-3</v>
      </c>
      <c r="CD33" s="145">
        <f>CD32/'Tipo de Violação'!$H$263</f>
        <v>0.5413198174006445</v>
      </c>
      <c r="CE33" s="145">
        <f>CE32/'Tipo de Violação'!$H$263</f>
        <v>0.9152121374865736</v>
      </c>
      <c r="CF33" s="145">
        <f>CF32/'Tipo de Violação'!$H$263</f>
        <v>0.47495972073039744</v>
      </c>
      <c r="CG33" s="145">
        <f>CG32/'Tipo de Violação'!$H$263</f>
        <v>0.47848415682062301</v>
      </c>
      <c r="CH33" s="145">
        <f>CH32/'Tipo de Violação'!$H$263</f>
        <v>7.0925080558539202E-2</v>
      </c>
      <c r="CI33" s="146">
        <f>CI32/'Tipo de Violação'!$H$263</f>
        <v>2.7527524167561763</v>
      </c>
      <c r="CJ33" s="227"/>
    </row>
    <row r="34" spans="3:88" ht="15.75" thickTop="1" x14ac:dyDescent="0.25">
      <c r="J34" s="115"/>
      <c r="U34" s="119"/>
    </row>
  </sheetData>
  <mergeCells count="8">
    <mergeCell ref="CA2:CJ2"/>
    <mergeCell ref="BP2:BY2"/>
    <mergeCell ref="X2:AG2"/>
    <mergeCell ref="M2:V2"/>
    <mergeCell ref="B2:K2"/>
    <mergeCell ref="AI2:AR2"/>
    <mergeCell ref="AT2:BC2"/>
    <mergeCell ref="BE2:B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B1:CZ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6.5703125" bestFit="1" customWidth="1"/>
    <col min="3" max="3" width="13.28515625" bestFit="1" customWidth="1"/>
    <col min="4" max="4" width="11" bestFit="1" customWidth="1"/>
    <col min="5" max="5" width="14.5703125" bestFit="1" customWidth="1"/>
    <col min="6" max="6" width="8.5703125" bestFit="1" customWidth="1"/>
    <col min="7" max="7" width="6.5703125" bestFit="1" customWidth="1"/>
    <col min="8" max="8" width="7" bestFit="1" customWidth="1"/>
    <col min="9" max="9" width="12" bestFit="1" customWidth="1"/>
    <col min="10" max="10" width="6.7109375" bestFit="1" customWidth="1"/>
    <col min="11" max="11" width="12.28515625" bestFit="1" customWidth="1"/>
    <col min="12" max="13" width="8.7109375" bestFit="1" customWidth="1"/>
    <col min="14" max="14" width="2.7109375" customWidth="1"/>
    <col min="15" max="15" width="6.5703125" bestFit="1" customWidth="1"/>
    <col min="16" max="16" width="10.42578125" bestFit="1" customWidth="1"/>
    <col min="17" max="17" width="11" bestFit="1" customWidth="1"/>
    <col min="18" max="18" width="14.5703125" bestFit="1" customWidth="1"/>
    <col min="19" max="19" width="8.5703125" bestFit="1" customWidth="1"/>
    <col min="20" max="20" width="6.5703125" bestFit="1" customWidth="1"/>
    <col min="21" max="21" width="7" bestFit="1" customWidth="1"/>
    <col min="22" max="22" width="12.5703125" bestFit="1" customWidth="1"/>
    <col min="23" max="23" width="6.7109375" bestFit="1" customWidth="1"/>
    <col min="24" max="24" width="12.42578125" bestFit="1" customWidth="1"/>
    <col min="25" max="26" width="8.7109375" bestFit="1" customWidth="1"/>
    <col min="27" max="27" width="2.7109375" customWidth="1"/>
    <col min="28" max="28" width="6.5703125" bestFit="1" customWidth="1"/>
    <col min="29" max="29" width="12.28515625" bestFit="1" customWidth="1"/>
    <col min="30" max="30" width="13.140625" bestFit="1" customWidth="1"/>
    <col min="31" max="31" width="16.85546875" bestFit="1" customWidth="1"/>
    <col min="32" max="32" width="10.42578125" bestFit="1" customWidth="1"/>
    <col min="33" max="33" width="7" bestFit="1" customWidth="1"/>
    <col min="34" max="34" width="8.42578125" bestFit="1" customWidth="1"/>
    <col min="35" max="35" width="12.140625" bestFit="1" customWidth="1"/>
    <col min="36" max="36" width="7.5703125" bestFit="1" customWidth="1"/>
    <col min="37" max="37" width="12.42578125" bestFit="1" customWidth="1"/>
    <col min="38" max="39" width="8.7109375" bestFit="1" customWidth="1"/>
    <col min="40" max="40" width="1.85546875" customWidth="1"/>
    <col min="41" max="41" width="6.5703125" bestFit="1" customWidth="1"/>
    <col min="42" max="42" width="12.28515625" bestFit="1" customWidth="1"/>
    <col min="43" max="43" width="13.140625" bestFit="1" customWidth="1"/>
    <col min="44" max="44" width="15.85546875" bestFit="1" customWidth="1"/>
    <col min="45" max="45" width="10.42578125" bestFit="1" customWidth="1"/>
    <col min="46" max="46" width="7" bestFit="1" customWidth="1"/>
    <col min="47" max="47" width="8.42578125" bestFit="1" customWidth="1"/>
    <col min="48" max="48" width="14.5703125" bestFit="1" customWidth="1"/>
    <col min="49" max="49" width="7.5703125" bestFit="1" customWidth="1"/>
    <col min="50" max="50" width="14.85546875" bestFit="1" customWidth="1"/>
    <col min="51" max="52" width="8.7109375" bestFit="1" customWidth="1"/>
    <col min="53" max="53" width="1.85546875" style="106" customWidth="1"/>
    <col min="54" max="54" width="6.5703125" style="106" bestFit="1" customWidth="1"/>
    <col min="55" max="55" width="12.28515625" style="106" bestFit="1" customWidth="1"/>
    <col min="56" max="56" width="13.140625" style="106" bestFit="1" customWidth="1"/>
    <col min="57" max="57" width="15.85546875" style="106" bestFit="1" customWidth="1"/>
    <col min="58" max="58" width="10.42578125" style="106" bestFit="1" customWidth="1"/>
    <col min="59" max="59" width="7" style="106" bestFit="1" customWidth="1"/>
    <col min="60" max="60" width="8.42578125" style="106" bestFit="1" customWidth="1"/>
    <col min="61" max="61" width="14.5703125" style="106" bestFit="1" customWidth="1"/>
    <col min="62" max="62" width="7.5703125" style="106" bestFit="1" customWidth="1"/>
    <col min="63" max="63" width="14.85546875" style="106" bestFit="1" customWidth="1"/>
    <col min="64" max="65" width="8.7109375" style="106" bestFit="1" customWidth="1"/>
    <col min="66" max="66" width="2.28515625" customWidth="1"/>
    <col min="67" max="67" width="6.5703125" style="106" bestFit="1" customWidth="1"/>
    <col min="68" max="68" width="12.28515625" style="106" bestFit="1" customWidth="1"/>
    <col min="69" max="69" width="15.85546875" style="106" bestFit="1" customWidth="1"/>
    <col min="70" max="70" width="25.7109375" style="106" customWidth="1"/>
    <col min="71" max="71" width="9.7109375" style="106" customWidth="1"/>
    <col min="72" max="72" width="14.85546875" style="106" customWidth="1"/>
    <col min="73" max="73" width="14.5703125" style="106" bestFit="1" customWidth="1"/>
    <col min="74" max="74" width="19.5703125" style="106" customWidth="1"/>
    <col min="75" max="75" width="14.85546875" style="106" bestFit="1" customWidth="1"/>
    <col min="76" max="76" width="20.5703125" style="106" customWidth="1"/>
    <col min="77" max="77" width="8.7109375" style="106" bestFit="1" customWidth="1"/>
    <col min="79" max="79" width="2.28515625" style="106" customWidth="1"/>
    <col min="80" max="80" width="6.5703125" style="106" bestFit="1" customWidth="1"/>
    <col min="81" max="81" width="12.28515625" style="106" bestFit="1" customWidth="1"/>
    <col min="82" max="82" width="15.85546875" style="106" bestFit="1" customWidth="1"/>
    <col min="83" max="83" width="24.85546875" style="106" customWidth="1"/>
    <col min="84" max="84" width="12.5703125" style="106" customWidth="1"/>
    <col min="85" max="85" width="7.140625" style="106" bestFit="1" customWidth="1"/>
    <col min="86" max="86" width="8.42578125" style="106" bestFit="1" customWidth="1"/>
    <col min="87" max="87" width="19.5703125" style="106" customWidth="1"/>
    <col min="88" max="88" width="8.7109375" style="106" customWidth="1"/>
    <col min="89" max="89" width="20.5703125" style="106" customWidth="1"/>
    <col min="90" max="90" width="8.7109375" style="106" bestFit="1" customWidth="1"/>
    <col min="91" max="91" width="9.28515625" style="106"/>
    <col min="92" max="92" width="2.28515625" customWidth="1"/>
    <col min="94" max="94" width="14" customWidth="1"/>
    <col min="95" max="95" width="13.7109375" customWidth="1"/>
    <col min="96" max="96" width="21.85546875" customWidth="1"/>
    <col min="97" max="97" width="10.85546875" customWidth="1"/>
    <col min="98" max="98" width="11.5703125" customWidth="1"/>
    <col min="99" max="99" width="14.7109375" customWidth="1"/>
    <col min="100" max="100" width="16.28515625" customWidth="1"/>
    <col min="101" max="101" width="11.42578125" customWidth="1"/>
    <col min="102" max="102" width="17.85546875" customWidth="1"/>
  </cols>
  <sheetData>
    <row r="1" spans="2:104" ht="15.75" thickBot="1" x14ac:dyDescent="0.3"/>
    <row r="2" spans="2:104" s="30" customFormat="1" ht="15.75" customHeight="1" thickTop="1" x14ac:dyDescent="0.25">
      <c r="B2" s="289" t="s">
        <v>334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1"/>
      <c r="O2" s="289" t="s">
        <v>335</v>
      </c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1"/>
      <c r="AB2" s="289" t="s">
        <v>336</v>
      </c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1"/>
      <c r="AO2" s="289" t="s">
        <v>337</v>
      </c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1"/>
      <c r="BB2" s="289" t="s">
        <v>358</v>
      </c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1"/>
      <c r="BO2" s="280" t="s">
        <v>377</v>
      </c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2"/>
      <c r="CB2" s="280" t="s">
        <v>405</v>
      </c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2"/>
      <c r="CO2" s="280" t="s">
        <v>429</v>
      </c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2"/>
    </row>
    <row r="3" spans="2:104" s="77" customFormat="1" ht="60" x14ac:dyDescent="0.25">
      <c r="B3" s="58" t="s">
        <v>1</v>
      </c>
      <c r="C3" s="59" t="s">
        <v>212</v>
      </c>
      <c r="D3" s="59" t="s">
        <v>208</v>
      </c>
      <c r="E3" s="59" t="s">
        <v>213</v>
      </c>
      <c r="F3" s="59" t="s">
        <v>209</v>
      </c>
      <c r="G3" s="59" t="s">
        <v>210</v>
      </c>
      <c r="H3" s="59" t="s">
        <v>43</v>
      </c>
      <c r="I3" s="59" t="s">
        <v>214</v>
      </c>
      <c r="J3" s="59" t="s">
        <v>211</v>
      </c>
      <c r="K3" s="59" t="s">
        <v>289</v>
      </c>
      <c r="L3" s="50" t="s">
        <v>13</v>
      </c>
      <c r="M3" s="78" t="s">
        <v>14</v>
      </c>
      <c r="O3" s="58" t="s">
        <v>1</v>
      </c>
      <c r="P3" s="59" t="s">
        <v>212</v>
      </c>
      <c r="Q3" s="59" t="s">
        <v>208</v>
      </c>
      <c r="R3" s="59" t="s">
        <v>213</v>
      </c>
      <c r="S3" s="59" t="s">
        <v>209</v>
      </c>
      <c r="T3" s="59" t="s">
        <v>210</v>
      </c>
      <c r="U3" s="59" t="s">
        <v>43</v>
      </c>
      <c r="V3" s="59" t="s">
        <v>214</v>
      </c>
      <c r="W3" s="59" t="s">
        <v>211</v>
      </c>
      <c r="X3" s="59" t="s">
        <v>215</v>
      </c>
      <c r="Y3" s="50" t="s">
        <v>13</v>
      </c>
      <c r="Z3" s="78" t="s">
        <v>14</v>
      </c>
      <c r="AB3" s="58" t="s">
        <v>1</v>
      </c>
      <c r="AC3" s="59" t="s">
        <v>270</v>
      </c>
      <c r="AD3" s="59" t="s">
        <v>271</v>
      </c>
      <c r="AE3" s="59" t="s">
        <v>272</v>
      </c>
      <c r="AF3" s="59" t="s">
        <v>273</v>
      </c>
      <c r="AG3" s="59" t="s">
        <v>274</v>
      </c>
      <c r="AH3" s="59" t="s">
        <v>261</v>
      </c>
      <c r="AI3" s="59" t="s">
        <v>275</v>
      </c>
      <c r="AJ3" s="59" t="s">
        <v>276</v>
      </c>
      <c r="AK3" s="59" t="s">
        <v>215</v>
      </c>
      <c r="AL3" s="50" t="s">
        <v>13</v>
      </c>
      <c r="AM3" s="78" t="s">
        <v>14</v>
      </c>
      <c r="AO3" s="58" t="s">
        <v>1</v>
      </c>
      <c r="AP3" s="59" t="s">
        <v>270</v>
      </c>
      <c r="AQ3" s="59" t="s">
        <v>271</v>
      </c>
      <c r="AR3" s="59" t="s">
        <v>272</v>
      </c>
      <c r="AS3" s="59" t="s">
        <v>273</v>
      </c>
      <c r="AT3" s="59" t="s">
        <v>274</v>
      </c>
      <c r="AU3" s="59" t="s">
        <v>261</v>
      </c>
      <c r="AV3" s="59" t="s">
        <v>275</v>
      </c>
      <c r="AW3" s="59" t="s">
        <v>276</v>
      </c>
      <c r="AX3" s="59" t="s">
        <v>300</v>
      </c>
      <c r="AY3" s="50" t="s">
        <v>13</v>
      </c>
      <c r="AZ3" s="78" t="s">
        <v>14</v>
      </c>
      <c r="BB3" s="58" t="s">
        <v>1</v>
      </c>
      <c r="BC3" s="59" t="s">
        <v>270</v>
      </c>
      <c r="BD3" s="59" t="s">
        <v>271</v>
      </c>
      <c r="BE3" s="59" t="s">
        <v>272</v>
      </c>
      <c r="BF3" s="59" t="s">
        <v>273</v>
      </c>
      <c r="BG3" s="59" t="s">
        <v>274</v>
      </c>
      <c r="BH3" s="59" t="s">
        <v>261</v>
      </c>
      <c r="BI3" s="59" t="s">
        <v>275</v>
      </c>
      <c r="BJ3" s="59" t="s">
        <v>276</v>
      </c>
      <c r="BK3" s="59" t="s">
        <v>300</v>
      </c>
      <c r="BL3" s="50" t="s">
        <v>13</v>
      </c>
      <c r="BM3" s="78" t="s">
        <v>14</v>
      </c>
      <c r="BO3" s="204" t="s">
        <v>1</v>
      </c>
      <c r="BP3" s="59" t="s">
        <v>270</v>
      </c>
      <c r="BQ3" s="59" t="s">
        <v>271</v>
      </c>
      <c r="BR3" s="59" t="s">
        <v>272</v>
      </c>
      <c r="BS3" s="59" t="s">
        <v>273</v>
      </c>
      <c r="BT3" s="59" t="s">
        <v>274</v>
      </c>
      <c r="BU3" s="59" t="s">
        <v>261</v>
      </c>
      <c r="BV3" s="59" t="s">
        <v>275</v>
      </c>
      <c r="BW3" s="59" t="s">
        <v>276</v>
      </c>
      <c r="BX3" s="59" t="s">
        <v>300</v>
      </c>
      <c r="BY3" s="50" t="s">
        <v>13</v>
      </c>
      <c r="BZ3" s="205" t="s">
        <v>14</v>
      </c>
      <c r="CB3" s="204" t="s">
        <v>1</v>
      </c>
      <c r="CC3" s="59" t="s">
        <v>270</v>
      </c>
      <c r="CD3" s="59" t="s">
        <v>271</v>
      </c>
      <c r="CE3" s="59" t="s">
        <v>272</v>
      </c>
      <c r="CF3" s="59" t="s">
        <v>273</v>
      </c>
      <c r="CG3" s="59" t="s">
        <v>274</v>
      </c>
      <c r="CH3" s="59" t="s">
        <v>261</v>
      </c>
      <c r="CI3" s="59" t="s">
        <v>275</v>
      </c>
      <c r="CJ3" s="59" t="s">
        <v>276</v>
      </c>
      <c r="CK3" s="59" t="s">
        <v>300</v>
      </c>
      <c r="CL3" s="50" t="s">
        <v>13</v>
      </c>
      <c r="CM3" s="205" t="s">
        <v>14</v>
      </c>
      <c r="CO3" s="204" t="s">
        <v>1</v>
      </c>
      <c r="CP3" s="59" t="s">
        <v>270</v>
      </c>
      <c r="CQ3" s="59" t="s">
        <v>271</v>
      </c>
      <c r="CR3" s="59" t="s">
        <v>272</v>
      </c>
      <c r="CS3" s="59" t="s">
        <v>273</v>
      </c>
      <c r="CT3" s="59" t="s">
        <v>274</v>
      </c>
      <c r="CU3" s="59" t="s">
        <v>261</v>
      </c>
      <c r="CV3" s="59" t="s">
        <v>275</v>
      </c>
      <c r="CW3" s="59" t="s">
        <v>276</v>
      </c>
      <c r="CX3" s="59" t="s">
        <v>300</v>
      </c>
      <c r="CY3" s="50" t="s">
        <v>13</v>
      </c>
      <c r="CZ3" s="205" t="s">
        <v>14</v>
      </c>
    </row>
    <row r="4" spans="2:104" x14ac:dyDescent="0.25">
      <c r="B4" s="45" t="s">
        <v>15</v>
      </c>
      <c r="C4" s="8">
        <v>1</v>
      </c>
      <c r="D4" s="8">
        <v>1</v>
      </c>
      <c r="E4" s="8">
        <v>1</v>
      </c>
      <c r="F4" s="8"/>
      <c r="G4" s="8"/>
      <c r="H4" s="8"/>
      <c r="I4" s="8">
        <v>11</v>
      </c>
      <c r="J4" s="8"/>
      <c r="K4" s="8"/>
      <c r="L4" s="47">
        <f t="shared" ref="L4:L31" si="0">SUM(C4:K4)</f>
        <v>14</v>
      </c>
      <c r="M4" s="66">
        <f>L4/$L$32</f>
        <v>2.8254288597376388E-3</v>
      </c>
      <c r="O4" s="45" t="s">
        <v>15</v>
      </c>
      <c r="P4" s="8">
        <v>2</v>
      </c>
      <c r="Q4" s="8">
        <v>1</v>
      </c>
      <c r="R4" s="8">
        <v>9</v>
      </c>
      <c r="S4" s="8">
        <v>1</v>
      </c>
      <c r="T4" s="8"/>
      <c r="U4" s="8">
        <v>2</v>
      </c>
      <c r="V4" s="8">
        <v>44</v>
      </c>
      <c r="W4" s="8">
        <v>2</v>
      </c>
      <c r="X4" s="8">
        <v>2</v>
      </c>
      <c r="Y4" s="47">
        <f t="shared" ref="Y4:Y31" si="1">SUM(P4:X4)</f>
        <v>63</v>
      </c>
      <c r="Z4" s="66">
        <f>Y4/$Y$32</f>
        <v>5.6608859735825324E-3</v>
      </c>
      <c r="AB4" s="45" t="s">
        <v>15</v>
      </c>
      <c r="AC4" s="8"/>
      <c r="AD4" s="8">
        <v>3</v>
      </c>
      <c r="AE4" s="8">
        <v>14</v>
      </c>
      <c r="AF4" s="8"/>
      <c r="AG4" s="8">
        <v>2</v>
      </c>
      <c r="AH4" s="8"/>
      <c r="AI4" s="8">
        <v>76</v>
      </c>
      <c r="AJ4" s="8">
        <v>1</v>
      </c>
      <c r="AK4" s="8">
        <v>6</v>
      </c>
      <c r="AL4" s="47">
        <f>SUM(AC4:AK4)</f>
        <v>102</v>
      </c>
      <c r="AM4" s="66">
        <f>AL4/$AL$32</f>
        <v>5.0477557282129952E-3</v>
      </c>
      <c r="AO4" s="45" t="s">
        <v>15</v>
      </c>
      <c r="AP4" s="107">
        <v>2</v>
      </c>
      <c r="AQ4" s="107"/>
      <c r="AR4" s="107">
        <v>6</v>
      </c>
      <c r="AS4" s="107">
        <v>1</v>
      </c>
      <c r="AT4" s="107"/>
      <c r="AU4" s="107"/>
      <c r="AV4" s="107">
        <v>30</v>
      </c>
      <c r="AW4" s="107"/>
      <c r="AX4" s="107"/>
      <c r="AY4" s="47">
        <f>SUM(AP4:AX4)</f>
        <v>39</v>
      </c>
      <c r="AZ4" s="66">
        <f>AY4/$AY$32</f>
        <v>3.1312725812926534E-3</v>
      </c>
      <c r="BB4" s="45" t="s">
        <v>15</v>
      </c>
      <c r="BC4" s="107">
        <v>1</v>
      </c>
      <c r="BD4" s="107">
        <v>1</v>
      </c>
      <c r="BE4" s="107">
        <v>14</v>
      </c>
      <c r="BF4" s="107">
        <v>4</v>
      </c>
      <c r="BG4" s="107">
        <v>3</v>
      </c>
      <c r="BH4" s="107">
        <v>2</v>
      </c>
      <c r="BI4" s="107">
        <v>71</v>
      </c>
      <c r="BJ4" s="107">
        <v>2</v>
      </c>
      <c r="BK4" s="107"/>
      <c r="BL4" s="47">
        <f t="shared" ref="BL4:BL31" si="2">SUM(BC4:BK4)</f>
        <v>98</v>
      </c>
      <c r="BM4" s="66">
        <f>BL4/$BL$32</f>
        <v>6.4695009242144181E-3</v>
      </c>
      <c r="BO4" s="185" t="s">
        <v>15</v>
      </c>
      <c r="BP4" s="107">
        <v>3</v>
      </c>
      <c r="BQ4" s="107"/>
      <c r="BR4" s="107">
        <v>19</v>
      </c>
      <c r="BS4" s="107">
        <v>5</v>
      </c>
      <c r="BT4" s="107">
        <v>3</v>
      </c>
      <c r="BU4" s="107">
        <v>5</v>
      </c>
      <c r="BV4" s="107">
        <v>55</v>
      </c>
      <c r="BW4" s="107">
        <v>3</v>
      </c>
      <c r="BX4" s="107"/>
      <c r="BY4" s="47">
        <f>SUM(BP4:BX4)</f>
        <v>93</v>
      </c>
      <c r="BZ4" s="186">
        <f>BY4/$BY$32</f>
        <v>5.4825207805223129E-3</v>
      </c>
      <c r="CB4" s="185" t="s">
        <v>15</v>
      </c>
      <c r="CC4" s="107">
        <v>1</v>
      </c>
      <c r="CD4" s="107">
        <v>1</v>
      </c>
      <c r="CE4" s="107">
        <v>25</v>
      </c>
      <c r="CF4" s="107">
        <v>6</v>
      </c>
      <c r="CG4" s="107">
        <v>7</v>
      </c>
      <c r="CH4" s="107">
        <v>1</v>
      </c>
      <c r="CI4" s="107">
        <v>49</v>
      </c>
      <c r="CJ4" s="107">
        <v>1</v>
      </c>
      <c r="CK4" s="107"/>
      <c r="CL4" s="47">
        <f>SUM(CC4:CK4)</f>
        <v>91</v>
      </c>
      <c r="CM4" s="186">
        <f>CL4/$CL$32</f>
        <v>5.0217979140224052E-3</v>
      </c>
      <c r="CO4" s="185" t="s">
        <v>15</v>
      </c>
      <c r="CP4" s="107">
        <v>2</v>
      </c>
      <c r="CQ4" s="107">
        <v>2</v>
      </c>
      <c r="CR4" s="107">
        <v>17</v>
      </c>
      <c r="CS4" s="107">
        <v>5</v>
      </c>
      <c r="CT4" s="107">
        <v>3</v>
      </c>
      <c r="CU4" s="107"/>
      <c r="CV4" s="107">
        <v>46</v>
      </c>
      <c r="CW4" s="107">
        <v>3</v>
      </c>
      <c r="CX4" s="107"/>
      <c r="CY4" s="47">
        <f>SUM(CP4:CX4)</f>
        <v>78</v>
      </c>
      <c r="CZ4" s="186">
        <f>CY4/$CY$32</f>
        <v>3.8119440914866584E-3</v>
      </c>
    </row>
    <row r="5" spans="2:104" x14ac:dyDescent="0.25">
      <c r="B5" s="45" t="s">
        <v>16</v>
      </c>
      <c r="C5" s="8">
        <v>2</v>
      </c>
      <c r="D5" s="8"/>
      <c r="E5" s="8">
        <v>12</v>
      </c>
      <c r="F5" s="8">
        <v>2</v>
      </c>
      <c r="G5" s="8">
        <v>2</v>
      </c>
      <c r="H5" s="8">
        <v>1</v>
      </c>
      <c r="I5" s="8">
        <v>69</v>
      </c>
      <c r="J5" s="8">
        <v>2</v>
      </c>
      <c r="K5" s="8">
        <v>7</v>
      </c>
      <c r="L5" s="47">
        <f t="shared" si="0"/>
        <v>97</v>
      </c>
      <c r="M5" s="66">
        <f t="shared" ref="M5:M31" si="3">L5/$L$32</f>
        <v>1.9576185671039355E-2</v>
      </c>
      <c r="O5" s="45" t="s">
        <v>16</v>
      </c>
      <c r="P5" s="8">
        <v>3</v>
      </c>
      <c r="Q5" s="8">
        <v>1</v>
      </c>
      <c r="R5" s="8">
        <v>16</v>
      </c>
      <c r="S5" s="8">
        <v>3</v>
      </c>
      <c r="T5" s="8">
        <v>4</v>
      </c>
      <c r="U5" s="8">
        <v>1</v>
      </c>
      <c r="V5" s="8">
        <v>147</v>
      </c>
      <c r="W5" s="8"/>
      <c r="X5" s="8">
        <v>8</v>
      </c>
      <c r="Y5" s="47">
        <f t="shared" si="1"/>
        <v>183</v>
      </c>
      <c r="Z5" s="66">
        <f t="shared" ref="Z5:Z31" si="4">Y5/$Y$32</f>
        <v>1.6443525923263546E-2</v>
      </c>
      <c r="AB5" s="45" t="s">
        <v>16</v>
      </c>
      <c r="AC5" s="8">
        <v>2</v>
      </c>
      <c r="AD5" s="8">
        <v>4</v>
      </c>
      <c r="AE5" s="8">
        <v>24</v>
      </c>
      <c r="AF5" s="8">
        <v>13</v>
      </c>
      <c r="AG5" s="8">
        <v>4</v>
      </c>
      <c r="AH5" s="8">
        <v>4</v>
      </c>
      <c r="AI5" s="8">
        <v>226</v>
      </c>
      <c r="AJ5" s="8">
        <v>2</v>
      </c>
      <c r="AK5" s="8">
        <v>7</v>
      </c>
      <c r="AL5" s="47">
        <f t="shared" ref="AL5:AL17" si="5">SUM(AC5:AK5)</f>
        <v>286</v>
      </c>
      <c r="AM5" s="66">
        <f t="shared" ref="AM5:AM31" si="6">AL5/$AL$32</f>
        <v>1.4153511159499184E-2</v>
      </c>
      <c r="AO5" s="45" t="s">
        <v>16</v>
      </c>
      <c r="AP5" s="107"/>
      <c r="AQ5" s="107"/>
      <c r="AR5" s="107">
        <v>21</v>
      </c>
      <c r="AS5" s="107">
        <v>4</v>
      </c>
      <c r="AT5" s="107">
        <v>2</v>
      </c>
      <c r="AU5" s="107">
        <v>2</v>
      </c>
      <c r="AV5" s="107">
        <v>99</v>
      </c>
      <c r="AW5" s="107">
        <v>2</v>
      </c>
      <c r="AX5" s="107"/>
      <c r="AY5" s="47">
        <f t="shared" ref="AY5:AY17" si="7">SUM(AP5:AX5)</f>
        <v>130</v>
      </c>
      <c r="AZ5" s="66">
        <f t="shared" ref="AZ5:AZ31" si="8">AY5/$AY$32</f>
        <v>1.0437575270975512E-2</v>
      </c>
      <c r="BB5" s="45" t="s">
        <v>16</v>
      </c>
      <c r="BC5" s="107">
        <v>3</v>
      </c>
      <c r="BD5" s="107">
        <v>1</v>
      </c>
      <c r="BE5" s="107">
        <v>24</v>
      </c>
      <c r="BF5" s="107">
        <v>5</v>
      </c>
      <c r="BG5" s="107">
        <v>3</v>
      </c>
      <c r="BH5" s="107">
        <v>2</v>
      </c>
      <c r="BI5" s="107">
        <v>142</v>
      </c>
      <c r="BJ5" s="107"/>
      <c r="BK5" s="107"/>
      <c r="BL5" s="47">
        <f t="shared" si="2"/>
        <v>180</v>
      </c>
      <c r="BM5" s="66">
        <f t="shared" ref="BM5:BM31" si="9">BL5/$BL$32</f>
        <v>1.1882756799577503E-2</v>
      </c>
      <c r="BO5" s="185" t="s">
        <v>16</v>
      </c>
      <c r="BP5" s="107">
        <v>2</v>
      </c>
      <c r="BQ5" s="107">
        <v>5</v>
      </c>
      <c r="BR5" s="107">
        <v>42</v>
      </c>
      <c r="BS5" s="107">
        <v>15</v>
      </c>
      <c r="BT5" s="107">
        <v>3</v>
      </c>
      <c r="BU5" s="107">
        <v>3</v>
      </c>
      <c r="BV5" s="107">
        <v>161</v>
      </c>
      <c r="BW5" s="107">
        <v>1</v>
      </c>
      <c r="BX5" s="107"/>
      <c r="BY5" s="47">
        <f t="shared" ref="BY5:BY31" si="10">SUM(BP5:BX5)</f>
        <v>232</v>
      </c>
      <c r="BZ5" s="186">
        <f t="shared" ref="BZ5:BZ32" si="11">BY5/$BY$32</f>
        <v>1.3676826033130932E-2</v>
      </c>
      <c r="CB5" s="185" t="s">
        <v>16</v>
      </c>
      <c r="CC5" s="107">
        <v>3</v>
      </c>
      <c r="CD5" s="107">
        <v>5</v>
      </c>
      <c r="CE5" s="107">
        <v>46</v>
      </c>
      <c r="CF5" s="107">
        <v>12</v>
      </c>
      <c r="CG5" s="107">
        <v>4</v>
      </c>
      <c r="CH5" s="107">
        <v>2</v>
      </c>
      <c r="CI5" s="107">
        <v>160</v>
      </c>
      <c r="CJ5" s="107">
        <v>4</v>
      </c>
      <c r="CK5" s="107"/>
      <c r="CL5" s="47">
        <f t="shared" ref="CL5:CL31" si="12">SUM(CC5:CK5)</f>
        <v>236</v>
      </c>
      <c r="CM5" s="186">
        <f t="shared" ref="CM5:CM32" si="13">CL5/$CL$32</f>
        <v>1.3023563820981182E-2</v>
      </c>
      <c r="CO5" s="185" t="s">
        <v>16</v>
      </c>
      <c r="CP5" s="107">
        <v>6</v>
      </c>
      <c r="CQ5" s="107">
        <v>4</v>
      </c>
      <c r="CR5" s="107">
        <v>52</v>
      </c>
      <c r="CS5" s="107">
        <v>15</v>
      </c>
      <c r="CT5" s="107">
        <v>9</v>
      </c>
      <c r="CU5" s="107"/>
      <c r="CV5" s="107">
        <v>153</v>
      </c>
      <c r="CW5" s="107">
        <v>3</v>
      </c>
      <c r="CX5" s="107">
        <v>1</v>
      </c>
      <c r="CY5" s="47">
        <f t="shared" ref="CY5:CY31" si="14">SUM(CP5:CX5)</f>
        <v>243</v>
      </c>
      <c r="CZ5" s="186">
        <f t="shared" ref="CZ5:CZ31" si="15">CY5/$CY$32</f>
        <v>1.187567197732382E-2</v>
      </c>
    </row>
    <row r="6" spans="2:104" x14ac:dyDescent="0.25">
      <c r="B6" s="45" t="s">
        <v>17</v>
      </c>
      <c r="C6" s="8">
        <v>2</v>
      </c>
      <c r="D6" s="8">
        <v>1</v>
      </c>
      <c r="E6" s="8">
        <v>7</v>
      </c>
      <c r="F6" s="8"/>
      <c r="G6" s="8">
        <v>3</v>
      </c>
      <c r="H6" s="8">
        <v>1</v>
      </c>
      <c r="I6" s="8">
        <v>60</v>
      </c>
      <c r="J6" s="8">
        <v>4</v>
      </c>
      <c r="K6" s="8">
        <v>4</v>
      </c>
      <c r="L6" s="47">
        <f t="shared" si="0"/>
        <v>82</v>
      </c>
      <c r="M6" s="66">
        <f t="shared" si="3"/>
        <v>1.6548940464177597E-2</v>
      </c>
      <c r="O6" s="45" t="s">
        <v>17</v>
      </c>
      <c r="P6" s="8">
        <v>9</v>
      </c>
      <c r="Q6" s="8">
        <v>2</v>
      </c>
      <c r="R6" s="8">
        <v>35</v>
      </c>
      <c r="S6" s="8">
        <v>10</v>
      </c>
      <c r="T6" s="8">
        <v>12</v>
      </c>
      <c r="U6" s="8">
        <v>6</v>
      </c>
      <c r="V6" s="8">
        <v>287</v>
      </c>
      <c r="W6" s="8">
        <v>4</v>
      </c>
      <c r="X6" s="8">
        <v>4</v>
      </c>
      <c r="Y6" s="47">
        <f t="shared" si="1"/>
        <v>369</v>
      </c>
      <c r="Z6" s="66">
        <f t="shared" si="4"/>
        <v>3.3156617845269118E-2</v>
      </c>
      <c r="AB6" s="45" t="s">
        <v>17</v>
      </c>
      <c r="AC6" s="8">
        <v>10</v>
      </c>
      <c r="AD6" s="8">
        <v>4</v>
      </c>
      <c r="AE6" s="8">
        <v>79</v>
      </c>
      <c r="AF6" s="8">
        <v>28</v>
      </c>
      <c r="AG6" s="8">
        <v>23</v>
      </c>
      <c r="AH6" s="8">
        <v>9</v>
      </c>
      <c r="AI6" s="8">
        <v>382</v>
      </c>
      <c r="AJ6" s="8">
        <v>9</v>
      </c>
      <c r="AK6" s="8">
        <v>15</v>
      </c>
      <c r="AL6" s="47">
        <f t="shared" si="5"/>
        <v>559</v>
      </c>
      <c r="AM6" s="66">
        <f t="shared" si="6"/>
        <v>2.7663680902657493E-2</v>
      </c>
      <c r="AO6" s="45" t="s">
        <v>17</v>
      </c>
      <c r="AP6" s="107">
        <v>4</v>
      </c>
      <c r="AQ6" s="107">
        <v>3</v>
      </c>
      <c r="AR6" s="107">
        <v>51</v>
      </c>
      <c r="AS6" s="107">
        <v>14</v>
      </c>
      <c r="AT6" s="107">
        <v>10</v>
      </c>
      <c r="AU6" s="107">
        <v>4</v>
      </c>
      <c r="AV6" s="107">
        <v>226</v>
      </c>
      <c r="AW6" s="107">
        <v>2</v>
      </c>
      <c r="AX6" s="107"/>
      <c r="AY6" s="47">
        <f t="shared" si="7"/>
        <v>314</v>
      </c>
      <c r="AZ6" s="66">
        <f t="shared" si="8"/>
        <v>2.521075873143316E-2</v>
      </c>
      <c r="BB6" s="45" t="s">
        <v>17</v>
      </c>
      <c r="BC6" s="107">
        <v>10</v>
      </c>
      <c r="BD6" s="107">
        <v>3</v>
      </c>
      <c r="BE6" s="107">
        <v>62</v>
      </c>
      <c r="BF6" s="107">
        <v>26</v>
      </c>
      <c r="BG6" s="107">
        <v>31</v>
      </c>
      <c r="BH6" s="107">
        <v>3</v>
      </c>
      <c r="BI6" s="107">
        <v>356</v>
      </c>
      <c r="BJ6" s="107">
        <v>10</v>
      </c>
      <c r="BK6" s="107"/>
      <c r="BL6" s="47">
        <f t="shared" si="2"/>
        <v>501</v>
      </c>
      <c r="BM6" s="66">
        <f t="shared" si="9"/>
        <v>3.3073673092157384E-2</v>
      </c>
      <c r="BO6" s="185" t="s">
        <v>17</v>
      </c>
      <c r="BP6" s="107">
        <v>15</v>
      </c>
      <c r="BQ6" s="107">
        <v>6</v>
      </c>
      <c r="BR6" s="107">
        <v>75</v>
      </c>
      <c r="BS6" s="107">
        <v>52</v>
      </c>
      <c r="BT6" s="107">
        <v>21</v>
      </c>
      <c r="BU6" s="107">
        <v>15</v>
      </c>
      <c r="BV6" s="107">
        <v>337</v>
      </c>
      <c r="BW6" s="107">
        <v>16</v>
      </c>
      <c r="BX6" s="107"/>
      <c r="BY6" s="47">
        <f t="shared" si="10"/>
        <v>537</v>
      </c>
      <c r="BZ6" s="186">
        <f t="shared" si="11"/>
        <v>3.1657136119790132E-2</v>
      </c>
      <c r="CB6" s="185" t="s">
        <v>17</v>
      </c>
      <c r="CC6" s="107">
        <v>16</v>
      </c>
      <c r="CD6" s="107">
        <v>6</v>
      </c>
      <c r="CE6" s="107">
        <v>64</v>
      </c>
      <c r="CF6" s="107">
        <v>31</v>
      </c>
      <c r="CG6" s="107">
        <v>21</v>
      </c>
      <c r="CH6" s="107">
        <v>4</v>
      </c>
      <c r="CI6" s="107">
        <v>195</v>
      </c>
      <c r="CJ6" s="107">
        <v>10</v>
      </c>
      <c r="CK6" s="107"/>
      <c r="CL6" s="47">
        <f t="shared" si="12"/>
        <v>347</v>
      </c>
      <c r="CM6" s="186">
        <f t="shared" si="13"/>
        <v>1.9149053584239281E-2</v>
      </c>
      <c r="CO6" s="185" t="s">
        <v>17</v>
      </c>
      <c r="CP6" s="107">
        <v>9</v>
      </c>
      <c r="CQ6" s="107">
        <v>7</v>
      </c>
      <c r="CR6" s="107">
        <v>61</v>
      </c>
      <c r="CS6" s="107">
        <v>33</v>
      </c>
      <c r="CT6" s="107">
        <v>25</v>
      </c>
      <c r="CU6" s="107">
        <v>3</v>
      </c>
      <c r="CV6" s="107">
        <v>206</v>
      </c>
      <c r="CW6" s="107">
        <v>12</v>
      </c>
      <c r="CX6" s="107"/>
      <c r="CY6" s="47">
        <f t="shared" si="14"/>
        <v>356</v>
      </c>
      <c r="CZ6" s="186">
        <f t="shared" si="15"/>
        <v>1.7398103802169877E-2</v>
      </c>
    </row>
    <row r="7" spans="2:104" x14ac:dyDescent="0.25">
      <c r="B7" s="45" t="s">
        <v>18</v>
      </c>
      <c r="C7" s="8"/>
      <c r="D7" s="8"/>
      <c r="E7" s="8"/>
      <c r="F7" s="8"/>
      <c r="G7" s="8"/>
      <c r="H7" s="8"/>
      <c r="I7" s="8">
        <v>5</v>
      </c>
      <c r="J7" s="8"/>
      <c r="K7" s="8"/>
      <c r="L7" s="47">
        <f>SUM(C7:K7)</f>
        <v>5</v>
      </c>
      <c r="M7" s="66">
        <f t="shared" si="3"/>
        <v>1.0090817356205853E-3</v>
      </c>
      <c r="O7" s="45" t="s">
        <v>18</v>
      </c>
      <c r="P7" s="8"/>
      <c r="Q7" s="8"/>
      <c r="R7" s="8">
        <v>7</v>
      </c>
      <c r="S7" s="8">
        <v>1</v>
      </c>
      <c r="T7" s="8">
        <v>4</v>
      </c>
      <c r="U7" s="8"/>
      <c r="V7" s="8">
        <v>20</v>
      </c>
      <c r="W7" s="8"/>
      <c r="X7" s="8">
        <v>1</v>
      </c>
      <c r="Y7" s="47">
        <f t="shared" si="1"/>
        <v>33</v>
      </c>
      <c r="Z7" s="66">
        <f t="shared" si="4"/>
        <v>2.9652259861622787E-3</v>
      </c>
      <c r="AB7" s="45" t="s">
        <v>18</v>
      </c>
      <c r="AC7" s="8">
        <v>2</v>
      </c>
      <c r="AD7" s="8"/>
      <c r="AE7" s="8">
        <v>5</v>
      </c>
      <c r="AF7" s="8">
        <v>1</v>
      </c>
      <c r="AG7" s="8">
        <v>2</v>
      </c>
      <c r="AH7" s="8">
        <v>2</v>
      </c>
      <c r="AI7" s="8">
        <v>29</v>
      </c>
      <c r="AJ7" s="8">
        <v>1</v>
      </c>
      <c r="AK7" s="8"/>
      <c r="AL7" s="47">
        <f t="shared" si="5"/>
        <v>42</v>
      </c>
      <c r="AM7" s="66">
        <f t="shared" si="6"/>
        <v>2.0784876527935865E-3</v>
      </c>
      <c r="AO7" s="45" t="s">
        <v>18</v>
      </c>
      <c r="AP7" s="107"/>
      <c r="AQ7" s="107"/>
      <c r="AR7" s="107">
        <v>1</v>
      </c>
      <c r="AS7" s="107">
        <v>2</v>
      </c>
      <c r="AT7" s="107">
        <v>1</v>
      </c>
      <c r="AU7" s="107"/>
      <c r="AV7" s="107">
        <v>14</v>
      </c>
      <c r="AW7" s="107">
        <v>1</v>
      </c>
      <c r="AX7" s="107"/>
      <c r="AY7" s="47">
        <f t="shared" si="7"/>
        <v>19</v>
      </c>
      <c r="AZ7" s="66">
        <f t="shared" si="8"/>
        <v>1.525491770373344E-3</v>
      </c>
      <c r="BB7" s="45" t="s">
        <v>18</v>
      </c>
      <c r="BC7" s="107"/>
      <c r="BD7" s="107"/>
      <c r="BE7" s="107">
        <v>1</v>
      </c>
      <c r="BF7" s="107">
        <v>1</v>
      </c>
      <c r="BG7" s="107">
        <v>1</v>
      </c>
      <c r="BH7" s="107"/>
      <c r="BI7" s="107">
        <v>14</v>
      </c>
      <c r="BJ7" s="107">
        <v>1</v>
      </c>
      <c r="BK7" s="107"/>
      <c r="BL7" s="47">
        <f t="shared" si="2"/>
        <v>18</v>
      </c>
      <c r="BM7" s="66">
        <f t="shared" si="9"/>
        <v>1.1882756799577502E-3</v>
      </c>
      <c r="BO7" s="185" t="s">
        <v>18</v>
      </c>
      <c r="BP7" s="107">
        <v>1</v>
      </c>
      <c r="BQ7" s="107"/>
      <c r="BR7" s="107">
        <v>4</v>
      </c>
      <c r="BS7" s="107"/>
      <c r="BT7" s="107">
        <v>2</v>
      </c>
      <c r="BU7" s="107"/>
      <c r="BV7" s="107">
        <v>19</v>
      </c>
      <c r="BW7" s="107">
        <v>1</v>
      </c>
      <c r="BX7" s="107"/>
      <c r="BY7" s="47">
        <f t="shared" si="10"/>
        <v>27</v>
      </c>
      <c r="BZ7" s="186">
        <f t="shared" si="11"/>
        <v>1.5916995814419619E-3</v>
      </c>
      <c r="CB7" s="185" t="s">
        <v>18</v>
      </c>
      <c r="CC7" s="107"/>
      <c r="CD7" s="107"/>
      <c r="CE7" s="107">
        <v>5</v>
      </c>
      <c r="CF7" s="107">
        <v>1</v>
      </c>
      <c r="CG7" s="107">
        <v>1</v>
      </c>
      <c r="CH7" s="107"/>
      <c r="CI7" s="107">
        <v>11</v>
      </c>
      <c r="CJ7" s="107"/>
      <c r="CK7" s="107"/>
      <c r="CL7" s="47">
        <f t="shared" si="12"/>
        <v>18</v>
      </c>
      <c r="CM7" s="186">
        <f t="shared" si="13"/>
        <v>9.9332266431212402E-4</v>
      </c>
      <c r="CO7" s="185" t="s">
        <v>18</v>
      </c>
      <c r="CP7" s="107">
        <v>1</v>
      </c>
      <c r="CQ7" s="107"/>
      <c r="CR7" s="107">
        <v>7</v>
      </c>
      <c r="CS7" s="107">
        <v>2</v>
      </c>
      <c r="CT7" s="107">
        <v>1</v>
      </c>
      <c r="CU7" s="107"/>
      <c r="CV7" s="107">
        <v>23</v>
      </c>
      <c r="CW7" s="107"/>
      <c r="CX7" s="107"/>
      <c r="CY7" s="47">
        <f t="shared" si="14"/>
        <v>34</v>
      </c>
      <c r="CZ7" s="186">
        <f t="shared" si="15"/>
        <v>1.661616655263415E-3</v>
      </c>
    </row>
    <row r="8" spans="2:104" x14ac:dyDescent="0.25">
      <c r="B8" s="45" t="s">
        <v>19</v>
      </c>
      <c r="C8" s="8">
        <v>11</v>
      </c>
      <c r="D8" s="8">
        <v>6</v>
      </c>
      <c r="E8" s="8">
        <v>50</v>
      </c>
      <c r="F8" s="8">
        <v>13</v>
      </c>
      <c r="G8" s="8">
        <v>18</v>
      </c>
      <c r="H8" s="8">
        <v>6</v>
      </c>
      <c r="I8" s="8">
        <v>377</v>
      </c>
      <c r="J8" s="8">
        <v>12</v>
      </c>
      <c r="K8" s="8">
        <v>22</v>
      </c>
      <c r="L8" s="47">
        <f t="shared" si="0"/>
        <v>515</v>
      </c>
      <c r="M8" s="66">
        <f t="shared" si="3"/>
        <v>0.10393541876892028</v>
      </c>
      <c r="O8" s="45" t="s">
        <v>19</v>
      </c>
      <c r="P8" s="8">
        <v>25</v>
      </c>
      <c r="Q8" s="8">
        <v>11</v>
      </c>
      <c r="R8" s="8">
        <v>102</v>
      </c>
      <c r="S8" s="8">
        <v>32</v>
      </c>
      <c r="T8" s="8">
        <v>27</v>
      </c>
      <c r="U8" s="8">
        <v>8</v>
      </c>
      <c r="V8" s="8">
        <v>701</v>
      </c>
      <c r="W8" s="8">
        <v>12</v>
      </c>
      <c r="X8" s="8">
        <v>37</v>
      </c>
      <c r="Y8" s="47">
        <f t="shared" si="1"/>
        <v>955</v>
      </c>
      <c r="Z8" s="66">
        <f t="shared" si="4"/>
        <v>8.5811842932878066E-2</v>
      </c>
      <c r="AB8" s="45" t="s">
        <v>19</v>
      </c>
      <c r="AC8" s="8">
        <v>36</v>
      </c>
      <c r="AD8" s="8">
        <v>9</v>
      </c>
      <c r="AE8" s="8">
        <v>192</v>
      </c>
      <c r="AF8" s="8">
        <v>52</v>
      </c>
      <c r="AG8" s="8">
        <v>38</v>
      </c>
      <c r="AH8" s="8">
        <v>13</v>
      </c>
      <c r="AI8" s="8">
        <v>1143</v>
      </c>
      <c r="AJ8" s="8">
        <v>20</v>
      </c>
      <c r="AK8" s="8">
        <v>33</v>
      </c>
      <c r="AL8" s="47">
        <f t="shared" si="5"/>
        <v>1536</v>
      </c>
      <c r="AM8" s="66">
        <f t="shared" si="6"/>
        <v>7.6013262730736872E-2</v>
      </c>
      <c r="AO8" s="45" t="s">
        <v>19</v>
      </c>
      <c r="AP8" s="107">
        <v>13</v>
      </c>
      <c r="AQ8" s="107">
        <v>9</v>
      </c>
      <c r="AR8" s="107">
        <v>122</v>
      </c>
      <c r="AS8" s="107">
        <v>26</v>
      </c>
      <c r="AT8" s="107">
        <v>18</v>
      </c>
      <c r="AU8" s="107">
        <v>11</v>
      </c>
      <c r="AV8" s="107">
        <v>630</v>
      </c>
      <c r="AW8" s="107">
        <v>13</v>
      </c>
      <c r="AX8" s="107">
        <v>1</v>
      </c>
      <c r="AY8" s="47">
        <f t="shared" si="7"/>
        <v>843</v>
      </c>
      <c r="AZ8" s="66">
        <f t="shared" si="8"/>
        <v>6.7683661180248891E-2</v>
      </c>
      <c r="BB8" s="45" t="s">
        <v>19</v>
      </c>
      <c r="BC8" s="107">
        <v>13</v>
      </c>
      <c r="BD8" s="107">
        <v>9</v>
      </c>
      <c r="BE8" s="107">
        <v>139</v>
      </c>
      <c r="BF8" s="107">
        <v>29</v>
      </c>
      <c r="BG8" s="107">
        <v>25</v>
      </c>
      <c r="BH8" s="107">
        <v>14</v>
      </c>
      <c r="BI8" s="107">
        <v>674</v>
      </c>
      <c r="BJ8" s="107">
        <v>30</v>
      </c>
      <c r="BK8" s="107"/>
      <c r="BL8" s="47">
        <f t="shared" si="2"/>
        <v>933</v>
      </c>
      <c r="BM8" s="66">
        <f t="shared" si="9"/>
        <v>6.1592289411143385E-2</v>
      </c>
      <c r="BO8" s="185" t="s">
        <v>19</v>
      </c>
      <c r="BP8" s="107">
        <v>32</v>
      </c>
      <c r="BQ8" s="107">
        <v>8</v>
      </c>
      <c r="BR8" s="107">
        <v>163</v>
      </c>
      <c r="BS8" s="107">
        <v>57</v>
      </c>
      <c r="BT8" s="107">
        <v>35</v>
      </c>
      <c r="BU8" s="107">
        <v>26</v>
      </c>
      <c r="BV8" s="107">
        <v>682</v>
      </c>
      <c r="BW8" s="107">
        <v>19</v>
      </c>
      <c r="BX8" s="107"/>
      <c r="BY8" s="47">
        <f t="shared" si="10"/>
        <v>1022</v>
      </c>
      <c r="BZ8" s="186">
        <f t="shared" si="11"/>
        <v>6.0248776749395744E-2</v>
      </c>
      <c r="CB8" s="185" t="s">
        <v>19</v>
      </c>
      <c r="CC8" s="107">
        <v>28</v>
      </c>
      <c r="CD8" s="107">
        <v>14</v>
      </c>
      <c r="CE8" s="107">
        <v>166</v>
      </c>
      <c r="CF8" s="107">
        <v>56</v>
      </c>
      <c r="CG8" s="107">
        <v>25</v>
      </c>
      <c r="CH8" s="107">
        <v>7</v>
      </c>
      <c r="CI8" s="107">
        <v>664</v>
      </c>
      <c r="CJ8" s="107">
        <v>20</v>
      </c>
      <c r="CK8" s="107"/>
      <c r="CL8" s="47">
        <f t="shared" si="12"/>
        <v>980</v>
      </c>
      <c r="CM8" s="186">
        <f t="shared" si="13"/>
        <v>5.4080900612548978E-2</v>
      </c>
      <c r="CO8" s="185" t="s">
        <v>19</v>
      </c>
      <c r="CP8" s="107">
        <v>36</v>
      </c>
      <c r="CQ8" s="107">
        <v>12</v>
      </c>
      <c r="CR8" s="107">
        <v>200</v>
      </c>
      <c r="CS8" s="107">
        <v>48</v>
      </c>
      <c r="CT8" s="107">
        <v>33</v>
      </c>
      <c r="CU8" s="107">
        <v>7</v>
      </c>
      <c r="CV8" s="107">
        <v>588</v>
      </c>
      <c r="CW8" s="107">
        <v>11</v>
      </c>
      <c r="CX8" s="107"/>
      <c r="CY8" s="47">
        <f t="shared" si="14"/>
        <v>935</v>
      </c>
      <c r="CZ8" s="186">
        <f t="shared" si="15"/>
        <v>4.5694458019743915E-2</v>
      </c>
    </row>
    <row r="9" spans="2:104" x14ac:dyDescent="0.25">
      <c r="B9" s="45" t="s">
        <v>20</v>
      </c>
      <c r="C9" s="8">
        <v>12</v>
      </c>
      <c r="D9" s="8">
        <v>3</v>
      </c>
      <c r="E9" s="8">
        <v>36</v>
      </c>
      <c r="F9" s="8">
        <v>10</v>
      </c>
      <c r="G9" s="8">
        <v>12</v>
      </c>
      <c r="H9" s="8">
        <v>1</v>
      </c>
      <c r="I9" s="8">
        <v>199</v>
      </c>
      <c r="J9" s="8">
        <v>8</v>
      </c>
      <c r="K9" s="8">
        <v>18</v>
      </c>
      <c r="L9" s="47">
        <f t="shared" si="0"/>
        <v>299</v>
      </c>
      <c r="M9" s="66">
        <f t="shared" si="3"/>
        <v>6.0343087790111001E-2</v>
      </c>
      <c r="O9" s="45" t="s">
        <v>20</v>
      </c>
      <c r="P9" s="8">
        <v>12</v>
      </c>
      <c r="Q9" s="8">
        <v>6</v>
      </c>
      <c r="R9" s="8">
        <v>74</v>
      </c>
      <c r="S9" s="8">
        <v>21</v>
      </c>
      <c r="T9" s="8">
        <v>14</v>
      </c>
      <c r="U9" s="8">
        <v>8</v>
      </c>
      <c r="V9" s="8">
        <v>453</v>
      </c>
      <c r="W9" s="8">
        <v>10</v>
      </c>
      <c r="X9" s="8">
        <v>26</v>
      </c>
      <c r="Y9" s="47">
        <f t="shared" si="1"/>
        <v>624</v>
      </c>
      <c r="Z9" s="66">
        <f t="shared" si="4"/>
        <v>5.606972773834127E-2</v>
      </c>
      <c r="AB9" s="45" t="s">
        <v>20</v>
      </c>
      <c r="AC9" s="8">
        <v>24</v>
      </c>
      <c r="AD9" s="8">
        <v>13</v>
      </c>
      <c r="AE9" s="8">
        <v>141</v>
      </c>
      <c r="AF9" s="8">
        <v>48</v>
      </c>
      <c r="AG9" s="8">
        <v>33</v>
      </c>
      <c r="AH9" s="8">
        <v>12</v>
      </c>
      <c r="AI9" s="8">
        <v>762</v>
      </c>
      <c r="AJ9" s="8">
        <v>13</v>
      </c>
      <c r="AK9" s="8">
        <v>15</v>
      </c>
      <c r="AL9" s="47">
        <f t="shared" si="5"/>
        <v>1061</v>
      </c>
      <c r="AM9" s="66">
        <f t="shared" si="6"/>
        <v>5.2506557133666552E-2</v>
      </c>
      <c r="AO9" s="45" t="s">
        <v>20</v>
      </c>
      <c r="AP9" s="107">
        <v>14</v>
      </c>
      <c r="AQ9" s="107">
        <v>2</v>
      </c>
      <c r="AR9" s="107">
        <v>104</v>
      </c>
      <c r="AS9" s="107">
        <v>31</v>
      </c>
      <c r="AT9" s="107">
        <v>16</v>
      </c>
      <c r="AU9" s="107">
        <v>9</v>
      </c>
      <c r="AV9" s="107">
        <v>444</v>
      </c>
      <c r="AW9" s="107">
        <v>10</v>
      </c>
      <c r="AX9" s="107"/>
      <c r="AY9" s="47">
        <f t="shared" si="7"/>
        <v>630</v>
      </c>
      <c r="AZ9" s="66">
        <f t="shared" si="8"/>
        <v>5.0582095543958247E-2</v>
      </c>
      <c r="BB9" s="45" t="s">
        <v>20</v>
      </c>
      <c r="BC9" s="107">
        <v>20</v>
      </c>
      <c r="BD9" s="107">
        <v>7</v>
      </c>
      <c r="BE9" s="107">
        <v>102</v>
      </c>
      <c r="BF9" s="107">
        <v>36</v>
      </c>
      <c r="BG9" s="107">
        <v>14</v>
      </c>
      <c r="BH9" s="107">
        <v>14</v>
      </c>
      <c r="BI9" s="107">
        <v>489</v>
      </c>
      <c r="BJ9" s="107">
        <v>12</v>
      </c>
      <c r="BK9" s="107"/>
      <c r="BL9" s="47">
        <f t="shared" si="2"/>
        <v>694</v>
      </c>
      <c r="BM9" s="66">
        <f t="shared" si="9"/>
        <v>4.581462899392659E-2</v>
      </c>
      <c r="BO9" s="185" t="s">
        <v>20</v>
      </c>
      <c r="BP9" s="107">
        <v>21</v>
      </c>
      <c r="BQ9" s="107">
        <v>12</v>
      </c>
      <c r="BR9" s="107">
        <v>133</v>
      </c>
      <c r="BS9" s="107">
        <v>67</v>
      </c>
      <c r="BT9" s="107">
        <v>44</v>
      </c>
      <c r="BU9" s="107">
        <v>12</v>
      </c>
      <c r="BV9" s="107">
        <v>555</v>
      </c>
      <c r="BW9" s="107">
        <v>20</v>
      </c>
      <c r="BX9" s="107"/>
      <c r="BY9" s="47">
        <f t="shared" si="10"/>
        <v>864</v>
      </c>
      <c r="BZ9" s="186">
        <f t="shared" si="11"/>
        <v>5.093438660614278E-2</v>
      </c>
      <c r="CB9" s="185" t="s">
        <v>20</v>
      </c>
      <c r="CC9" s="107">
        <v>44</v>
      </c>
      <c r="CD9" s="107">
        <v>19</v>
      </c>
      <c r="CE9" s="107">
        <v>214</v>
      </c>
      <c r="CF9" s="107">
        <v>76</v>
      </c>
      <c r="CG9" s="107">
        <v>45</v>
      </c>
      <c r="CH9" s="107">
        <v>11</v>
      </c>
      <c r="CI9" s="107">
        <v>706</v>
      </c>
      <c r="CJ9" s="107">
        <v>20</v>
      </c>
      <c r="CK9" s="107"/>
      <c r="CL9" s="47">
        <f t="shared" si="12"/>
        <v>1135</v>
      </c>
      <c r="CM9" s="186">
        <f t="shared" si="13"/>
        <v>6.2634512444125601E-2</v>
      </c>
      <c r="CO9" s="185" t="s">
        <v>20</v>
      </c>
      <c r="CP9" s="107">
        <v>40</v>
      </c>
      <c r="CQ9" s="107">
        <v>11</v>
      </c>
      <c r="CR9" s="107">
        <v>219</v>
      </c>
      <c r="CS9" s="107">
        <v>69</v>
      </c>
      <c r="CT9" s="107">
        <v>36</v>
      </c>
      <c r="CU9" s="107">
        <v>9</v>
      </c>
      <c r="CV9" s="107">
        <v>622</v>
      </c>
      <c r="CW9" s="107">
        <v>9</v>
      </c>
      <c r="CX9" s="107"/>
      <c r="CY9" s="47">
        <f t="shared" si="14"/>
        <v>1015</v>
      </c>
      <c r="CZ9" s="186">
        <f t="shared" si="15"/>
        <v>4.9604144267422538E-2</v>
      </c>
    </row>
    <row r="10" spans="2:104" x14ac:dyDescent="0.25">
      <c r="B10" s="45" t="s">
        <v>21</v>
      </c>
      <c r="C10" s="8">
        <v>3</v>
      </c>
      <c r="D10" s="8">
        <v>1</v>
      </c>
      <c r="E10" s="8">
        <v>16</v>
      </c>
      <c r="F10" s="8">
        <v>6</v>
      </c>
      <c r="G10" s="8">
        <v>7</v>
      </c>
      <c r="H10" s="8">
        <v>3</v>
      </c>
      <c r="I10" s="8">
        <v>91</v>
      </c>
      <c r="J10" s="8">
        <v>3</v>
      </c>
      <c r="K10" s="8">
        <v>10</v>
      </c>
      <c r="L10" s="47">
        <f t="shared" si="0"/>
        <v>140</v>
      </c>
      <c r="M10" s="66">
        <f t="shared" si="3"/>
        <v>2.8254288597376387E-2</v>
      </c>
      <c r="O10" s="45" t="s">
        <v>21</v>
      </c>
      <c r="P10" s="8">
        <v>8</v>
      </c>
      <c r="Q10" s="8">
        <v>4</v>
      </c>
      <c r="R10" s="8">
        <v>35</v>
      </c>
      <c r="S10" s="8">
        <v>14</v>
      </c>
      <c r="T10" s="8">
        <v>14</v>
      </c>
      <c r="U10" s="8">
        <v>8</v>
      </c>
      <c r="V10" s="8">
        <v>167</v>
      </c>
      <c r="W10" s="8">
        <v>4</v>
      </c>
      <c r="X10" s="8">
        <v>2</v>
      </c>
      <c r="Y10" s="47">
        <f t="shared" si="1"/>
        <v>256</v>
      </c>
      <c r="Z10" s="66">
        <f t="shared" si="4"/>
        <v>2.3002965225986161E-2</v>
      </c>
      <c r="AB10" s="45" t="s">
        <v>21</v>
      </c>
      <c r="AC10" s="8">
        <v>14</v>
      </c>
      <c r="AD10" s="8">
        <v>2</v>
      </c>
      <c r="AE10" s="8">
        <v>64</v>
      </c>
      <c r="AF10" s="8">
        <v>25</v>
      </c>
      <c r="AG10" s="8">
        <v>13</v>
      </c>
      <c r="AH10" s="8">
        <v>8</v>
      </c>
      <c r="AI10" s="8">
        <v>292</v>
      </c>
      <c r="AJ10" s="8">
        <v>7</v>
      </c>
      <c r="AK10" s="8">
        <v>7</v>
      </c>
      <c r="AL10" s="47">
        <f t="shared" si="5"/>
        <v>432</v>
      </c>
      <c r="AM10" s="66">
        <f t="shared" si="6"/>
        <v>2.1378730143019744E-2</v>
      </c>
      <c r="AO10" s="45" t="s">
        <v>21</v>
      </c>
      <c r="AP10" s="107">
        <v>11</v>
      </c>
      <c r="AQ10" s="107">
        <v>1</v>
      </c>
      <c r="AR10" s="107">
        <v>61</v>
      </c>
      <c r="AS10" s="107">
        <v>12</v>
      </c>
      <c r="AT10" s="107">
        <v>12</v>
      </c>
      <c r="AU10" s="107">
        <v>5</v>
      </c>
      <c r="AV10" s="107">
        <v>177</v>
      </c>
      <c r="AW10" s="107">
        <v>3</v>
      </c>
      <c r="AX10" s="107"/>
      <c r="AY10" s="47">
        <f t="shared" si="7"/>
        <v>282</v>
      </c>
      <c r="AZ10" s="66">
        <f t="shared" si="8"/>
        <v>2.2641509433962263E-2</v>
      </c>
      <c r="BB10" s="45" t="s">
        <v>21</v>
      </c>
      <c r="BC10" s="107">
        <v>14</v>
      </c>
      <c r="BD10" s="107">
        <v>5</v>
      </c>
      <c r="BE10" s="107">
        <v>79</v>
      </c>
      <c r="BF10" s="107">
        <v>26</v>
      </c>
      <c r="BG10" s="107">
        <v>13</v>
      </c>
      <c r="BH10" s="107">
        <v>7</v>
      </c>
      <c r="BI10" s="107">
        <v>206</v>
      </c>
      <c r="BJ10" s="107">
        <v>13</v>
      </c>
      <c r="BK10" s="107"/>
      <c r="BL10" s="47">
        <f t="shared" si="2"/>
        <v>363</v>
      </c>
      <c r="BM10" s="66">
        <f t="shared" si="9"/>
        <v>2.3963559545814628E-2</v>
      </c>
      <c r="BO10" s="185" t="s">
        <v>21</v>
      </c>
      <c r="BP10" s="107">
        <v>15</v>
      </c>
      <c r="BQ10" s="107">
        <v>10</v>
      </c>
      <c r="BR10" s="107">
        <v>72</v>
      </c>
      <c r="BS10" s="107">
        <v>35</v>
      </c>
      <c r="BT10" s="107">
        <v>24</v>
      </c>
      <c r="BU10" s="107">
        <v>13</v>
      </c>
      <c r="BV10" s="107">
        <v>227</v>
      </c>
      <c r="BW10" s="107">
        <v>9</v>
      </c>
      <c r="BX10" s="107"/>
      <c r="BY10" s="47">
        <f t="shared" si="10"/>
        <v>405</v>
      </c>
      <c r="BZ10" s="186">
        <f t="shared" si="11"/>
        <v>2.3875493721629427E-2</v>
      </c>
      <c r="CB10" s="185" t="s">
        <v>21</v>
      </c>
      <c r="CC10" s="107">
        <v>23</v>
      </c>
      <c r="CD10" s="107">
        <v>8</v>
      </c>
      <c r="CE10" s="107">
        <v>79</v>
      </c>
      <c r="CF10" s="107">
        <v>29</v>
      </c>
      <c r="CG10" s="107">
        <v>18</v>
      </c>
      <c r="CH10" s="107">
        <v>4</v>
      </c>
      <c r="CI10" s="107">
        <v>197</v>
      </c>
      <c r="CJ10" s="107">
        <v>5</v>
      </c>
      <c r="CK10" s="107"/>
      <c r="CL10" s="47">
        <f t="shared" si="12"/>
        <v>363</v>
      </c>
      <c r="CM10" s="186">
        <f t="shared" si="13"/>
        <v>2.0032007063627837E-2</v>
      </c>
      <c r="CO10" s="185" t="s">
        <v>21</v>
      </c>
      <c r="CP10" s="107">
        <v>9</v>
      </c>
      <c r="CQ10" s="107">
        <v>1</v>
      </c>
      <c r="CR10" s="107">
        <v>70</v>
      </c>
      <c r="CS10" s="107">
        <v>38</v>
      </c>
      <c r="CT10" s="107">
        <v>28</v>
      </c>
      <c r="CU10" s="107">
        <v>6</v>
      </c>
      <c r="CV10" s="107">
        <v>206</v>
      </c>
      <c r="CW10" s="107">
        <v>8</v>
      </c>
      <c r="CX10" s="107"/>
      <c r="CY10" s="47">
        <f t="shared" si="14"/>
        <v>366</v>
      </c>
      <c r="CZ10" s="186">
        <f t="shared" si="15"/>
        <v>1.7886814583129705E-2</v>
      </c>
    </row>
    <row r="11" spans="2:104" x14ac:dyDescent="0.25">
      <c r="B11" s="45" t="s">
        <v>22</v>
      </c>
      <c r="C11" s="8">
        <v>3</v>
      </c>
      <c r="D11" s="8"/>
      <c r="E11" s="8">
        <v>12</v>
      </c>
      <c r="F11" s="8">
        <v>3</v>
      </c>
      <c r="G11" s="8">
        <v>7</v>
      </c>
      <c r="H11" s="8">
        <v>1</v>
      </c>
      <c r="I11" s="8">
        <v>63</v>
      </c>
      <c r="J11" s="8"/>
      <c r="K11" s="8">
        <v>6</v>
      </c>
      <c r="L11" s="47">
        <f t="shared" si="0"/>
        <v>95</v>
      </c>
      <c r="M11" s="66">
        <f t="shared" si="3"/>
        <v>1.9172552976791119E-2</v>
      </c>
      <c r="O11" s="45" t="s">
        <v>22</v>
      </c>
      <c r="P11" s="8">
        <v>8</v>
      </c>
      <c r="Q11" s="8">
        <v>3</v>
      </c>
      <c r="R11" s="8">
        <v>32</v>
      </c>
      <c r="S11" s="8">
        <v>5</v>
      </c>
      <c r="T11" s="8">
        <v>9</v>
      </c>
      <c r="U11" s="8">
        <v>2</v>
      </c>
      <c r="V11" s="8">
        <v>180</v>
      </c>
      <c r="W11" s="8">
        <v>5</v>
      </c>
      <c r="X11" s="8">
        <v>9</v>
      </c>
      <c r="Y11" s="47">
        <f t="shared" si="1"/>
        <v>253</v>
      </c>
      <c r="Z11" s="66">
        <f t="shared" si="4"/>
        <v>2.2733399227244138E-2</v>
      </c>
      <c r="AB11" s="45" t="s">
        <v>22</v>
      </c>
      <c r="AC11" s="8">
        <v>17</v>
      </c>
      <c r="AD11" s="8">
        <v>4</v>
      </c>
      <c r="AE11" s="8">
        <v>64</v>
      </c>
      <c r="AF11" s="8">
        <v>18</v>
      </c>
      <c r="AG11" s="8">
        <v>16</v>
      </c>
      <c r="AH11" s="8">
        <v>7</v>
      </c>
      <c r="AI11" s="8">
        <v>288</v>
      </c>
      <c r="AJ11" s="8">
        <v>9</v>
      </c>
      <c r="AK11" s="8">
        <v>9</v>
      </c>
      <c r="AL11" s="47">
        <f t="shared" si="5"/>
        <v>432</v>
      </c>
      <c r="AM11" s="66">
        <f t="shared" si="6"/>
        <v>2.1378730143019744E-2</v>
      </c>
      <c r="AO11" s="45" t="s">
        <v>22</v>
      </c>
      <c r="AP11" s="107">
        <v>7</v>
      </c>
      <c r="AQ11" s="107">
        <v>1</v>
      </c>
      <c r="AR11" s="107">
        <v>52</v>
      </c>
      <c r="AS11" s="107">
        <v>11</v>
      </c>
      <c r="AT11" s="107">
        <v>13</v>
      </c>
      <c r="AU11" s="107">
        <v>3</v>
      </c>
      <c r="AV11" s="107">
        <v>199</v>
      </c>
      <c r="AW11" s="107">
        <v>8</v>
      </c>
      <c r="AX11" s="107"/>
      <c r="AY11" s="47">
        <f t="shared" si="7"/>
        <v>294</v>
      </c>
      <c r="AZ11" s="66">
        <f t="shared" si="8"/>
        <v>2.3604977920513848E-2</v>
      </c>
      <c r="BB11" s="45" t="s">
        <v>22</v>
      </c>
      <c r="BC11" s="107">
        <v>8</v>
      </c>
      <c r="BD11" s="107">
        <v>4</v>
      </c>
      <c r="BE11" s="107">
        <v>49</v>
      </c>
      <c r="BF11" s="107">
        <v>18</v>
      </c>
      <c r="BG11" s="107">
        <v>11</v>
      </c>
      <c r="BH11" s="107">
        <v>4</v>
      </c>
      <c r="BI11" s="107">
        <v>192</v>
      </c>
      <c r="BJ11" s="107">
        <v>8</v>
      </c>
      <c r="BK11" s="107"/>
      <c r="BL11" s="47">
        <f t="shared" si="2"/>
        <v>294</v>
      </c>
      <c r="BM11" s="66">
        <f t="shared" si="9"/>
        <v>1.9408502772643253E-2</v>
      </c>
      <c r="BO11" s="185" t="s">
        <v>22</v>
      </c>
      <c r="BP11" s="107">
        <v>9</v>
      </c>
      <c r="BQ11" s="107">
        <v>2</v>
      </c>
      <c r="BR11" s="107">
        <v>60</v>
      </c>
      <c r="BS11" s="107">
        <v>22</v>
      </c>
      <c r="BT11" s="107">
        <v>19</v>
      </c>
      <c r="BU11" s="107">
        <v>11</v>
      </c>
      <c r="BV11" s="107">
        <v>250</v>
      </c>
      <c r="BW11" s="107">
        <v>8</v>
      </c>
      <c r="BX11" s="107">
        <v>1</v>
      </c>
      <c r="BY11" s="47">
        <f t="shared" si="10"/>
        <v>382</v>
      </c>
      <c r="BZ11" s="186">
        <f t="shared" si="11"/>
        <v>2.2519601485586276E-2</v>
      </c>
      <c r="CB11" s="185" t="s">
        <v>22</v>
      </c>
      <c r="CC11" s="107">
        <v>17</v>
      </c>
      <c r="CD11" s="107">
        <v>6</v>
      </c>
      <c r="CE11" s="107">
        <v>64</v>
      </c>
      <c r="CF11" s="107">
        <v>34</v>
      </c>
      <c r="CG11" s="107">
        <v>26</v>
      </c>
      <c r="CH11" s="107">
        <v>4</v>
      </c>
      <c r="CI11" s="107">
        <v>210</v>
      </c>
      <c r="CJ11" s="107">
        <v>9</v>
      </c>
      <c r="CK11" s="107"/>
      <c r="CL11" s="47">
        <f t="shared" si="12"/>
        <v>370</v>
      </c>
      <c r="CM11" s="186">
        <f t="shared" si="13"/>
        <v>2.0418299210860327E-2</v>
      </c>
      <c r="CO11" s="185" t="s">
        <v>22</v>
      </c>
      <c r="CP11" s="107">
        <v>16</v>
      </c>
      <c r="CQ11" s="107">
        <v>1</v>
      </c>
      <c r="CR11" s="107">
        <v>74</v>
      </c>
      <c r="CS11" s="107">
        <v>30</v>
      </c>
      <c r="CT11" s="107">
        <v>19</v>
      </c>
      <c r="CU11" s="107">
        <v>4</v>
      </c>
      <c r="CV11" s="107">
        <v>211</v>
      </c>
      <c r="CW11" s="107">
        <v>8</v>
      </c>
      <c r="CX11" s="107"/>
      <c r="CY11" s="47">
        <f t="shared" si="14"/>
        <v>363</v>
      </c>
      <c r="CZ11" s="186">
        <f t="shared" si="15"/>
        <v>1.7740201348841755E-2</v>
      </c>
    </row>
    <row r="12" spans="2:104" x14ac:dyDescent="0.25">
      <c r="B12" s="45" t="s">
        <v>23</v>
      </c>
      <c r="C12" s="8">
        <v>6</v>
      </c>
      <c r="D12" s="8">
        <v>2</v>
      </c>
      <c r="E12" s="8">
        <v>13</v>
      </c>
      <c r="F12" s="8">
        <v>3</v>
      </c>
      <c r="G12" s="8">
        <v>3</v>
      </c>
      <c r="H12" s="8">
        <v>4</v>
      </c>
      <c r="I12" s="8">
        <v>69</v>
      </c>
      <c r="J12" s="8"/>
      <c r="K12" s="8">
        <v>6</v>
      </c>
      <c r="L12" s="47">
        <f t="shared" si="0"/>
        <v>106</v>
      </c>
      <c r="M12" s="66">
        <f t="shared" si="3"/>
        <v>2.1392532795156408E-2</v>
      </c>
      <c r="O12" s="45" t="s">
        <v>23</v>
      </c>
      <c r="P12" s="8">
        <v>14</v>
      </c>
      <c r="Q12" s="8">
        <v>6</v>
      </c>
      <c r="R12" s="8">
        <v>38</v>
      </c>
      <c r="S12" s="8">
        <v>11</v>
      </c>
      <c r="T12" s="8">
        <v>14</v>
      </c>
      <c r="U12" s="8">
        <v>5</v>
      </c>
      <c r="V12" s="8">
        <v>237</v>
      </c>
      <c r="W12" s="8">
        <v>11</v>
      </c>
      <c r="X12" s="8">
        <v>14</v>
      </c>
      <c r="Y12" s="47">
        <f t="shared" si="1"/>
        <v>350</v>
      </c>
      <c r="Z12" s="66">
        <f t="shared" si="4"/>
        <v>3.1449366519902953E-2</v>
      </c>
      <c r="AB12" s="45" t="s">
        <v>23</v>
      </c>
      <c r="AC12" s="8">
        <v>17</v>
      </c>
      <c r="AD12" s="8">
        <v>5</v>
      </c>
      <c r="AE12" s="8">
        <v>75</v>
      </c>
      <c r="AF12" s="8">
        <v>22</v>
      </c>
      <c r="AG12" s="8">
        <v>20</v>
      </c>
      <c r="AH12" s="8">
        <v>10</v>
      </c>
      <c r="AI12" s="8">
        <v>424</v>
      </c>
      <c r="AJ12" s="8">
        <v>16</v>
      </c>
      <c r="AK12" s="8">
        <v>10</v>
      </c>
      <c r="AL12" s="47">
        <f t="shared" si="5"/>
        <v>599</v>
      </c>
      <c r="AM12" s="66">
        <f t="shared" si="6"/>
        <v>2.96431929529371E-2</v>
      </c>
      <c r="AO12" s="45" t="s">
        <v>23</v>
      </c>
      <c r="AP12" s="107">
        <v>6</v>
      </c>
      <c r="AQ12" s="107">
        <v>6</v>
      </c>
      <c r="AR12" s="107">
        <v>65</v>
      </c>
      <c r="AS12" s="107">
        <v>19</v>
      </c>
      <c r="AT12" s="107">
        <v>13</v>
      </c>
      <c r="AU12" s="107">
        <v>12</v>
      </c>
      <c r="AV12" s="107">
        <v>259</v>
      </c>
      <c r="AW12" s="107">
        <v>4</v>
      </c>
      <c r="AX12" s="107"/>
      <c r="AY12" s="47">
        <f t="shared" si="7"/>
        <v>384</v>
      </c>
      <c r="AZ12" s="66">
        <f t="shared" si="8"/>
        <v>3.0830991569650742E-2</v>
      </c>
      <c r="BB12" s="45" t="s">
        <v>23</v>
      </c>
      <c r="BC12" s="107">
        <v>9</v>
      </c>
      <c r="BD12" s="107">
        <v>10</v>
      </c>
      <c r="BE12" s="107">
        <v>93</v>
      </c>
      <c r="BF12" s="107">
        <v>18</v>
      </c>
      <c r="BG12" s="107">
        <v>12</v>
      </c>
      <c r="BH12" s="107">
        <v>15</v>
      </c>
      <c r="BI12" s="107">
        <v>316</v>
      </c>
      <c r="BJ12" s="107">
        <v>15</v>
      </c>
      <c r="BK12" s="107"/>
      <c r="BL12" s="47">
        <f t="shared" si="2"/>
        <v>488</v>
      </c>
      <c r="BM12" s="66">
        <f t="shared" si="9"/>
        <v>3.2215473989965673E-2</v>
      </c>
      <c r="BO12" s="185" t="s">
        <v>23</v>
      </c>
      <c r="BP12" s="107">
        <v>10</v>
      </c>
      <c r="BQ12" s="107">
        <v>2</v>
      </c>
      <c r="BR12" s="107">
        <v>69</v>
      </c>
      <c r="BS12" s="107">
        <v>41</v>
      </c>
      <c r="BT12" s="107">
        <v>25</v>
      </c>
      <c r="BU12" s="107">
        <v>5</v>
      </c>
      <c r="BV12" s="107">
        <v>252</v>
      </c>
      <c r="BW12" s="107">
        <v>12</v>
      </c>
      <c r="BX12" s="107"/>
      <c r="BY12" s="47">
        <f t="shared" si="10"/>
        <v>416</v>
      </c>
      <c r="BZ12" s="186">
        <f t="shared" si="11"/>
        <v>2.4523963921476155E-2</v>
      </c>
      <c r="CB12" s="185" t="s">
        <v>23</v>
      </c>
      <c r="CC12" s="107">
        <v>21</v>
      </c>
      <c r="CD12" s="107">
        <v>10</v>
      </c>
      <c r="CE12" s="107">
        <v>99</v>
      </c>
      <c r="CF12" s="107">
        <v>38</v>
      </c>
      <c r="CG12" s="107">
        <v>35</v>
      </c>
      <c r="CH12" s="107">
        <v>3</v>
      </c>
      <c r="CI12" s="107">
        <v>267</v>
      </c>
      <c r="CJ12" s="107">
        <v>9</v>
      </c>
      <c r="CK12" s="107"/>
      <c r="CL12" s="47">
        <f t="shared" si="12"/>
        <v>482</v>
      </c>
      <c r="CM12" s="186">
        <f t="shared" si="13"/>
        <v>2.6598973566580211E-2</v>
      </c>
      <c r="CO12" s="185" t="s">
        <v>23</v>
      </c>
      <c r="CP12" s="107">
        <v>19</v>
      </c>
      <c r="CQ12" s="107">
        <v>10</v>
      </c>
      <c r="CR12" s="107">
        <v>113</v>
      </c>
      <c r="CS12" s="107">
        <v>56</v>
      </c>
      <c r="CT12" s="107">
        <v>21</v>
      </c>
      <c r="CU12" s="107">
        <v>1</v>
      </c>
      <c r="CV12" s="107">
        <v>313</v>
      </c>
      <c r="CW12" s="107">
        <v>17</v>
      </c>
      <c r="CX12" s="107"/>
      <c r="CY12" s="47">
        <f t="shared" si="14"/>
        <v>550</v>
      </c>
      <c r="CZ12" s="186">
        <f t="shared" si="15"/>
        <v>2.6879092952790538E-2</v>
      </c>
    </row>
    <row r="13" spans="2:104" x14ac:dyDescent="0.25">
      <c r="B13" s="45" t="s">
        <v>24</v>
      </c>
      <c r="C13" s="8">
        <v>9</v>
      </c>
      <c r="D13" s="8">
        <v>4</v>
      </c>
      <c r="E13" s="8">
        <v>32</v>
      </c>
      <c r="F13" s="8">
        <v>11</v>
      </c>
      <c r="G13" s="8">
        <v>14</v>
      </c>
      <c r="H13" s="8">
        <v>3</v>
      </c>
      <c r="I13" s="8">
        <v>208</v>
      </c>
      <c r="J13" s="8">
        <v>7</v>
      </c>
      <c r="K13" s="8">
        <v>17</v>
      </c>
      <c r="L13" s="47">
        <f t="shared" si="0"/>
        <v>305</v>
      </c>
      <c r="M13" s="66">
        <f t="shared" si="3"/>
        <v>6.1553985872855703E-2</v>
      </c>
      <c r="O13" s="45" t="s">
        <v>24</v>
      </c>
      <c r="P13" s="8">
        <v>13</v>
      </c>
      <c r="Q13" s="8">
        <v>3</v>
      </c>
      <c r="R13" s="8">
        <v>66</v>
      </c>
      <c r="S13" s="8">
        <v>11</v>
      </c>
      <c r="T13" s="8">
        <v>17</v>
      </c>
      <c r="U13" s="8">
        <v>3</v>
      </c>
      <c r="V13" s="8">
        <v>374</v>
      </c>
      <c r="W13" s="8">
        <v>8</v>
      </c>
      <c r="X13" s="8">
        <v>23</v>
      </c>
      <c r="Y13" s="47">
        <f t="shared" si="1"/>
        <v>518</v>
      </c>
      <c r="Z13" s="66">
        <f t="shared" si="4"/>
        <v>4.6545062449456373E-2</v>
      </c>
      <c r="AB13" s="45" t="s">
        <v>24</v>
      </c>
      <c r="AC13" s="8">
        <v>13</v>
      </c>
      <c r="AD13" s="8">
        <v>8</v>
      </c>
      <c r="AE13" s="8">
        <v>78</v>
      </c>
      <c r="AF13" s="8">
        <v>23</v>
      </c>
      <c r="AG13" s="8">
        <v>18</v>
      </c>
      <c r="AH13" s="8">
        <v>12</v>
      </c>
      <c r="AI13" s="8">
        <v>541</v>
      </c>
      <c r="AJ13" s="8">
        <v>14</v>
      </c>
      <c r="AK13" s="8">
        <v>13</v>
      </c>
      <c r="AL13" s="47">
        <f t="shared" si="5"/>
        <v>720</v>
      </c>
      <c r="AM13" s="66">
        <f t="shared" si="6"/>
        <v>3.563121690503291E-2</v>
      </c>
      <c r="AO13" s="45" t="s">
        <v>24</v>
      </c>
      <c r="AP13" s="107">
        <v>4</v>
      </c>
      <c r="AQ13" s="107">
        <v>1</v>
      </c>
      <c r="AR13" s="107">
        <v>52</v>
      </c>
      <c r="AS13" s="107">
        <v>17</v>
      </c>
      <c r="AT13" s="107">
        <v>16</v>
      </c>
      <c r="AU13" s="107">
        <v>5</v>
      </c>
      <c r="AV13" s="107">
        <v>273</v>
      </c>
      <c r="AW13" s="107">
        <v>4</v>
      </c>
      <c r="AX13" s="107">
        <v>1</v>
      </c>
      <c r="AY13" s="47">
        <f t="shared" si="7"/>
        <v>373</v>
      </c>
      <c r="AZ13" s="66">
        <f t="shared" si="8"/>
        <v>2.9947812123645123E-2</v>
      </c>
      <c r="BB13" s="45" t="s">
        <v>24</v>
      </c>
      <c r="BC13" s="107">
        <v>10</v>
      </c>
      <c r="BD13" s="107">
        <v>1</v>
      </c>
      <c r="BE13" s="107">
        <v>60</v>
      </c>
      <c r="BF13" s="107">
        <v>32</v>
      </c>
      <c r="BG13" s="107">
        <v>16</v>
      </c>
      <c r="BH13" s="107">
        <v>11</v>
      </c>
      <c r="BI13" s="107">
        <v>334</v>
      </c>
      <c r="BJ13" s="107">
        <v>12</v>
      </c>
      <c r="BK13" s="107"/>
      <c r="BL13" s="47">
        <f t="shared" si="2"/>
        <v>476</v>
      </c>
      <c r="BM13" s="66">
        <f t="shared" si="9"/>
        <v>3.1423290203327174E-2</v>
      </c>
      <c r="BO13" s="185" t="s">
        <v>24</v>
      </c>
      <c r="BP13" s="107">
        <v>20</v>
      </c>
      <c r="BQ13" s="107">
        <v>6</v>
      </c>
      <c r="BR13" s="107">
        <v>67</v>
      </c>
      <c r="BS13" s="107">
        <v>21</v>
      </c>
      <c r="BT13" s="107">
        <v>20</v>
      </c>
      <c r="BU13" s="107">
        <v>3</v>
      </c>
      <c r="BV13" s="107">
        <v>349</v>
      </c>
      <c r="BW13" s="107">
        <v>13</v>
      </c>
      <c r="BX13" s="107"/>
      <c r="BY13" s="47">
        <f t="shared" si="10"/>
        <v>499</v>
      </c>
      <c r="BZ13" s="186">
        <f t="shared" si="11"/>
        <v>2.9416966338501445E-2</v>
      </c>
      <c r="CB13" s="185" t="s">
        <v>24</v>
      </c>
      <c r="CC13" s="107">
        <v>21</v>
      </c>
      <c r="CD13" s="107">
        <v>12</v>
      </c>
      <c r="CE13" s="107">
        <v>98</v>
      </c>
      <c r="CF13" s="107">
        <v>37</v>
      </c>
      <c r="CG13" s="107">
        <v>35</v>
      </c>
      <c r="CH13" s="107">
        <v>5</v>
      </c>
      <c r="CI13" s="107">
        <v>361</v>
      </c>
      <c r="CJ13" s="107">
        <v>13</v>
      </c>
      <c r="CK13" s="107"/>
      <c r="CL13" s="47">
        <f t="shared" si="12"/>
        <v>582</v>
      </c>
      <c r="CM13" s="186">
        <f t="shared" si="13"/>
        <v>3.2117432812758681E-2</v>
      </c>
      <c r="CO13" s="185" t="s">
        <v>24</v>
      </c>
      <c r="CP13" s="107">
        <v>22</v>
      </c>
      <c r="CQ13" s="107">
        <v>4</v>
      </c>
      <c r="CR13" s="107">
        <v>106</v>
      </c>
      <c r="CS13" s="107">
        <v>27</v>
      </c>
      <c r="CT13" s="107">
        <v>18</v>
      </c>
      <c r="CU13" s="107">
        <v>1</v>
      </c>
      <c r="CV13" s="107">
        <v>360</v>
      </c>
      <c r="CW13" s="107">
        <v>16</v>
      </c>
      <c r="CX13" s="107"/>
      <c r="CY13" s="47">
        <f t="shared" si="14"/>
        <v>554</v>
      </c>
      <c r="CZ13" s="186">
        <f t="shared" si="15"/>
        <v>2.7074577265174468E-2</v>
      </c>
    </row>
    <row r="14" spans="2:104" x14ac:dyDescent="0.25">
      <c r="B14" s="45" t="s">
        <v>25</v>
      </c>
      <c r="C14" s="8">
        <v>19</v>
      </c>
      <c r="D14" s="8">
        <v>6</v>
      </c>
      <c r="E14" s="8">
        <v>47</v>
      </c>
      <c r="F14" s="8">
        <v>15</v>
      </c>
      <c r="G14" s="8">
        <v>23</v>
      </c>
      <c r="H14" s="8">
        <v>5</v>
      </c>
      <c r="I14" s="8">
        <v>250</v>
      </c>
      <c r="J14" s="8">
        <v>16</v>
      </c>
      <c r="K14" s="8">
        <v>18</v>
      </c>
      <c r="L14" s="47">
        <f t="shared" si="0"/>
        <v>399</v>
      </c>
      <c r="M14" s="66">
        <f t="shared" si="3"/>
        <v>8.0524722502522711E-2</v>
      </c>
      <c r="O14" s="45" t="s">
        <v>25</v>
      </c>
      <c r="P14" s="8">
        <v>37</v>
      </c>
      <c r="Q14" s="8">
        <v>14</v>
      </c>
      <c r="R14" s="8">
        <v>95</v>
      </c>
      <c r="S14" s="8">
        <v>34</v>
      </c>
      <c r="T14" s="8">
        <v>30</v>
      </c>
      <c r="U14" s="8">
        <v>15</v>
      </c>
      <c r="V14" s="8">
        <v>515</v>
      </c>
      <c r="W14" s="8">
        <v>20</v>
      </c>
      <c r="X14" s="8">
        <v>26</v>
      </c>
      <c r="Y14" s="47">
        <f t="shared" si="1"/>
        <v>786</v>
      </c>
      <c r="Z14" s="66">
        <f t="shared" si="4"/>
        <v>7.0626291670410637E-2</v>
      </c>
      <c r="AB14" s="45" t="s">
        <v>25</v>
      </c>
      <c r="AC14" s="8">
        <v>49</v>
      </c>
      <c r="AD14" s="8">
        <v>20</v>
      </c>
      <c r="AE14" s="8">
        <v>243</v>
      </c>
      <c r="AF14" s="8">
        <v>78</v>
      </c>
      <c r="AG14" s="8">
        <v>67</v>
      </c>
      <c r="AH14" s="8">
        <v>24</v>
      </c>
      <c r="AI14" s="8">
        <v>1075</v>
      </c>
      <c r="AJ14" s="8">
        <v>27</v>
      </c>
      <c r="AK14" s="8">
        <v>31</v>
      </c>
      <c r="AL14" s="47">
        <f t="shared" si="5"/>
        <v>1614</v>
      </c>
      <c r="AM14" s="66">
        <f t="shared" si="6"/>
        <v>7.9873311228782107E-2</v>
      </c>
      <c r="AO14" s="45" t="s">
        <v>25</v>
      </c>
      <c r="AP14" s="107">
        <v>29</v>
      </c>
      <c r="AQ14" s="107">
        <v>16</v>
      </c>
      <c r="AR14" s="107">
        <v>159</v>
      </c>
      <c r="AS14" s="107">
        <v>54</v>
      </c>
      <c r="AT14" s="107">
        <v>37</v>
      </c>
      <c r="AU14" s="107">
        <v>15</v>
      </c>
      <c r="AV14" s="107">
        <v>692</v>
      </c>
      <c r="AW14" s="107">
        <v>24</v>
      </c>
      <c r="AX14" s="107"/>
      <c r="AY14" s="47">
        <f t="shared" si="7"/>
        <v>1026</v>
      </c>
      <c r="AZ14" s="66">
        <f t="shared" si="8"/>
        <v>8.2376555600160578E-2</v>
      </c>
      <c r="BB14" s="45" t="s">
        <v>25</v>
      </c>
      <c r="BC14" s="107">
        <v>45</v>
      </c>
      <c r="BD14" s="107">
        <v>13</v>
      </c>
      <c r="BE14" s="107">
        <v>198</v>
      </c>
      <c r="BF14" s="107">
        <v>109</v>
      </c>
      <c r="BG14" s="107">
        <v>36</v>
      </c>
      <c r="BH14" s="107">
        <v>31</v>
      </c>
      <c r="BI14" s="107">
        <v>864</v>
      </c>
      <c r="BJ14" s="107">
        <v>39</v>
      </c>
      <c r="BK14" s="107">
        <v>1</v>
      </c>
      <c r="BL14" s="47">
        <f t="shared" si="2"/>
        <v>1336</v>
      </c>
      <c r="BM14" s="66">
        <f t="shared" si="9"/>
        <v>8.8196461579086352E-2</v>
      </c>
      <c r="BO14" s="185" t="s">
        <v>25</v>
      </c>
      <c r="BP14" s="107">
        <v>57</v>
      </c>
      <c r="BQ14" s="107">
        <v>26</v>
      </c>
      <c r="BR14" s="107">
        <v>316</v>
      </c>
      <c r="BS14" s="107">
        <v>151</v>
      </c>
      <c r="BT14" s="107">
        <v>86</v>
      </c>
      <c r="BU14" s="107">
        <v>40</v>
      </c>
      <c r="BV14" s="107">
        <v>1128</v>
      </c>
      <c r="BW14" s="107">
        <v>45</v>
      </c>
      <c r="BX14" s="107"/>
      <c r="BY14" s="47">
        <f t="shared" si="10"/>
        <v>1849</v>
      </c>
      <c r="BZ14" s="186">
        <f t="shared" si="11"/>
        <v>0.10900194541059954</v>
      </c>
      <c r="CB14" s="185" t="s">
        <v>25</v>
      </c>
      <c r="CC14" s="107">
        <v>96</v>
      </c>
      <c r="CD14" s="107">
        <v>47</v>
      </c>
      <c r="CE14" s="107">
        <v>486</v>
      </c>
      <c r="CF14" s="107">
        <v>221</v>
      </c>
      <c r="CG14" s="107">
        <v>154</v>
      </c>
      <c r="CH14" s="107">
        <v>28</v>
      </c>
      <c r="CI14" s="107">
        <v>1400</v>
      </c>
      <c r="CJ14" s="107">
        <v>60</v>
      </c>
      <c r="CK14" s="107"/>
      <c r="CL14" s="47">
        <f t="shared" si="12"/>
        <v>2492</v>
      </c>
      <c r="CM14" s="186">
        <f t="shared" si="13"/>
        <v>0.13752000441476739</v>
      </c>
      <c r="CO14" s="185" t="s">
        <v>25</v>
      </c>
      <c r="CP14" s="107">
        <v>124</v>
      </c>
      <c r="CQ14" s="107">
        <v>34</v>
      </c>
      <c r="CR14" s="107">
        <v>602</v>
      </c>
      <c r="CS14" s="107">
        <v>248</v>
      </c>
      <c r="CT14" s="107">
        <v>161</v>
      </c>
      <c r="CU14" s="107">
        <v>21</v>
      </c>
      <c r="CV14" s="107">
        <v>1687</v>
      </c>
      <c r="CW14" s="107">
        <v>79</v>
      </c>
      <c r="CX14" s="107"/>
      <c r="CY14" s="47">
        <f t="shared" si="14"/>
        <v>2956</v>
      </c>
      <c r="CZ14" s="186">
        <f t="shared" si="15"/>
        <v>0.14446290685172514</v>
      </c>
    </row>
    <row r="15" spans="2:104" x14ac:dyDescent="0.25">
      <c r="B15" s="45" t="s">
        <v>26</v>
      </c>
      <c r="C15" s="8">
        <v>4</v>
      </c>
      <c r="D15" s="8"/>
      <c r="E15" s="8">
        <v>8</v>
      </c>
      <c r="F15" s="8">
        <v>1</v>
      </c>
      <c r="G15" s="8">
        <v>2</v>
      </c>
      <c r="H15" s="8">
        <v>1</v>
      </c>
      <c r="I15" s="8">
        <v>53</v>
      </c>
      <c r="J15" s="8">
        <v>1</v>
      </c>
      <c r="K15" s="8">
        <v>1</v>
      </c>
      <c r="L15" s="47">
        <f t="shared" si="0"/>
        <v>71</v>
      </c>
      <c r="M15" s="66">
        <f t="shared" si="3"/>
        <v>1.4328960645812312E-2</v>
      </c>
      <c r="O15" s="45" t="s">
        <v>26</v>
      </c>
      <c r="P15" s="8">
        <v>2</v>
      </c>
      <c r="Q15" s="8">
        <v>2</v>
      </c>
      <c r="R15" s="8">
        <v>19</v>
      </c>
      <c r="S15" s="8">
        <v>5</v>
      </c>
      <c r="T15" s="8">
        <v>7</v>
      </c>
      <c r="U15" s="8">
        <v>4</v>
      </c>
      <c r="V15" s="8">
        <v>170</v>
      </c>
      <c r="W15" s="8">
        <v>7</v>
      </c>
      <c r="X15" s="8">
        <v>7</v>
      </c>
      <c r="Y15" s="47">
        <f t="shared" si="1"/>
        <v>223</v>
      </c>
      <c r="Z15" s="66">
        <f t="shared" si="4"/>
        <v>2.0037739239823882E-2</v>
      </c>
      <c r="AB15" s="45" t="s">
        <v>26</v>
      </c>
      <c r="AC15" s="8">
        <v>15</v>
      </c>
      <c r="AD15" s="8">
        <v>6</v>
      </c>
      <c r="AE15" s="8">
        <v>43</v>
      </c>
      <c r="AF15" s="8">
        <v>14</v>
      </c>
      <c r="AG15" s="8">
        <v>20</v>
      </c>
      <c r="AH15" s="8">
        <v>9</v>
      </c>
      <c r="AI15" s="8">
        <v>244</v>
      </c>
      <c r="AJ15" s="8">
        <v>6</v>
      </c>
      <c r="AK15" s="8">
        <v>8</v>
      </c>
      <c r="AL15" s="47">
        <f t="shared" si="5"/>
        <v>365</v>
      </c>
      <c r="AM15" s="66">
        <f t="shared" si="6"/>
        <v>1.8063047458801405E-2</v>
      </c>
      <c r="AO15" s="45" t="s">
        <v>26</v>
      </c>
      <c r="AP15" s="107">
        <v>6</v>
      </c>
      <c r="AQ15" s="107">
        <v>1</v>
      </c>
      <c r="AR15" s="107">
        <v>36</v>
      </c>
      <c r="AS15" s="107">
        <v>8</v>
      </c>
      <c r="AT15" s="107">
        <v>5</v>
      </c>
      <c r="AU15" s="107">
        <v>1</v>
      </c>
      <c r="AV15" s="107">
        <v>144</v>
      </c>
      <c r="AW15" s="107">
        <v>2</v>
      </c>
      <c r="AX15" s="107"/>
      <c r="AY15" s="47">
        <f t="shared" si="7"/>
        <v>203</v>
      </c>
      <c r="AZ15" s="66">
        <f t="shared" si="8"/>
        <v>1.6298675230830992E-2</v>
      </c>
      <c r="BB15" s="45" t="s">
        <v>26</v>
      </c>
      <c r="BC15" s="107">
        <v>5</v>
      </c>
      <c r="BD15" s="107">
        <v>1</v>
      </c>
      <c r="BE15" s="107">
        <v>34</v>
      </c>
      <c r="BF15" s="107">
        <v>13</v>
      </c>
      <c r="BG15" s="107">
        <v>2</v>
      </c>
      <c r="BH15" s="107">
        <v>7</v>
      </c>
      <c r="BI15" s="107">
        <v>169</v>
      </c>
      <c r="BJ15" s="107">
        <v>4</v>
      </c>
      <c r="BK15" s="107"/>
      <c r="BL15" s="47">
        <f t="shared" si="2"/>
        <v>235</v>
      </c>
      <c r="BM15" s="66">
        <f t="shared" si="9"/>
        <v>1.5513599155003961E-2</v>
      </c>
      <c r="BO15" s="185" t="s">
        <v>26</v>
      </c>
      <c r="BP15" s="107">
        <v>9</v>
      </c>
      <c r="BQ15" s="107">
        <v>7</v>
      </c>
      <c r="BR15" s="107">
        <v>32</v>
      </c>
      <c r="BS15" s="107">
        <v>14</v>
      </c>
      <c r="BT15" s="107">
        <v>12</v>
      </c>
      <c r="BU15" s="107">
        <v>4</v>
      </c>
      <c r="BV15" s="107">
        <v>161</v>
      </c>
      <c r="BW15" s="107">
        <v>7</v>
      </c>
      <c r="BX15" s="107"/>
      <c r="BY15" s="47">
        <f t="shared" si="10"/>
        <v>246</v>
      </c>
      <c r="BZ15" s="186">
        <f t="shared" si="11"/>
        <v>1.4502151742026764E-2</v>
      </c>
      <c r="CB15" s="185" t="s">
        <v>26</v>
      </c>
      <c r="CC15" s="107">
        <v>11</v>
      </c>
      <c r="CD15" s="107">
        <v>7</v>
      </c>
      <c r="CE15" s="107">
        <v>53</v>
      </c>
      <c r="CF15" s="107">
        <v>12</v>
      </c>
      <c r="CG15" s="107">
        <v>15</v>
      </c>
      <c r="CH15" s="107">
        <v>4</v>
      </c>
      <c r="CI15" s="107">
        <v>160</v>
      </c>
      <c r="CJ15" s="107">
        <v>3</v>
      </c>
      <c r="CK15" s="107"/>
      <c r="CL15" s="47">
        <f t="shared" si="12"/>
        <v>265</v>
      </c>
      <c r="CM15" s="186">
        <f t="shared" si="13"/>
        <v>1.4623917002372937E-2</v>
      </c>
      <c r="CO15" s="185" t="s">
        <v>26</v>
      </c>
      <c r="CP15" s="107">
        <v>6</v>
      </c>
      <c r="CQ15" s="107">
        <v>5</v>
      </c>
      <c r="CR15" s="107">
        <v>60</v>
      </c>
      <c r="CS15" s="107">
        <v>14</v>
      </c>
      <c r="CT15" s="107">
        <v>9</v>
      </c>
      <c r="CU15" s="107">
        <v>3</v>
      </c>
      <c r="CV15" s="107">
        <v>178</v>
      </c>
      <c r="CW15" s="107">
        <v>4</v>
      </c>
      <c r="CX15" s="107"/>
      <c r="CY15" s="47">
        <f t="shared" si="14"/>
        <v>279</v>
      </c>
      <c r="CZ15" s="186">
        <f t="shared" si="15"/>
        <v>1.3635030788779201E-2</v>
      </c>
    </row>
    <row r="16" spans="2:104" x14ac:dyDescent="0.25">
      <c r="B16" s="45" t="s">
        <v>27</v>
      </c>
      <c r="C16" s="8"/>
      <c r="D16" s="8">
        <v>2</v>
      </c>
      <c r="E16" s="8">
        <v>5</v>
      </c>
      <c r="F16" s="8">
        <v>3</v>
      </c>
      <c r="G16" s="8">
        <v>1</v>
      </c>
      <c r="H16" s="8">
        <v>1</v>
      </c>
      <c r="I16" s="8">
        <v>32</v>
      </c>
      <c r="J16" s="8">
        <v>1</v>
      </c>
      <c r="K16" s="8"/>
      <c r="L16" s="47">
        <f t="shared" si="0"/>
        <v>45</v>
      </c>
      <c r="M16" s="66">
        <f t="shared" si="3"/>
        <v>9.0817356205852677E-3</v>
      </c>
      <c r="O16" s="45" t="s">
        <v>27</v>
      </c>
      <c r="P16" s="8">
        <v>2</v>
      </c>
      <c r="Q16" s="8">
        <v>2</v>
      </c>
      <c r="R16" s="8">
        <v>12</v>
      </c>
      <c r="S16" s="8">
        <v>4</v>
      </c>
      <c r="T16" s="8">
        <v>2</v>
      </c>
      <c r="U16" s="8">
        <v>1</v>
      </c>
      <c r="V16" s="8">
        <v>63</v>
      </c>
      <c r="W16" s="8">
        <v>2</v>
      </c>
      <c r="X16" s="8">
        <v>5</v>
      </c>
      <c r="Y16" s="47">
        <f t="shared" si="1"/>
        <v>93</v>
      </c>
      <c r="Z16" s="66">
        <f t="shared" si="4"/>
        <v>8.356545961002786E-3</v>
      </c>
      <c r="AB16" s="45" t="s">
        <v>27</v>
      </c>
      <c r="AC16" s="8">
        <v>7</v>
      </c>
      <c r="AD16" s="8">
        <v>1</v>
      </c>
      <c r="AE16" s="8">
        <v>25</v>
      </c>
      <c r="AF16" s="8">
        <v>13</v>
      </c>
      <c r="AG16" s="8">
        <v>6</v>
      </c>
      <c r="AH16" s="8">
        <v>5</v>
      </c>
      <c r="AI16" s="8">
        <v>148</v>
      </c>
      <c r="AJ16" s="8">
        <v>3</v>
      </c>
      <c r="AK16" s="8">
        <v>6</v>
      </c>
      <c r="AL16" s="47">
        <f t="shared" si="5"/>
        <v>214</v>
      </c>
      <c r="AM16" s="66">
        <f t="shared" si="6"/>
        <v>1.0590389468995893E-2</v>
      </c>
      <c r="AO16" s="45" t="s">
        <v>27</v>
      </c>
      <c r="AP16" s="107">
        <v>2</v>
      </c>
      <c r="AQ16" s="107">
        <v>3</v>
      </c>
      <c r="AR16" s="107">
        <v>19</v>
      </c>
      <c r="AS16" s="107">
        <v>4</v>
      </c>
      <c r="AT16" s="107">
        <v>8</v>
      </c>
      <c r="AU16" s="107">
        <v>1</v>
      </c>
      <c r="AV16" s="107">
        <v>78</v>
      </c>
      <c r="AW16" s="107">
        <v>3</v>
      </c>
      <c r="AX16" s="107"/>
      <c r="AY16" s="47">
        <f t="shared" si="7"/>
        <v>118</v>
      </c>
      <c r="AZ16" s="66">
        <f t="shared" si="8"/>
        <v>9.4741067844239264E-3</v>
      </c>
      <c r="BB16" s="45" t="s">
        <v>27</v>
      </c>
      <c r="BC16" s="107">
        <v>4</v>
      </c>
      <c r="BD16" s="107">
        <v>1</v>
      </c>
      <c r="BE16" s="107">
        <v>27</v>
      </c>
      <c r="BF16" s="107">
        <v>4</v>
      </c>
      <c r="BG16" s="107">
        <v>6</v>
      </c>
      <c r="BH16" s="107">
        <v>3</v>
      </c>
      <c r="BI16" s="107">
        <v>80</v>
      </c>
      <c r="BJ16" s="107">
        <v>7</v>
      </c>
      <c r="BK16" s="107"/>
      <c r="BL16" s="47">
        <f t="shared" si="2"/>
        <v>132</v>
      </c>
      <c r="BM16" s="66">
        <f t="shared" si="9"/>
        <v>8.7140216530235022E-3</v>
      </c>
      <c r="BO16" s="185" t="s">
        <v>27</v>
      </c>
      <c r="BP16" s="107">
        <v>5</v>
      </c>
      <c r="BQ16" s="107"/>
      <c r="BR16" s="107">
        <v>21</v>
      </c>
      <c r="BS16" s="107">
        <v>7</v>
      </c>
      <c r="BT16" s="107">
        <v>5</v>
      </c>
      <c r="BU16" s="107">
        <v>2</v>
      </c>
      <c r="BV16" s="107">
        <v>91</v>
      </c>
      <c r="BW16" s="107">
        <v>4</v>
      </c>
      <c r="BX16" s="107"/>
      <c r="BY16" s="47">
        <f t="shared" si="10"/>
        <v>135</v>
      </c>
      <c r="BZ16" s="186">
        <f t="shared" si="11"/>
        <v>7.9584979072098092E-3</v>
      </c>
      <c r="CB16" s="185" t="s">
        <v>27</v>
      </c>
      <c r="CC16" s="107">
        <v>6</v>
      </c>
      <c r="CD16" s="107">
        <v>4</v>
      </c>
      <c r="CE16" s="107">
        <v>35</v>
      </c>
      <c r="CF16" s="107">
        <v>8</v>
      </c>
      <c r="CG16" s="107">
        <v>12</v>
      </c>
      <c r="CH16" s="107">
        <v>2</v>
      </c>
      <c r="CI16" s="107">
        <v>78</v>
      </c>
      <c r="CJ16" s="107">
        <v>1</v>
      </c>
      <c r="CK16" s="107"/>
      <c r="CL16" s="47">
        <f t="shared" si="12"/>
        <v>146</v>
      </c>
      <c r="CM16" s="186">
        <f t="shared" si="13"/>
        <v>8.0569504994205624E-3</v>
      </c>
      <c r="CO16" s="185" t="s">
        <v>27</v>
      </c>
      <c r="CP16" s="107">
        <v>4</v>
      </c>
      <c r="CQ16" s="107">
        <v>3</v>
      </c>
      <c r="CR16" s="107">
        <v>24</v>
      </c>
      <c r="CS16" s="107">
        <v>7</v>
      </c>
      <c r="CT16" s="107">
        <v>7</v>
      </c>
      <c r="CU16" s="107"/>
      <c r="CV16" s="107">
        <v>86</v>
      </c>
      <c r="CW16" s="107">
        <v>3</v>
      </c>
      <c r="CX16" s="107"/>
      <c r="CY16" s="47">
        <f t="shared" si="14"/>
        <v>134</v>
      </c>
      <c r="CZ16" s="186">
        <f t="shared" si="15"/>
        <v>6.5487244648616948E-3</v>
      </c>
    </row>
    <row r="17" spans="2:104" x14ac:dyDescent="0.25">
      <c r="B17" s="45" t="s">
        <v>151</v>
      </c>
      <c r="C17" s="8"/>
      <c r="D17" s="8"/>
      <c r="E17" s="8"/>
      <c r="F17" s="8"/>
      <c r="G17" s="8"/>
      <c r="H17" s="8"/>
      <c r="I17" s="8"/>
      <c r="J17" s="8"/>
      <c r="K17" s="8"/>
      <c r="L17" s="47">
        <f t="shared" si="0"/>
        <v>0</v>
      </c>
      <c r="M17" s="66">
        <f t="shared" si="3"/>
        <v>0</v>
      </c>
      <c r="O17" s="45" t="s">
        <v>151</v>
      </c>
      <c r="P17" s="8"/>
      <c r="Q17" s="8"/>
      <c r="R17" s="8"/>
      <c r="S17" s="8"/>
      <c r="T17" s="8"/>
      <c r="U17" s="8"/>
      <c r="V17" s="8"/>
      <c r="W17" s="8"/>
      <c r="X17" s="8"/>
      <c r="Y17" s="47">
        <f t="shared" si="1"/>
        <v>0</v>
      </c>
      <c r="Z17" s="66">
        <f t="shared" si="4"/>
        <v>0</v>
      </c>
      <c r="AB17" s="45" t="s">
        <v>151</v>
      </c>
      <c r="AC17" s="8"/>
      <c r="AD17" s="8">
        <v>1</v>
      </c>
      <c r="AE17" s="8"/>
      <c r="AF17" s="8"/>
      <c r="AG17" s="8"/>
      <c r="AH17" s="8"/>
      <c r="AI17" s="8">
        <v>2</v>
      </c>
      <c r="AJ17" s="8"/>
      <c r="AK17" s="8"/>
      <c r="AL17" s="47">
        <f t="shared" si="5"/>
        <v>3</v>
      </c>
      <c r="AM17" s="66">
        <f t="shared" si="6"/>
        <v>1.4846340377097045E-4</v>
      </c>
      <c r="AO17" s="45" t="s">
        <v>151</v>
      </c>
      <c r="AP17" s="107"/>
      <c r="AQ17" s="107"/>
      <c r="AR17" s="107"/>
      <c r="AS17" s="107"/>
      <c r="AT17" s="107"/>
      <c r="AU17" s="107"/>
      <c r="AV17" s="107">
        <v>1</v>
      </c>
      <c r="AW17" s="107"/>
      <c r="AX17" s="107"/>
      <c r="AY17" s="47">
        <f t="shared" si="7"/>
        <v>1</v>
      </c>
      <c r="AZ17" s="66">
        <f t="shared" si="8"/>
        <v>8.0289040545965473E-5</v>
      </c>
      <c r="BB17" s="45" t="s">
        <v>151</v>
      </c>
      <c r="BC17" s="107"/>
      <c r="BD17" s="107">
        <v>1</v>
      </c>
      <c r="BE17" s="107"/>
      <c r="BF17" s="107"/>
      <c r="BG17" s="107"/>
      <c r="BH17" s="107"/>
      <c r="BI17" s="107">
        <v>2</v>
      </c>
      <c r="BJ17" s="107"/>
      <c r="BK17" s="107"/>
      <c r="BL17" s="47">
        <f t="shared" si="2"/>
        <v>3</v>
      </c>
      <c r="BM17" s="66">
        <f t="shared" si="9"/>
        <v>1.9804594665962503E-4</v>
      </c>
      <c r="BO17" s="185" t="s">
        <v>28</v>
      </c>
      <c r="BP17" s="107">
        <v>5</v>
      </c>
      <c r="BQ17" s="107">
        <v>7</v>
      </c>
      <c r="BR17" s="107">
        <v>49</v>
      </c>
      <c r="BS17" s="107">
        <v>30</v>
      </c>
      <c r="BT17" s="107">
        <v>11</v>
      </c>
      <c r="BU17" s="107">
        <v>4</v>
      </c>
      <c r="BV17" s="107">
        <v>229</v>
      </c>
      <c r="BW17" s="107">
        <v>9</v>
      </c>
      <c r="BX17" s="107"/>
      <c r="BY17" s="47">
        <f t="shared" si="10"/>
        <v>344</v>
      </c>
      <c r="BZ17" s="186">
        <f t="shared" si="11"/>
        <v>2.027943170429759E-2</v>
      </c>
      <c r="CB17" s="185" t="s">
        <v>28</v>
      </c>
      <c r="CC17" s="107">
        <v>11</v>
      </c>
      <c r="CD17" s="107">
        <v>8</v>
      </c>
      <c r="CE17" s="107">
        <v>64</v>
      </c>
      <c r="CF17" s="107">
        <v>24</v>
      </c>
      <c r="CG17" s="107">
        <v>14</v>
      </c>
      <c r="CH17" s="107">
        <v>2</v>
      </c>
      <c r="CI17" s="107">
        <v>250</v>
      </c>
      <c r="CJ17" s="107">
        <v>11</v>
      </c>
      <c r="CK17" s="107"/>
      <c r="CL17" s="47">
        <f t="shared" si="12"/>
        <v>384</v>
      </c>
      <c r="CM17" s="186">
        <f t="shared" si="13"/>
        <v>2.1190883505325313E-2</v>
      </c>
      <c r="CO17" s="185" t="s">
        <v>28</v>
      </c>
      <c r="CP17" s="107">
        <v>14</v>
      </c>
      <c r="CQ17" s="107">
        <v>3</v>
      </c>
      <c r="CR17" s="107">
        <v>82</v>
      </c>
      <c r="CS17" s="107">
        <v>24</v>
      </c>
      <c r="CT17" s="107">
        <v>9</v>
      </c>
      <c r="CU17" s="107">
        <v>3</v>
      </c>
      <c r="CV17" s="107">
        <v>212</v>
      </c>
      <c r="CW17" s="107">
        <v>3</v>
      </c>
      <c r="CX17" s="107"/>
      <c r="CY17" s="47">
        <f t="shared" si="14"/>
        <v>350</v>
      </c>
      <c r="CZ17" s="186">
        <f t="shared" si="15"/>
        <v>1.710487733359398E-2</v>
      </c>
    </row>
    <row r="18" spans="2:104" x14ac:dyDescent="0.25">
      <c r="B18" s="45" t="s">
        <v>28</v>
      </c>
      <c r="C18" s="8">
        <v>1</v>
      </c>
      <c r="D18" s="8"/>
      <c r="E18" s="8">
        <v>12</v>
      </c>
      <c r="F18" s="8">
        <v>2</v>
      </c>
      <c r="G18" s="8">
        <v>2</v>
      </c>
      <c r="H18" s="8">
        <v>3</v>
      </c>
      <c r="I18" s="8">
        <v>109</v>
      </c>
      <c r="J18" s="8">
        <v>1</v>
      </c>
      <c r="K18" s="8">
        <v>4</v>
      </c>
      <c r="L18" s="47">
        <f t="shared" si="0"/>
        <v>134</v>
      </c>
      <c r="M18" s="66">
        <f t="shared" si="3"/>
        <v>2.7043390514631685E-2</v>
      </c>
      <c r="O18" s="45" t="s">
        <v>28</v>
      </c>
      <c r="P18" s="8">
        <v>4</v>
      </c>
      <c r="Q18" s="8">
        <v>3</v>
      </c>
      <c r="R18" s="8">
        <v>47</v>
      </c>
      <c r="S18" s="8">
        <v>8</v>
      </c>
      <c r="T18" s="8">
        <v>9</v>
      </c>
      <c r="U18" s="8">
        <v>4</v>
      </c>
      <c r="V18" s="8">
        <v>254</v>
      </c>
      <c r="W18" s="8">
        <v>3</v>
      </c>
      <c r="X18" s="8">
        <v>14</v>
      </c>
      <c r="Y18" s="47">
        <f>SUM(P18:X18)</f>
        <v>346</v>
      </c>
      <c r="Z18" s="66">
        <f t="shared" si="4"/>
        <v>3.1089945188246922E-2</v>
      </c>
      <c r="AB18" s="45" t="s">
        <v>28</v>
      </c>
      <c r="AC18" s="8">
        <v>15</v>
      </c>
      <c r="AD18" s="8">
        <v>9</v>
      </c>
      <c r="AE18" s="8">
        <v>77</v>
      </c>
      <c r="AF18" s="8">
        <v>23</v>
      </c>
      <c r="AG18" s="8">
        <v>9</v>
      </c>
      <c r="AH18" s="8">
        <v>7</v>
      </c>
      <c r="AI18" s="8">
        <v>474</v>
      </c>
      <c r="AJ18" s="8">
        <v>5</v>
      </c>
      <c r="AK18" s="8">
        <v>14</v>
      </c>
      <c r="AL18" s="47">
        <f>SUM(AC18:AK18)</f>
        <v>633</v>
      </c>
      <c r="AM18" s="66">
        <f t="shared" si="6"/>
        <v>3.1325778195674767E-2</v>
      </c>
      <c r="AO18" s="45" t="s">
        <v>28</v>
      </c>
      <c r="AP18" s="107">
        <v>6</v>
      </c>
      <c r="AQ18" s="107">
        <v>2</v>
      </c>
      <c r="AR18" s="107">
        <v>54</v>
      </c>
      <c r="AS18" s="107">
        <v>13</v>
      </c>
      <c r="AT18" s="107">
        <v>4</v>
      </c>
      <c r="AU18" s="107">
        <v>3</v>
      </c>
      <c r="AV18" s="107">
        <v>264</v>
      </c>
      <c r="AW18" s="107">
        <v>3</v>
      </c>
      <c r="AX18" s="107"/>
      <c r="AY18" s="47">
        <f>SUM(AP18:AX18)</f>
        <v>349</v>
      </c>
      <c r="AZ18" s="66">
        <f t="shared" si="8"/>
        <v>2.8020875150541951E-2</v>
      </c>
      <c r="BB18" s="45" t="s">
        <v>28</v>
      </c>
      <c r="BC18" s="107">
        <v>8</v>
      </c>
      <c r="BD18" s="107">
        <v>3</v>
      </c>
      <c r="BE18" s="107">
        <v>69</v>
      </c>
      <c r="BF18" s="107">
        <v>23</v>
      </c>
      <c r="BG18" s="107">
        <v>9</v>
      </c>
      <c r="BH18" s="107">
        <v>8</v>
      </c>
      <c r="BI18" s="107">
        <v>261</v>
      </c>
      <c r="BJ18" s="107">
        <v>9</v>
      </c>
      <c r="BK18" s="107"/>
      <c r="BL18" s="47">
        <f t="shared" si="2"/>
        <v>390</v>
      </c>
      <c r="BM18" s="66">
        <f t="shared" si="9"/>
        <v>2.5745973065751254E-2</v>
      </c>
      <c r="BO18" s="185" t="s">
        <v>29</v>
      </c>
      <c r="BP18" s="107">
        <v>18</v>
      </c>
      <c r="BQ18" s="107">
        <v>6</v>
      </c>
      <c r="BR18" s="107">
        <v>83</v>
      </c>
      <c r="BS18" s="107">
        <v>51</v>
      </c>
      <c r="BT18" s="107">
        <v>16</v>
      </c>
      <c r="BU18" s="107">
        <v>9</v>
      </c>
      <c r="BV18" s="107">
        <v>369</v>
      </c>
      <c r="BW18" s="107">
        <v>4</v>
      </c>
      <c r="BX18" s="107"/>
      <c r="BY18" s="47">
        <f t="shared" si="10"/>
        <v>556</v>
      </c>
      <c r="BZ18" s="186">
        <f t="shared" si="11"/>
        <v>3.2777221010434475E-2</v>
      </c>
      <c r="CB18" s="185" t="s">
        <v>29</v>
      </c>
      <c r="CC18" s="107">
        <v>13</v>
      </c>
      <c r="CD18" s="107">
        <v>6</v>
      </c>
      <c r="CE18" s="107">
        <v>87</v>
      </c>
      <c r="CF18" s="107">
        <v>21</v>
      </c>
      <c r="CG18" s="107">
        <v>13</v>
      </c>
      <c r="CH18" s="107">
        <v>1</v>
      </c>
      <c r="CI18" s="107">
        <v>358</v>
      </c>
      <c r="CJ18" s="107">
        <v>1</v>
      </c>
      <c r="CK18" s="107"/>
      <c r="CL18" s="47">
        <f t="shared" si="12"/>
        <v>500</v>
      </c>
      <c r="CM18" s="186">
        <f t="shared" si="13"/>
        <v>2.7592296230892335E-2</v>
      </c>
      <c r="CO18" s="185" t="s">
        <v>29</v>
      </c>
      <c r="CP18" s="107">
        <v>24</v>
      </c>
      <c r="CQ18" s="107">
        <v>7</v>
      </c>
      <c r="CR18" s="107">
        <v>121</v>
      </c>
      <c r="CS18" s="107">
        <v>40</v>
      </c>
      <c r="CT18" s="107">
        <v>17</v>
      </c>
      <c r="CU18" s="107">
        <v>8</v>
      </c>
      <c r="CV18" s="107">
        <v>393</v>
      </c>
      <c r="CW18" s="107">
        <v>8</v>
      </c>
      <c r="CX18" s="107"/>
      <c r="CY18" s="47">
        <f t="shared" si="14"/>
        <v>618</v>
      </c>
      <c r="CZ18" s="186">
        <f t="shared" si="15"/>
        <v>3.0202326263317369E-2</v>
      </c>
    </row>
    <row r="19" spans="2:104" x14ac:dyDescent="0.25">
      <c r="B19" s="45" t="s">
        <v>29</v>
      </c>
      <c r="C19" s="8">
        <v>4</v>
      </c>
      <c r="D19" s="8">
        <v>1</v>
      </c>
      <c r="E19" s="8">
        <v>22</v>
      </c>
      <c r="F19" s="8">
        <v>6</v>
      </c>
      <c r="G19" s="8">
        <v>3</v>
      </c>
      <c r="H19" s="8">
        <v>5</v>
      </c>
      <c r="I19" s="8">
        <v>133</v>
      </c>
      <c r="J19" s="8">
        <v>2</v>
      </c>
      <c r="K19" s="8">
        <v>8</v>
      </c>
      <c r="L19" s="47">
        <f t="shared" si="0"/>
        <v>184</v>
      </c>
      <c r="M19" s="66">
        <f t="shared" si="3"/>
        <v>3.7134207870837536E-2</v>
      </c>
      <c r="O19" s="45" t="s">
        <v>29</v>
      </c>
      <c r="P19" s="8">
        <v>7</v>
      </c>
      <c r="Q19" s="8">
        <v>5</v>
      </c>
      <c r="R19" s="8">
        <v>30</v>
      </c>
      <c r="S19" s="8">
        <v>6</v>
      </c>
      <c r="T19" s="8">
        <v>4</v>
      </c>
      <c r="U19" s="8">
        <v>2</v>
      </c>
      <c r="V19" s="8">
        <v>304</v>
      </c>
      <c r="W19" s="8">
        <v>3</v>
      </c>
      <c r="X19" s="8">
        <v>8</v>
      </c>
      <c r="Y19" s="47">
        <f t="shared" si="1"/>
        <v>369</v>
      </c>
      <c r="Z19" s="66">
        <f t="shared" si="4"/>
        <v>3.3156617845269118E-2</v>
      </c>
      <c r="AB19" s="45" t="s">
        <v>29</v>
      </c>
      <c r="AC19" s="8">
        <v>16</v>
      </c>
      <c r="AD19" s="8">
        <v>5</v>
      </c>
      <c r="AE19" s="8">
        <v>80</v>
      </c>
      <c r="AF19" s="8">
        <v>25</v>
      </c>
      <c r="AG19" s="8">
        <v>10</v>
      </c>
      <c r="AH19" s="8">
        <v>14</v>
      </c>
      <c r="AI19" s="8">
        <v>501</v>
      </c>
      <c r="AJ19" s="8">
        <v>5</v>
      </c>
      <c r="AK19" s="8">
        <v>15</v>
      </c>
      <c r="AL19" s="47">
        <f t="shared" ref="AL19:AL31" si="16">SUM(AC19:AK19)</f>
        <v>671</v>
      </c>
      <c r="AM19" s="66">
        <f t="shared" si="6"/>
        <v>3.3206314643440392E-2</v>
      </c>
      <c r="AO19" s="45" t="s">
        <v>29</v>
      </c>
      <c r="AP19" s="107">
        <v>7</v>
      </c>
      <c r="AQ19" s="107">
        <v>2</v>
      </c>
      <c r="AR19" s="107">
        <v>61</v>
      </c>
      <c r="AS19" s="107">
        <v>23</v>
      </c>
      <c r="AT19" s="107">
        <v>7</v>
      </c>
      <c r="AU19" s="107">
        <v>3</v>
      </c>
      <c r="AV19" s="107">
        <v>351</v>
      </c>
      <c r="AW19" s="107">
        <v>2</v>
      </c>
      <c r="AX19" s="107">
        <v>1</v>
      </c>
      <c r="AY19" s="47">
        <f t="shared" ref="AY19:AY31" si="17">SUM(AP19:AX19)</f>
        <v>457</v>
      </c>
      <c r="AZ19" s="66">
        <f t="shared" si="8"/>
        <v>3.669209152950622E-2</v>
      </c>
      <c r="BB19" s="45" t="s">
        <v>29</v>
      </c>
      <c r="BC19" s="107">
        <v>12</v>
      </c>
      <c r="BD19" s="107">
        <v>9</v>
      </c>
      <c r="BE19" s="107">
        <v>65</v>
      </c>
      <c r="BF19" s="107">
        <v>32</v>
      </c>
      <c r="BG19" s="107">
        <v>16</v>
      </c>
      <c r="BH19" s="107">
        <v>8</v>
      </c>
      <c r="BI19" s="107">
        <v>419</v>
      </c>
      <c r="BJ19" s="107">
        <v>6</v>
      </c>
      <c r="BK19" s="107"/>
      <c r="BL19" s="47">
        <f t="shared" si="2"/>
        <v>567</v>
      </c>
      <c r="BM19" s="66">
        <f t="shared" si="9"/>
        <v>3.7430683918669133E-2</v>
      </c>
      <c r="BO19" s="185" t="s">
        <v>30</v>
      </c>
      <c r="BP19" s="107">
        <v>19</v>
      </c>
      <c r="BQ19" s="107">
        <v>10</v>
      </c>
      <c r="BR19" s="107">
        <v>120</v>
      </c>
      <c r="BS19" s="107">
        <v>54</v>
      </c>
      <c r="BT19" s="107">
        <v>16</v>
      </c>
      <c r="BU19" s="107">
        <v>9</v>
      </c>
      <c r="BV19" s="107">
        <v>490</v>
      </c>
      <c r="BW19" s="107">
        <v>8</v>
      </c>
      <c r="BX19" s="107">
        <v>1</v>
      </c>
      <c r="BY19" s="47">
        <f t="shared" si="10"/>
        <v>727</v>
      </c>
      <c r="BZ19" s="186">
        <f t="shared" si="11"/>
        <v>4.2857985026233565E-2</v>
      </c>
      <c r="CB19" s="185" t="s">
        <v>30</v>
      </c>
      <c r="CC19" s="107">
        <v>29</v>
      </c>
      <c r="CD19" s="107">
        <v>14</v>
      </c>
      <c r="CE19" s="107">
        <v>143</v>
      </c>
      <c r="CF19" s="107">
        <v>40</v>
      </c>
      <c r="CG19" s="107">
        <v>29</v>
      </c>
      <c r="CH19" s="107">
        <v>7</v>
      </c>
      <c r="CI19" s="107">
        <v>575</v>
      </c>
      <c r="CJ19" s="107">
        <v>10</v>
      </c>
      <c r="CK19" s="107"/>
      <c r="CL19" s="47">
        <f t="shared" si="12"/>
        <v>847</v>
      </c>
      <c r="CM19" s="186">
        <f t="shared" si="13"/>
        <v>4.6741349815131616E-2</v>
      </c>
      <c r="CO19" s="185" t="s">
        <v>30</v>
      </c>
      <c r="CP19" s="107">
        <v>23</v>
      </c>
      <c r="CQ19" s="107">
        <v>11</v>
      </c>
      <c r="CR19" s="107">
        <v>207</v>
      </c>
      <c r="CS19" s="107">
        <v>37</v>
      </c>
      <c r="CT19" s="107">
        <v>27</v>
      </c>
      <c r="CU19" s="107">
        <v>7</v>
      </c>
      <c r="CV19" s="107">
        <v>543</v>
      </c>
      <c r="CW19" s="107">
        <v>10</v>
      </c>
      <c r="CX19" s="107"/>
      <c r="CY19" s="47">
        <f t="shared" si="14"/>
        <v>865</v>
      </c>
      <c r="CZ19" s="186">
        <f t="shared" si="15"/>
        <v>4.227348255302512E-2</v>
      </c>
    </row>
    <row r="20" spans="2:104" x14ac:dyDescent="0.25">
      <c r="B20" s="45" t="s">
        <v>30</v>
      </c>
      <c r="C20" s="8">
        <v>5</v>
      </c>
      <c r="D20" s="8">
        <v>3</v>
      </c>
      <c r="E20" s="8">
        <v>20</v>
      </c>
      <c r="F20" s="8">
        <v>8</v>
      </c>
      <c r="G20" s="8">
        <v>9</v>
      </c>
      <c r="H20" s="8">
        <v>5</v>
      </c>
      <c r="I20" s="8">
        <v>238</v>
      </c>
      <c r="J20" s="8">
        <v>5</v>
      </c>
      <c r="K20" s="8">
        <v>17</v>
      </c>
      <c r="L20" s="47">
        <f t="shared" si="0"/>
        <v>310</v>
      </c>
      <c r="M20" s="66">
        <f t="shared" si="3"/>
        <v>6.2563067608476283E-2</v>
      </c>
      <c r="O20" s="45" t="s">
        <v>30</v>
      </c>
      <c r="P20" s="8">
        <v>13</v>
      </c>
      <c r="Q20" s="8">
        <v>10</v>
      </c>
      <c r="R20" s="8">
        <v>68</v>
      </c>
      <c r="S20" s="8">
        <v>18</v>
      </c>
      <c r="T20" s="8">
        <v>13</v>
      </c>
      <c r="U20" s="8">
        <v>10</v>
      </c>
      <c r="V20" s="8">
        <v>515</v>
      </c>
      <c r="W20" s="8">
        <v>8</v>
      </c>
      <c r="X20" s="8">
        <v>24</v>
      </c>
      <c r="Y20" s="47">
        <f t="shared" si="1"/>
        <v>679</v>
      </c>
      <c r="Z20" s="66">
        <f t="shared" si="4"/>
        <v>6.1011771048611732E-2</v>
      </c>
      <c r="AB20" s="45" t="s">
        <v>30</v>
      </c>
      <c r="AC20" s="8">
        <v>11</v>
      </c>
      <c r="AD20" s="8">
        <v>5</v>
      </c>
      <c r="AE20" s="8">
        <v>123</v>
      </c>
      <c r="AF20" s="8">
        <v>26</v>
      </c>
      <c r="AG20" s="8">
        <v>25</v>
      </c>
      <c r="AH20" s="8">
        <v>13</v>
      </c>
      <c r="AI20" s="8">
        <v>622</v>
      </c>
      <c r="AJ20" s="8">
        <v>5</v>
      </c>
      <c r="AK20" s="8">
        <v>22</v>
      </c>
      <c r="AL20" s="47">
        <f t="shared" si="16"/>
        <v>852</v>
      </c>
      <c r="AM20" s="66">
        <f t="shared" si="6"/>
        <v>4.216360667095561E-2</v>
      </c>
      <c r="AO20" s="45" t="s">
        <v>30</v>
      </c>
      <c r="AP20" s="107">
        <v>14</v>
      </c>
      <c r="AQ20" s="107">
        <v>1</v>
      </c>
      <c r="AR20" s="107">
        <v>73</v>
      </c>
      <c r="AS20" s="107">
        <v>14</v>
      </c>
      <c r="AT20" s="107">
        <v>5</v>
      </c>
      <c r="AU20" s="107">
        <v>5</v>
      </c>
      <c r="AV20" s="107">
        <v>350</v>
      </c>
      <c r="AW20" s="107">
        <v>6</v>
      </c>
      <c r="AX20" s="107"/>
      <c r="AY20" s="47">
        <f t="shared" si="17"/>
        <v>468</v>
      </c>
      <c r="AZ20" s="66">
        <f t="shared" si="8"/>
        <v>3.7575270975511846E-2</v>
      </c>
      <c r="BB20" s="45" t="s">
        <v>30</v>
      </c>
      <c r="BC20" s="107">
        <v>12</v>
      </c>
      <c r="BD20" s="107">
        <v>6</v>
      </c>
      <c r="BE20" s="107">
        <v>103</v>
      </c>
      <c r="BF20" s="107">
        <v>21</v>
      </c>
      <c r="BG20" s="107">
        <v>15</v>
      </c>
      <c r="BH20" s="107">
        <v>9</v>
      </c>
      <c r="BI20" s="107">
        <v>514</v>
      </c>
      <c r="BJ20" s="107">
        <v>15</v>
      </c>
      <c r="BK20" s="107"/>
      <c r="BL20" s="47">
        <f t="shared" si="2"/>
        <v>695</v>
      </c>
      <c r="BM20" s="66">
        <f t="shared" si="9"/>
        <v>4.5880644309479801E-2</v>
      </c>
      <c r="BO20" s="185" t="s">
        <v>31</v>
      </c>
      <c r="BP20" s="107">
        <v>17</v>
      </c>
      <c r="BQ20" s="107">
        <v>6</v>
      </c>
      <c r="BR20" s="107">
        <v>56</v>
      </c>
      <c r="BS20" s="107">
        <v>30</v>
      </c>
      <c r="BT20" s="107">
        <v>7</v>
      </c>
      <c r="BU20" s="107">
        <v>12</v>
      </c>
      <c r="BV20" s="107">
        <v>251</v>
      </c>
      <c r="BW20" s="107">
        <v>4</v>
      </c>
      <c r="BX20" s="107"/>
      <c r="BY20" s="47">
        <f t="shared" si="10"/>
        <v>383</v>
      </c>
      <c r="BZ20" s="186">
        <f t="shared" si="11"/>
        <v>2.2578553321935979E-2</v>
      </c>
      <c r="CB20" s="185" t="s">
        <v>31</v>
      </c>
      <c r="CC20" s="107">
        <v>15</v>
      </c>
      <c r="CD20" s="107">
        <v>9</v>
      </c>
      <c r="CE20" s="107">
        <v>66</v>
      </c>
      <c r="CF20" s="107">
        <v>16</v>
      </c>
      <c r="CG20" s="107">
        <v>11</v>
      </c>
      <c r="CH20" s="107">
        <v>4</v>
      </c>
      <c r="CI20" s="107">
        <v>210</v>
      </c>
      <c r="CJ20" s="107">
        <v>6</v>
      </c>
      <c r="CK20" s="107"/>
      <c r="CL20" s="47">
        <f t="shared" si="12"/>
        <v>337</v>
      </c>
      <c r="CM20" s="186">
        <f t="shared" si="13"/>
        <v>1.8597207659621435E-2</v>
      </c>
      <c r="CO20" s="185" t="s">
        <v>31</v>
      </c>
      <c r="CP20" s="107">
        <v>18</v>
      </c>
      <c r="CQ20" s="107">
        <v>11</v>
      </c>
      <c r="CR20" s="107">
        <v>75</v>
      </c>
      <c r="CS20" s="107">
        <v>33</v>
      </c>
      <c r="CT20" s="107">
        <v>19</v>
      </c>
      <c r="CU20" s="107">
        <v>1</v>
      </c>
      <c r="CV20" s="107">
        <v>249</v>
      </c>
      <c r="CW20" s="107">
        <v>10</v>
      </c>
      <c r="CX20" s="107"/>
      <c r="CY20" s="47">
        <f t="shared" si="14"/>
        <v>416</v>
      </c>
      <c r="CZ20" s="186">
        <f t="shared" si="15"/>
        <v>2.0330368487928845E-2</v>
      </c>
    </row>
    <row r="21" spans="2:104" x14ac:dyDescent="0.25">
      <c r="B21" s="45" t="s">
        <v>31</v>
      </c>
      <c r="C21" s="8">
        <v>8</v>
      </c>
      <c r="D21" s="8">
        <v>2</v>
      </c>
      <c r="E21" s="8">
        <v>8</v>
      </c>
      <c r="F21" s="8">
        <v>8</v>
      </c>
      <c r="G21" s="8">
        <v>8</v>
      </c>
      <c r="H21" s="8">
        <v>3</v>
      </c>
      <c r="I21" s="8">
        <v>92</v>
      </c>
      <c r="J21" s="8">
        <v>5</v>
      </c>
      <c r="K21" s="8">
        <v>9</v>
      </c>
      <c r="L21" s="47">
        <f t="shared" si="0"/>
        <v>143</v>
      </c>
      <c r="M21" s="66">
        <f t="shared" si="3"/>
        <v>2.8859737638748738E-2</v>
      </c>
      <c r="O21" s="45" t="s">
        <v>31</v>
      </c>
      <c r="P21" s="8">
        <v>5</v>
      </c>
      <c r="Q21" s="8">
        <v>5</v>
      </c>
      <c r="R21" s="8">
        <v>25</v>
      </c>
      <c r="S21" s="8">
        <v>7</v>
      </c>
      <c r="T21" s="8">
        <v>11</v>
      </c>
      <c r="U21" s="8">
        <v>1</v>
      </c>
      <c r="V21" s="8">
        <v>177</v>
      </c>
      <c r="W21" s="8">
        <v>7</v>
      </c>
      <c r="X21" s="8">
        <v>3</v>
      </c>
      <c r="Y21" s="47">
        <f t="shared" si="1"/>
        <v>241</v>
      </c>
      <c r="Z21" s="66">
        <f t="shared" si="4"/>
        <v>2.1655135232276034E-2</v>
      </c>
      <c r="AB21" s="45" t="s">
        <v>31</v>
      </c>
      <c r="AC21" s="8">
        <v>10</v>
      </c>
      <c r="AD21" s="8">
        <v>6</v>
      </c>
      <c r="AE21" s="8">
        <v>41</v>
      </c>
      <c r="AF21" s="8">
        <v>10</v>
      </c>
      <c r="AG21" s="8">
        <v>23</v>
      </c>
      <c r="AH21" s="8">
        <v>7</v>
      </c>
      <c r="AI21" s="8">
        <v>275</v>
      </c>
      <c r="AJ21" s="8">
        <v>7</v>
      </c>
      <c r="AK21" s="8">
        <v>4</v>
      </c>
      <c r="AL21" s="47">
        <f t="shared" si="16"/>
        <v>383</v>
      </c>
      <c r="AM21" s="66">
        <f t="shared" si="6"/>
        <v>1.8953827881427229E-2</v>
      </c>
      <c r="AO21" s="45" t="s">
        <v>31</v>
      </c>
      <c r="AP21" s="107">
        <v>9</v>
      </c>
      <c r="AQ21" s="107">
        <v>6</v>
      </c>
      <c r="AR21" s="107">
        <v>43</v>
      </c>
      <c r="AS21" s="107">
        <v>18</v>
      </c>
      <c r="AT21" s="107">
        <v>12</v>
      </c>
      <c r="AU21" s="107">
        <v>2</v>
      </c>
      <c r="AV21" s="107">
        <v>275</v>
      </c>
      <c r="AW21" s="107">
        <v>5</v>
      </c>
      <c r="AX21" s="107">
        <v>1</v>
      </c>
      <c r="AY21" s="47">
        <f t="shared" si="17"/>
        <v>371</v>
      </c>
      <c r="AZ21" s="66">
        <f t="shared" si="8"/>
        <v>2.9787234042553193E-2</v>
      </c>
      <c r="BB21" s="45" t="s">
        <v>31</v>
      </c>
      <c r="BC21" s="107">
        <v>9</v>
      </c>
      <c r="BD21" s="107">
        <v>10</v>
      </c>
      <c r="BE21" s="107">
        <v>49</v>
      </c>
      <c r="BF21" s="107">
        <v>17</v>
      </c>
      <c r="BG21" s="107">
        <v>14</v>
      </c>
      <c r="BH21" s="107">
        <v>7</v>
      </c>
      <c r="BI21" s="107">
        <v>246</v>
      </c>
      <c r="BJ21" s="107">
        <v>8</v>
      </c>
      <c r="BK21" s="107"/>
      <c r="BL21" s="47">
        <f t="shared" si="2"/>
        <v>360</v>
      </c>
      <c r="BM21" s="66">
        <f t="shared" si="9"/>
        <v>2.3765513599155005E-2</v>
      </c>
      <c r="BO21" s="185" t="s">
        <v>32</v>
      </c>
      <c r="BP21" s="107">
        <v>25</v>
      </c>
      <c r="BQ21" s="107">
        <v>5</v>
      </c>
      <c r="BR21" s="107">
        <v>144</v>
      </c>
      <c r="BS21" s="107">
        <v>53</v>
      </c>
      <c r="BT21" s="107">
        <v>38</v>
      </c>
      <c r="BU21" s="107">
        <v>19</v>
      </c>
      <c r="BV21" s="107">
        <v>417</v>
      </c>
      <c r="BW21" s="107">
        <v>23</v>
      </c>
      <c r="BX21" s="107"/>
      <c r="BY21" s="47">
        <f t="shared" si="10"/>
        <v>724</v>
      </c>
      <c r="BZ21" s="186">
        <f t="shared" si="11"/>
        <v>4.268112951718446E-2</v>
      </c>
      <c r="CB21" s="185" t="s">
        <v>32</v>
      </c>
      <c r="CC21" s="107">
        <v>38</v>
      </c>
      <c r="CD21" s="107">
        <v>12</v>
      </c>
      <c r="CE21" s="107">
        <v>158</v>
      </c>
      <c r="CF21" s="107">
        <v>69</v>
      </c>
      <c r="CG21" s="107">
        <v>34</v>
      </c>
      <c r="CH21" s="107">
        <v>5</v>
      </c>
      <c r="CI21" s="107">
        <v>414</v>
      </c>
      <c r="CJ21" s="107">
        <v>15</v>
      </c>
      <c r="CK21" s="107"/>
      <c r="CL21" s="47">
        <f t="shared" si="12"/>
        <v>745</v>
      </c>
      <c r="CM21" s="186">
        <f t="shared" si="13"/>
        <v>4.1112521384029578E-2</v>
      </c>
      <c r="CO21" s="185" t="s">
        <v>32</v>
      </c>
      <c r="CP21" s="107">
        <v>41</v>
      </c>
      <c r="CQ21" s="107">
        <v>12</v>
      </c>
      <c r="CR21" s="107">
        <v>168</v>
      </c>
      <c r="CS21" s="107">
        <v>73</v>
      </c>
      <c r="CT21" s="107">
        <v>43</v>
      </c>
      <c r="CU21" s="107">
        <v>7</v>
      </c>
      <c r="CV21" s="107">
        <v>460</v>
      </c>
      <c r="CW21" s="107">
        <v>28</v>
      </c>
      <c r="CX21" s="107"/>
      <c r="CY21" s="47">
        <f t="shared" si="14"/>
        <v>832</v>
      </c>
      <c r="CZ21" s="186">
        <f t="shared" si="15"/>
        <v>4.0660736975857689E-2</v>
      </c>
    </row>
    <row r="22" spans="2:104" x14ac:dyDescent="0.25">
      <c r="B22" s="45" t="s">
        <v>32</v>
      </c>
      <c r="C22" s="8">
        <v>9</v>
      </c>
      <c r="D22" s="8">
        <v>3</v>
      </c>
      <c r="E22" s="8">
        <v>21</v>
      </c>
      <c r="F22" s="8">
        <v>6</v>
      </c>
      <c r="G22" s="8">
        <v>9</v>
      </c>
      <c r="H22" s="8">
        <v>4</v>
      </c>
      <c r="I22" s="8">
        <v>135</v>
      </c>
      <c r="J22" s="8">
        <v>1</v>
      </c>
      <c r="K22" s="8">
        <v>16</v>
      </c>
      <c r="L22" s="47">
        <f t="shared" si="0"/>
        <v>204</v>
      </c>
      <c r="M22" s="66">
        <f t="shared" si="3"/>
        <v>4.1170534813319878E-2</v>
      </c>
      <c r="O22" s="45" t="s">
        <v>32</v>
      </c>
      <c r="P22" s="8">
        <v>17</v>
      </c>
      <c r="Q22" s="8">
        <v>2</v>
      </c>
      <c r="R22" s="8">
        <v>65</v>
      </c>
      <c r="S22" s="8">
        <v>22</v>
      </c>
      <c r="T22" s="8">
        <v>16</v>
      </c>
      <c r="U22" s="8">
        <v>4</v>
      </c>
      <c r="V22" s="8">
        <v>309</v>
      </c>
      <c r="W22" s="8">
        <v>7</v>
      </c>
      <c r="X22" s="8">
        <v>14</v>
      </c>
      <c r="Y22" s="47">
        <f t="shared" si="1"/>
        <v>456</v>
      </c>
      <c r="Z22" s="66">
        <f t="shared" si="4"/>
        <v>4.097403180878785E-2</v>
      </c>
      <c r="AB22" s="45" t="s">
        <v>32</v>
      </c>
      <c r="AC22" s="8">
        <v>31</v>
      </c>
      <c r="AD22" s="8">
        <v>7</v>
      </c>
      <c r="AE22" s="8">
        <v>119</v>
      </c>
      <c r="AF22" s="8">
        <v>34</v>
      </c>
      <c r="AG22" s="8">
        <v>36</v>
      </c>
      <c r="AH22" s="8">
        <v>16</v>
      </c>
      <c r="AI22" s="8">
        <v>615</v>
      </c>
      <c r="AJ22" s="8">
        <v>15</v>
      </c>
      <c r="AK22" s="8">
        <v>17</v>
      </c>
      <c r="AL22" s="47">
        <f t="shared" si="16"/>
        <v>890</v>
      </c>
      <c r="AM22" s="66">
        <f t="shared" si="6"/>
        <v>4.4044143118721235E-2</v>
      </c>
      <c r="AO22" s="45" t="s">
        <v>32</v>
      </c>
      <c r="AP22" s="107">
        <v>15</v>
      </c>
      <c r="AQ22" s="107">
        <v>4</v>
      </c>
      <c r="AR22" s="107">
        <v>91</v>
      </c>
      <c r="AS22" s="107">
        <v>36</v>
      </c>
      <c r="AT22" s="107">
        <v>16</v>
      </c>
      <c r="AU22" s="107">
        <v>10</v>
      </c>
      <c r="AV22" s="107">
        <v>339</v>
      </c>
      <c r="AW22" s="107">
        <v>5</v>
      </c>
      <c r="AX22" s="107"/>
      <c r="AY22" s="47">
        <f t="shared" si="17"/>
        <v>516</v>
      </c>
      <c r="AZ22" s="66">
        <f t="shared" si="8"/>
        <v>4.1429144921718182E-2</v>
      </c>
      <c r="BB22" s="45" t="s">
        <v>32</v>
      </c>
      <c r="BC22" s="107">
        <v>19</v>
      </c>
      <c r="BD22" s="107">
        <v>13</v>
      </c>
      <c r="BE22" s="107">
        <v>101</v>
      </c>
      <c r="BF22" s="107">
        <v>43</v>
      </c>
      <c r="BG22" s="107">
        <v>22</v>
      </c>
      <c r="BH22" s="107">
        <v>4</v>
      </c>
      <c r="BI22" s="107">
        <v>437</v>
      </c>
      <c r="BJ22" s="107">
        <v>24</v>
      </c>
      <c r="BK22" s="107"/>
      <c r="BL22" s="47">
        <f t="shared" si="2"/>
        <v>663</v>
      </c>
      <c r="BM22" s="66">
        <f t="shared" si="9"/>
        <v>4.3768154211777134E-2</v>
      </c>
      <c r="BO22" s="185" t="s">
        <v>33</v>
      </c>
      <c r="BP22" s="107">
        <v>65</v>
      </c>
      <c r="BQ22" s="107">
        <v>22</v>
      </c>
      <c r="BR22" s="107">
        <v>322</v>
      </c>
      <c r="BS22" s="107">
        <v>118</v>
      </c>
      <c r="BT22" s="107">
        <v>83</v>
      </c>
      <c r="BU22" s="107">
        <v>38</v>
      </c>
      <c r="BV22" s="107">
        <v>1146</v>
      </c>
      <c r="BW22" s="107">
        <v>39</v>
      </c>
      <c r="BX22" s="107"/>
      <c r="BY22" s="47">
        <f t="shared" si="10"/>
        <v>1833</v>
      </c>
      <c r="BZ22" s="186">
        <f t="shared" si="11"/>
        <v>0.1080587160290043</v>
      </c>
      <c r="CB22" s="185" t="s">
        <v>33</v>
      </c>
      <c r="CC22" s="107">
        <v>106</v>
      </c>
      <c r="CD22" s="107">
        <v>56</v>
      </c>
      <c r="CE22" s="107">
        <v>471</v>
      </c>
      <c r="CF22" s="107">
        <v>129</v>
      </c>
      <c r="CG22" s="107">
        <v>110</v>
      </c>
      <c r="CH22" s="107">
        <v>27</v>
      </c>
      <c r="CI22" s="107">
        <v>1242</v>
      </c>
      <c r="CJ22" s="107">
        <v>39</v>
      </c>
      <c r="CK22" s="107">
        <v>2</v>
      </c>
      <c r="CL22" s="47">
        <f t="shared" si="12"/>
        <v>2182</v>
      </c>
      <c r="CM22" s="186">
        <f t="shared" si="13"/>
        <v>0.12041278075161414</v>
      </c>
      <c r="CO22" s="185" t="s">
        <v>33</v>
      </c>
      <c r="CP22" s="107">
        <v>142</v>
      </c>
      <c r="CQ22" s="107">
        <v>44</v>
      </c>
      <c r="CR22" s="107">
        <v>574</v>
      </c>
      <c r="CS22" s="107">
        <v>153</v>
      </c>
      <c r="CT22" s="107">
        <v>123</v>
      </c>
      <c r="CU22" s="107">
        <v>21</v>
      </c>
      <c r="CV22" s="107">
        <v>1526</v>
      </c>
      <c r="CW22" s="107">
        <v>47</v>
      </c>
      <c r="CX22" s="107">
        <v>2</v>
      </c>
      <c r="CY22" s="47">
        <f t="shared" si="14"/>
        <v>2632</v>
      </c>
      <c r="CZ22" s="186">
        <f t="shared" si="15"/>
        <v>0.12862867754862672</v>
      </c>
    </row>
    <row r="23" spans="2:104" x14ac:dyDescent="0.25">
      <c r="B23" s="45" t="s">
        <v>33</v>
      </c>
      <c r="C23" s="8">
        <v>31</v>
      </c>
      <c r="D23" s="8">
        <v>8</v>
      </c>
      <c r="E23" s="8">
        <v>61</v>
      </c>
      <c r="F23" s="8">
        <v>14</v>
      </c>
      <c r="G23" s="8">
        <v>34</v>
      </c>
      <c r="H23" s="8">
        <v>10</v>
      </c>
      <c r="I23" s="8">
        <v>404</v>
      </c>
      <c r="J23" s="8">
        <v>14</v>
      </c>
      <c r="K23" s="8">
        <v>31</v>
      </c>
      <c r="L23" s="47">
        <f t="shared" si="0"/>
        <v>607</v>
      </c>
      <c r="M23" s="66">
        <f t="shared" si="3"/>
        <v>0.12250252270433905</v>
      </c>
      <c r="O23" s="45" t="s">
        <v>33</v>
      </c>
      <c r="P23" s="8">
        <v>37</v>
      </c>
      <c r="Q23" s="8">
        <v>16</v>
      </c>
      <c r="R23" s="8">
        <v>177</v>
      </c>
      <c r="S23" s="8">
        <v>48</v>
      </c>
      <c r="T23" s="8">
        <v>40</v>
      </c>
      <c r="U23" s="8">
        <v>22</v>
      </c>
      <c r="V23" s="8">
        <v>970</v>
      </c>
      <c r="W23" s="8">
        <v>15</v>
      </c>
      <c r="X23" s="8">
        <v>47</v>
      </c>
      <c r="Y23" s="47">
        <f t="shared" si="1"/>
        <v>1372</v>
      </c>
      <c r="Z23" s="66">
        <f t="shared" si="4"/>
        <v>0.12328151675801959</v>
      </c>
      <c r="AB23" s="45" t="s">
        <v>33</v>
      </c>
      <c r="AC23" s="8">
        <v>76</v>
      </c>
      <c r="AD23" s="8">
        <v>27</v>
      </c>
      <c r="AE23" s="8">
        <v>377</v>
      </c>
      <c r="AF23" s="8">
        <v>117</v>
      </c>
      <c r="AG23" s="8">
        <v>101</v>
      </c>
      <c r="AH23" s="8">
        <v>45</v>
      </c>
      <c r="AI23" s="8">
        <v>1974</v>
      </c>
      <c r="AJ23" s="8">
        <v>47</v>
      </c>
      <c r="AK23" s="8">
        <v>63</v>
      </c>
      <c r="AL23" s="47">
        <f t="shared" si="16"/>
        <v>2827</v>
      </c>
      <c r="AM23" s="66">
        <f t="shared" si="6"/>
        <v>0.13990201415351117</v>
      </c>
      <c r="AO23" s="45" t="s">
        <v>33</v>
      </c>
      <c r="AP23" s="107">
        <v>36</v>
      </c>
      <c r="AQ23" s="107">
        <v>21</v>
      </c>
      <c r="AR23" s="107">
        <v>225</v>
      </c>
      <c r="AS23" s="107">
        <v>47</v>
      </c>
      <c r="AT23" s="107">
        <v>56</v>
      </c>
      <c r="AU23" s="107">
        <v>17</v>
      </c>
      <c r="AV23" s="107">
        <v>1084</v>
      </c>
      <c r="AW23" s="107">
        <v>32</v>
      </c>
      <c r="AX23" s="107">
        <v>2</v>
      </c>
      <c r="AY23" s="47">
        <f t="shared" si="17"/>
        <v>1520</v>
      </c>
      <c r="AZ23" s="66">
        <f t="shared" si="8"/>
        <v>0.12203934162986753</v>
      </c>
      <c r="BB23" s="45" t="s">
        <v>33</v>
      </c>
      <c r="BC23" s="107">
        <v>47</v>
      </c>
      <c r="BD23" s="107">
        <v>20</v>
      </c>
      <c r="BE23" s="107">
        <v>277</v>
      </c>
      <c r="BF23" s="107">
        <v>89</v>
      </c>
      <c r="BG23" s="107">
        <v>59</v>
      </c>
      <c r="BH23" s="107">
        <v>37</v>
      </c>
      <c r="BI23" s="107">
        <v>1145</v>
      </c>
      <c r="BJ23" s="107">
        <v>35</v>
      </c>
      <c r="BK23" s="107">
        <v>2</v>
      </c>
      <c r="BL23" s="47">
        <f t="shared" si="2"/>
        <v>1711</v>
      </c>
      <c r="BM23" s="66">
        <f t="shared" si="9"/>
        <v>0.11295220491153948</v>
      </c>
      <c r="BO23" s="185" t="s">
        <v>34</v>
      </c>
      <c r="BP23" s="107">
        <v>20</v>
      </c>
      <c r="BQ23" s="107">
        <v>6</v>
      </c>
      <c r="BR23" s="107">
        <v>93</v>
      </c>
      <c r="BS23" s="107">
        <v>34</v>
      </c>
      <c r="BT23" s="107">
        <v>20</v>
      </c>
      <c r="BU23" s="107">
        <v>13</v>
      </c>
      <c r="BV23" s="107">
        <v>408</v>
      </c>
      <c r="BW23" s="107">
        <v>9</v>
      </c>
      <c r="BX23" s="107"/>
      <c r="BY23" s="47">
        <f t="shared" si="10"/>
        <v>603</v>
      </c>
      <c r="BZ23" s="186">
        <f t="shared" si="11"/>
        <v>3.5547957318870484E-2</v>
      </c>
      <c r="CB23" s="185" t="s">
        <v>34</v>
      </c>
      <c r="CC23" s="107">
        <v>17</v>
      </c>
      <c r="CD23" s="107">
        <v>9</v>
      </c>
      <c r="CE23" s="107">
        <v>72</v>
      </c>
      <c r="CF23" s="107">
        <v>39</v>
      </c>
      <c r="CG23" s="107">
        <v>17</v>
      </c>
      <c r="CH23" s="107">
        <v>3</v>
      </c>
      <c r="CI23" s="107">
        <v>302</v>
      </c>
      <c r="CJ23" s="107">
        <v>8</v>
      </c>
      <c r="CK23" s="107"/>
      <c r="CL23" s="47">
        <f t="shared" si="12"/>
        <v>467</v>
      </c>
      <c r="CM23" s="186">
        <f t="shared" si="13"/>
        <v>2.577120467965344E-2</v>
      </c>
      <c r="CO23" s="185" t="s">
        <v>34</v>
      </c>
      <c r="CP23" s="107">
        <v>21</v>
      </c>
      <c r="CQ23" s="107">
        <v>2</v>
      </c>
      <c r="CR23" s="107">
        <v>116</v>
      </c>
      <c r="CS23" s="107">
        <v>44</v>
      </c>
      <c r="CT23" s="107">
        <v>16</v>
      </c>
      <c r="CU23" s="107">
        <v>3</v>
      </c>
      <c r="CV23" s="107">
        <v>336</v>
      </c>
      <c r="CW23" s="107">
        <v>7</v>
      </c>
      <c r="CX23" s="107"/>
      <c r="CY23" s="47">
        <f t="shared" si="14"/>
        <v>545</v>
      </c>
      <c r="CZ23" s="186">
        <f t="shared" si="15"/>
        <v>2.6634737562310624E-2</v>
      </c>
    </row>
    <row r="24" spans="2:104" x14ac:dyDescent="0.25">
      <c r="B24" s="45" t="s">
        <v>34</v>
      </c>
      <c r="C24" s="8">
        <v>11</v>
      </c>
      <c r="D24" s="8">
        <v>2</v>
      </c>
      <c r="E24" s="8">
        <v>19</v>
      </c>
      <c r="F24" s="8">
        <v>11</v>
      </c>
      <c r="G24" s="8">
        <v>14</v>
      </c>
      <c r="H24" s="8">
        <v>2</v>
      </c>
      <c r="I24" s="8">
        <v>142</v>
      </c>
      <c r="J24" s="8">
        <v>3</v>
      </c>
      <c r="K24" s="8">
        <v>7</v>
      </c>
      <c r="L24" s="47">
        <f t="shared" si="0"/>
        <v>211</v>
      </c>
      <c r="M24" s="66">
        <f t="shared" si="3"/>
        <v>4.2583249243188695E-2</v>
      </c>
      <c r="O24" s="45" t="s">
        <v>34</v>
      </c>
      <c r="P24" s="8">
        <v>12</v>
      </c>
      <c r="Q24" s="8">
        <v>6</v>
      </c>
      <c r="R24" s="8">
        <v>59</v>
      </c>
      <c r="S24" s="8">
        <v>12</v>
      </c>
      <c r="T24" s="8">
        <v>18</v>
      </c>
      <c r="U24" s="8">
        <v>10</v>
      </c>
      <c r="V24" s="8">
        <v>472</v>
      </c>
      <c r="W24" s="8">
        <v>7</v>
      </c>
      <c r="X24" s="8">
        <v>17</v>
      </c>
      <c r="Y24" s="47">
        <f t="shared" si="1"/>
        <v>613</v>
      </c>
      <c r="Z24" s="66">
        <f t="shared" si="4"/>
        <v>5.5081319076287175E-2</v>
      </c>
      <c r="AB24" s="45" t="s">
        <v>34</v>
      </c>
      <c r="AC24" s="8">
        <v>16</v>
      </c>
      <c r="AD24" s="8">
        <v>6</v>
      </c>
      <c r="AE24" s="8">
        <v>85</v>
      </c>
      <c r="AF24" s="8">
        <v>37</v>
      </c>
      <c r="AG24" s="8">
        <v>21</v>
      </c>
      <c r="AH24" s="8">
        <v>12</v>
      </c>
      <c r="AI24" s="8">
        <v>552</v>
      </c>
      <c r="AJ24" s="8">
        <v>11</v>
      </c>
      <c r="AK24" s="8">
        <v>11</v>
      </c>
      <c r="AL24" s="47">
        <f t="shared" si="16"/>
        <v>751</v>
      </c>
      <c r="AM24" s="66">
        <f t="shared" si="6"/>
        <v>3.7165338743999604E-2</v>
      </c>
      <c r="AO24" s="45" t="s">
        <v>34</v>
      </c>
      <c r="AP24" s="107">
        <v>10</v>
      </c>
      <c r="AQ24" s="107">
        <v>2</v>
      </c>
      <c r="AR24" s="107">
        <v>67</v>
      </c>
      <c r="AS24" s="107">
        <v>25</v>
      </c>
      <c r="AT24" s="107">
        <v>23</v>
      </c>
      <c r="AU24" s="107">
        <v>8</v>
      </c>
      <c r="AV24" s="107">
        <v>343</v>
      </c>
      <c r="AW24" s="107">
        <v>15</v>
      </c>
      <c r="AX24" s="107"/>
      <c r="AY24" s="47">
        <f t="shared" si="17"/>
        <v>493</v>
      </c>
      <c r="AZ24" s="66">
        <f t="shared" si="8"/>
        <v>3.9582496989160977E-2</v>
      </c>
      <c r="BB24" s="45" t="s">
        <v>34</v>
      </c>
      <c r="BC24" s="107">
        <v>9</v>
      </c>
      <c r="BD24" s="107">
        <v>2</v>
      </c>
      <c r="BE24" s="107">
        <v>61</v>
      </c>
      <c r="BF24" s="107">
        <v>23</v>
      </c>
      <c r="BG24" s="107">
        <v>14</v>
      </c>
      <c r="BH24" s="107">
        <v>9</v>
      </c>
      <c r="BI24" s="107">
        <v>392</v>
      </c>
      <c r="BJ24" s="107">
        <v>12</v>
      </c>
      <c r="BK24" s="107"/>
      <c r="BL24" s="47">
        <f t="shared" si="2"/>
        <v>522</v>
      </c>
      <c r="BM24" s="66">
        <f t="shared" si="9"/>
        <v>3.4459994718774756E-2</v>
      </c>
      <c r="BO24" s="185" t="s">
        <v>35</v>
      </c>
      <c r="BP24" s="107">
        <v>1</v>
      </c>
      <c r="BQ24" s="107">
        <v>2</v>
      </c>
      <c r="BR24" s="107">
        <v>15</v>
      </c>
      <c r="BS24" s="107">
        <v>8</v>
      </c>
      <c r="BT24" s="107">
        <v>2</v>
      </c>
      <c r="BU24" s="107">
        <v>4</v>
      </c>
      <c r="BV24" s="107">
        <v>67</v>
      </c>
      <c r="BW24" s="107">
        <v>3</v>
      </c>
      <c r="BX24" s="107"/>
      <c r="BY24" s="47">
        <f t="shared" si="10"/>
        <v>102</v>
      </c>
      <c r="BZ24" s="186">
        <f t="shared" si="11"/>
        <v>6.013087307669634E-3</v>
      </c>
      <c r="CB24" s="185" t="s">
        <v>35</v>
      </c>
      <c r="CC24" s="107">
        <v>3</v>
      </c>
      <c r="CD24" s="107">
        <v>2</v>
      </c>
      <c r="CE24" s="107">
        <v>26</v>
      </c>
      <c r="CF24" s="107">
        <v>9</v>
      </c>
      <c r="CG24" s="107">
        <v>4</v>
      </c>
      <c r="CH24" s="107"/>
      <c r="CI24" s="107">
        <v>62</v>
      </c>
      <c r="CJ24" s="107">
        <v>1</v>
      </c>
      <c r="CK24" s="107">
        <v>1</v>
      </c>
      <c r="CL24" s="47">
        <f t="shared" si="12"/>
        <v>108</v>
      </c>
      <c r="CM24" s="186">
        <f t="shared" si="13"/>
        <v>5.9599359858727441E-3</v>
      </c>
      <c r="CO24" s="185" t="s">
        <v>35</v>
      </c>
      <c r="CP24" s="107"/>
      <c r="CQ24" s="107">
        <v>1</v>
      </c>
      <c r="CR24" s="107">
        <v>20</v>
      </c>
      <c r="CS24" s="107">
        <v>5</v>
      </c>
      <c r="CT24" s="107">
        <v>5</v>
      </c>
      <c r="CU24" s="107">
        <v>1</v>
      </c>
      <c r="CV24" s="107">
        <v>54</v>
      </c>
      <c r="CW24" s="107">
        <v>4</v>
      </c>
      <c r="CX24" s="107"/>
      <c r="CY24" s="47">
        <f t="shared" si="14"/>
        <v>90</v>
      </c>
      <c r="CZ24" s="186">
        <f t="shared" si="15"/>
        <v>4.3983970286384519E-3</v>
      </c>
    </row>
    <row r="25" spans="2:104" x14ac:dyDescent="0.25">
      <c r="B25" s="45" t="s">
        <v>35</v>
      </c>
      <c r="C25" s="8"/>
      <c r="D25" s="8"/>
      <c r="E25" s="8">
        <v>4</v>
      </c>
      <c r="F25" s="8">
        <v>1</v>
      </c>
      <c r="G25" s="8"/>
      <c r="H25" s="8"/>
      <c r="I25" s="8">
        <v>27</v>
      </c>
      <c r="J25" s="8">
        <v>1</v>
      </c>
      <c r="K25" s="8">
        <v>1</v>
      </c>
      <c r="L25" s="47">
        <f t="shared" si="0"/>
        <v>34</v>
      </c>
      <c r="M25" s="66">
        <f t="shared" si="3"/>
        <v>6.8617558022199794E-3</v>
      </c>
      <c r="O25" s="45" t="s">
        <v>35</v>
      </c>
      <c r="P25" s="8">
        <v>2</v>
      </c>
      <c r="Q25" s="8">
        <v>1</v>
      </c>
      <c r="R25" s="8">
        <v>5</v>
      </c>
      <c r="S25" s="8">
        <v>3</v>
      </c>
      <c r="T25" s="8">
        <v>3</v>
      </c>
      <c r="U25" s="8">
        <v>1</v>
      </c>
      <c r="V25" s="8">
        <v>40</v>
      </c>
      <c r="W25" s="8">
        <v>2</v>
      </c>
      <c r="X25" s="8">
        <v>2</v>
      </c>
      <c r="Y25" s="47">
        <f t="shared" si="1"/>
        <v>59</v>
      </c>
      <c r="Z25" s="66">
        <f t="shared" si="4"/>
        <v>5.3014646419264986E-3</v>
      </c>
      <c r="AB25" s="45" t="s">
        <v>35</v>
      </c>
      <c r="AC25" s="8"/>
      <c r="AD25" s="8">
        <v>2</v>
      </c>
      <c r="AE25" s="8">
        <v>19</v>
      </c>
      <c r="AF25" s="8">
        <v>6</v>
      </c>
      <c r="AG25" s="8">
        <v>4</v>
      </c>
      <c r="AH25" s="8">
        <v>1</v>
      </c>
      <c r="AI25" s="8">
        <v>77</v>
      </c>
      <c r="AJ25" s="8">
        <v>1</v>
      </c>
      <c r="AK25" s="8">
        <v>4</v>
      </c>
      <c r="AL25" s="47">
        <f t="shared" si="16"/>
        <v>114</v>
      </c>
      <c r="AM25" s="66">
        <f t="shared" si="6"/>
        <v>5.6416093432968776E-3</v>
      </c>
      <c r="AO25" s="45" t="s">
        <v>35</v>
      </c>
      <c r="AP25" s="107">
        <v>4</v>
      </c>
      <c r="AQ25" s="107">
        <v>1</v>
      </c>
      <c r="AR25" s="107">
        <v>18</v>
      </c>
      <c r="AS25" s="107">
        <v>6</v>
      </c>
      <c r="AT25" s="107"/>
      <c r="AU25" s="107">
        <v>1</v>
      </c>
      <c r="AV25" s="107">
        <v>73</v>
      </c>
      <c r="AW25" s="107"/>
      <c r="AX25" s="107"/>
      <c r="AY25" s="47">
        <f t="shared" si="17"/>
        <v>103</v>
      </c>
      <c r="AZ25" s="66">
        <f t="shared" si="8"/>
        <v>8.2697711762344441E-3</v>
      </c>
      <c r="BB25" s="45" t="s">
        <v>35</v>
      </c>
      <c r="BC25" s="107">
        <v>5</v>
      </c>
      <c r="BD25" s="107"/>
      <c r="BE25" s="107">
        <v>13</v>
      </c>
      <c r="BF25" s="107">
        <v>12</v>
      </c>
      <c r="BG25" s="107">
        <v>4</v>
      </c>
      <c r="BH25" s="107">
        <v>1</v>
      </c>
      <c r="BI25" s="107">
        <v>76</v>
      </c>
      <c r="BJ25" s="107">
        <v>4</v>
      </c>
      <c r="BK25" s="107"/>
      <c r="BL25" s="47">
        <f t="shared" si="2"/>
        <v>115</v>
      </c>
      <c r="BM25" s="66">
        <f t="shared" si="9"/>
        <v>7.5917612886189593E-3</v>
      </c>
      <c r="BO25" s="185" t="s">
        <v>36</v>
      </c>
      <c r="BP25" s="107"/>
      <c r="BQ25" s="107">
        <v>1</v>
      </c>
      <c r="BR25" s="107">
        <v>6</v>
      </c>
      <c r="BS25" s="107">
        <v>2</v>
      </c>
      <c r="BT25" s="107">
        <v>1</v>
      </c>
      <c r="BU25" s="107">
        <v>1</v>
      </c>
      <c r="BV25" s="107">
        <v>15</v>
      </c>
      <c r="BW25" s="107">
        <v>1</v>
      </c>
      <c r="BX25" s="107"/>
      <c r="BY25" s="47">
        <f t="shared" si="10"/>
        <v>27</v>
      </c>
      <c r="BZ25" s="186">
        <f t="shared" si="11"/>
        <v>1.5916995814419619E-3</v>
      </c>
      <c r="CB25" s="185" t="s">
        <v>36</v>
      </c>
      <c r="CC25" s="107"/>
      <c r="CD25" s="107">
        <v>1</v>
      </c>
      <c r="CE25" s="107">
        <v>3</v>
      </c>
      <c r="CF25" s="107">
        <v>1</v>
      </c>
      <c r="CG25" s="107">
        <v>1</v>
      </c>
      <c r="CH25" s="107"/>
      <c r="CI25" s="107">
        <v>13</v>
      </c>
      <c r="CJ25" s="107"/>
      <c r="CK25" s="107"/>
      <c r="CL25" s="47">
        <f t="shared" si="12"/>
        <v>19</v>
      </c>
      <c r="CM25" s="186">
        <f t="shared" si="13"/>
        <v>1.0485072567739087E-3</v>
      </c>
      <c r="CO25" s="185" t="s">
        <v>36</v>
      </c>
      <c r="CP25" s="107">
        <v>2</v>
      </c>
      <c r="CQ25" s="107"/>
      <c r="CR25" s="107">
        <v>4</v>
      </c>
      <c r="CS25" s="107"/>
      <c r="CT25" s="107">
        <v>2</v>
      </c>
      <c r="CU25" s="107">
        <v>1</v>
      </c>
      <c r="CV25" s="107">
        <v>16</v>
      </c>
      <c r="CW25" s="107"/>
      <c r="CX25" s="107"/>
      <c r="CY25" s="47">
        <f t="shared" si="14"/>
        <v>25</v>
      </c>
      <c r="CZ25" s="186">
        <f t="shared" si="15"/>
        <v>1.22177695239957E-3</v>
      </c>
    </row>
    <row r="26" spans="2:104" x14ac:dyDescent="0.25">
      <c r="B26" s="45" t="s">
        <v>36</v>
      </c>
      <c r="C26" s="8"/>
      <c r="D26" s="8"/>
      <c r="E26" s="8"/>
      <c r="F26" s="8"/>
      <c r="G26" s="8"/>
      <c r="H26" s="8"/>
      <c r="I26" s="8">
        <v>1</v>
      </c>
      <c r="J26" s="8"/>
      <c r="K26" s="8"/>
      <c r="L26" s="47">
        <f t="shared" si="0"/>
        <v>1</v>
      </c>
      <c r="M26" s="66">
        <f t="shared" si="3"/>
        <v>2.0181634712411706E-4</v>
      </c>
      <c r="O26" s="45" t="s">
        <v>36</v>
      </c>
      <c r="P26" s="8"/>
      <c r="Q26" s="8"/>
      <c r="R26" s="8"/>
      <c r="S26" s="8"/>
      <c r="T26" s="8"/>
      <c r="U26" s="8"/>
      <c r="V26" s="8">
        <v>8</v>
      </c>
      <c r="W26" s="8"/>
      <c r="X26" s="8"/>
      <c r="Y26" s="47">
        <f t="shared" si="1"/>
        <v>8</v>
      </c>
      <c r="Z26" s="66">
        <f t="shared" si="4"/>
        <v>7.1884266331206752E-4</v>
      </c>
      <c r="AB26" s="45" t="s">
        <v>36</v>
      </c>
      <c r="AC26" s="8">
        <v>1</v>
      </c>
      <c r="AD26" s="8"/>
      <c r="AE26" s="8">
        <v>6</v>
      </c>
      <c r="AF26" s="8">
        <v>1</v>
      </c>
      <c r="AG26" s="8">
        <v>1</v>
      </c>
      <c r="AH26" s="8"/>
      <c r="AI26" s="8">
        <v>14</v>
      </c>
      <c r="AJ26" s="8"/>
      <c r="AK26" s="8"/>
      <c r="AL26" s="47">
        <f t="shared" si="16"/>
        <v>23</v>
      </c>
      <c r="AM26" s="66">
        <f t="shared" si="6"/>
        <v>1.1382194289107734E-3</v>
      </c>
      <c r="AO26" s="45" t="s">
        <v>36</v>
      </c>
      <c r="AP26" s="107"/>
      <c r="AQ26" s="107"/>
      <c r="AR26" s="107">
        <v>4</v>
      </c>
      <c r="AS26" s="107"/>
      <c r="AT26" s="107"/>
      <c r="AU26" s="107"/>
      <c r="AV26" s="107">
        <v>8</v>
      </c>
      <c r="AW26" s="107"/>
      <c r="AX26" s="107"/>
      <c r="AY26" s="47">
        <f t="shared" si="17"/>
        <v>12</v>
      </c>
      <c r="AZ26" s="66">
        <f t="shared" si="8"/>
        <v>9.6346848655158568E-4</v>
      </c>
      <c r="BB26" s="45" t="s">
        <v>36</v>
      </c>
      <c r="BC26" s="107"/>
      <c r="BD26" s="107">
        <v>1</v>
      </c>
      <c r="BE26" s="107">
        <v>3</v>
      </c>
      <c r="BF26" s="107">
        <v>2</v>
      </c>
      <c r="BG26" s="107">
        <v>1</v>
      </c>
      <c r="BH26" s="107">
        <v>1</v>
      </c>
      <c r="BI26" s="107">
        <v>18</v>
      </c>
      <c r="BJ26" s="107">
        <v>1</v>
      </c>
      <c r="BK26" s="107"/>
      <c r="BL26" s="47">
        <f t="shared" si="2"/>
        <v>27</v>
      </c>
      <c r="BM26" s="66">
        <f t="shared" si="9"/>
        <v>1.7824135199366253E-3</v>
      </c>
      <c r="BO26" s="185" t="s">
        <v>37</v>
      </c>
      <c r="BP26" s="107">
        <v>24</v>
      </c>
      <c r="BQ26" s="107">
        <v>13</v>
      </c>
      <c r="BR26" s="107">
        <v>185</v>
      </c>
      <c r="BS26" s="107">
        <v>63</v>
      </c>
      <c r="BT26" s="107">
        <v>45</v>
      </c>
      <c r="BU26" s="107">
        <v>15</v>
      </c>
      <c r="BV26" s="107">
        <v>609</v>
      </c>
      <c r="BW26" s="107">
        <v>20</v>
      </c>
      <c r="BX26" s="107"/>
      <c r="BY26" s="47">
        <f t="shared" si="10"/>
        <v>974</v>
      </c>
      <c r="BZ26" s="186">
        <f t="shared" si="11"/>
        <v>5.7419088604610036E-2</v>
      </c>
      <c r="CB26" s="185" t="s">
        <v>37</v>
      </c>
      <c r="CC26" s="107">
        <v>31</v>
      </c>
      <c r="CD26" s="107">
        <v>18</v>
      </c>
      <c r="CE26" s="107">
        <v>188</v>
      </c>
      <c r="CF26" s="107">
        <v>81</v>
      </c>
      <c r="CG26" s="107">
        <v>31</v>
      </c>
      <c r="CH26" s="107">
        <v>7</v>
      </c>
      <c r="CI26" s="107">
        <v>500</v>
      </c>
      <c r="CJ26" s="107">
        <v>20</v>
      </c>
      <c r="CK26" s="107"/>
      <c r="CL26" s="47">
        <f t="shared" si="12"/>
        <v>876</v>
      </c>
      <c r="CM26" s="186">
        <f t="shared" si="13"/>
        <v>4.8341702996523371E-2</v>
      </c>
      <c r="CO26" s="185" t="s">
        <v>37</v>
      </c>
      <c r="CP26" s="107">
        <v>38</v>
      </c>
      <c r="CQ26" s="107">
        <v>26</v>
      </c>
      <c r="CR26" s="107">
        <v>205</v>
      </c>
      <c r="CS26" s="107">
        <v>94</v>
      </c>
      <c r="CT26" s="107">
        <v>36</v>
      </c>
      <c r="CU26" s="107">
        <v>6</v>
      </c>
      <c r="CV26" s="107">
        <v>592</v>
      </c>
      <c r="CW26" s="107">
        <v>16</v>
      </c>
      <c r="CX26" s="107"/>
      <c r="CY26" s="47">
        <f t="shared" si="14"/>
        <v>1013</v>
      </c>
      <c r="CZ26" s="186">
        <f t="shared" si="15"/>
        <v>4.9506402111230571E-2</v>
      </c>
    </row>
    <row r="27" spans="2:104" x14ac:dyDescent="0.25">
      <c r="B27" s="45" t="s">
        <v>37</v>
      </c>
      <c r="C27" s="8">
        <v>14</v>
      </c>
      <c r="D27" s="8">
        <v>2</v>
      </c>
      <c r="E27" s="8">
        <v>27</v>
      </c>
      <c r="F27" s="8">
        <v>6</v>
      </c>
      <c r="G27" s="8">
        <v>11</v>
      </c>
      <c r="H27" s="8">
        <v>7</v>
      </c>
      <c r="I27" s="8">
        <v>158</v>
      </c>
      <c r="J27" s="8">
        <v>3</v>
      </c>
      <c r="K27" s="8">
        <v>14</v>
      </c>
      <c r="L27" s="47">
        <f t="shared" si="0"/>
        <v>242</v>
      </c>
      <c r="M27" s="66">
        <f t="shared" si="3"/>
        <v>4.8839556004036326E-2</v>
      </c>
      <c r="O27" s="45" t="s">
        <v>37</v>
      </c>
      <c r="P27" s="8">
        <v>22</v>
      </c>
      <c r="Q27" s="8">
        <v>3</v>
      </c>
      <c r="R27" s="8">
        <v>76</v>
      </c>
      <c r="S27" s="8">
        <v>23</v>
      </c>
      <c r="T27" s="8">
        <v>24</v>
      </c>
      <c r="U27" s="8">
        <v>8</v>
      </c>
      <c r="V27" s="8">
        <v>433</v>
      </c>
      <c r="W27" s="8">
        <v>9</v>
      </c>
      <c r="X27" s="8">
        <v>15</v>
      </c>
      <c r="Y27" s="47">
        <f t="shared" si="1"/>
        <v>613</v>
      </c>
      <c r="Z27" s="66">
        <f t="shared" si="4"/>
        <v>5.5081319076287175E-2</v>
      </c>
      <c r="AB27" s="45" t="s">
        <v>37</v>
      </c>
      <c r="AC27" s="8">
        <v>39</v>
      </c>
      <c r="AD27" s="8">
        <v>14</v>
      </c>
      <c r="AE27" s="8">
        <v>184</v>
      </c>
      <c r="AF27" s="8">
        <v>50</v>
      </c>
      <c r="AG27" s="8">
        <v>49</v>
      </c>
      <c r="AH27" s="8">
        <v>21</v>
      </c>
      <c r="AI27" s="8">
        <v>835</v>
      </c>
      <c r="AJ27" s="8">
        <v>31</v>
      </c>
      <c r="AK27" s="8">
        <v>26</v>
      </c>
      <c r="AL27" s="47">
        <f t="shared" si="16"/>
        <v>1249</v>
      </c>
      <c r="AM27" s="66">
        <f>AL27/$AL$32</f>
        <v>6.1810263769980701E-2</v>
      </c>
      <c r="AO27" s="45" t="s">
        <v>37</v>
      </c>
      <c r="AP27" s="107">
        <v>28</v>
      </c>
      <c r="AQ27" s="107">
        <v>9</v>
      </c>
      <c r="AR27" s="107">
        <v>138</v>
      </c>
      <c r="AS27" s="107">
        <v>37</v>
      </c>
      <c r="AT27" s="107">
        <v>37</v>
      </c>
      <c r="AU27" s="107">
        <v>11</v>
      </c>
      <c r="AV27" s="107">
        <v>593</v>
      </c>
      <c r="AW27" s="107">
        <v>24</v>
      </c>
      <c r="AX27" s="107"/>
      <c r="AY27" s="47">
        <f t="shared" si="17"/>
        <v>877</v>
      </c>
      <c r="AZ27" s="66">
        <f t="shared" si="8"/>
        <v>7.0413488558811715E-2</v>
      </c>
      <c r="BB27" s="45" t="s">
        <v>37</v>
      </c>
      <c r="BC27" s="107">
        <v>30</v>
      </c>
      <c r="BD27" s="107">
        <v>14</v>
      </c>
      <c r="BE27" s="107">
        <v>183</v>
      </c>
      <c r="BF27" s="107">
        <v>50</v>
      </c>
      <c r="BG27" s="107">
        <v>39</v>
      </c>
      <c r="BH27" s="107">
        <v>12</v>
      </c>
      <c r="BI27" s="107">
        <v>649</v>
      </c>
      <c r="BJ27" s="107">
        <v>30</v>
      </c>
      <c r="BK27" s="107"/>
      <c r="BL27" s="47">
        <f t="shared" si="2"/>
        <v>1007</v>
      </c>
      <c r="BM27" s="66">
        <f t="shared" si="9"/>
        <v>6.6477422762080809E-2</v>
      </c>
      <c r="BO27" s="185" t="s">
        <v>38</v>
      </c>
      <c r="BP27" s="107">
        <v>27</v>
      </c>
      <c r="BQ27" s="107">
        <v>8</v>
      </c>
      <c r="BR27" s="107">
        <v>88</v>
      </c>
      <c r="BS27" s="107">
        <v>49</v>
      </c>
      <c r="BT27" s="107">
        <v>23</v>
      </c>
      <c r="BU27" s="107">
        <v>12</v>
      </c>
      <c r="BV27" s="107">
        <v>289</v>
      </c>
      <c r="BW27" s="107">
        <v>14</v>
      </c>
      <c r="BX27" s="107"/>
      <c r="BY27" s="47">
        <f t="shared" si="10"/>
        <v>510</v>
      </c>
      <c r="BZ27" s="186">
        <f t="shared" si="11"/>
        <v>3.0065436538348169E-2</v>
      </c>
      <c r="CB27" s="185" t="s">
        <v>38</v>
      </c>
      <c r="CC27" s="107">
        <v>22</v>
      </c>
      <c r="CD27" s="107">
        <v>11</v>
      </c>
      <c r="CE27" s="107">
        <v>103</v>
      </c>
      <c r="CF27" s="107">
        <v>45</v>
      </c>
      <c r="CG27" s="107">
        <v>29</v>
      </c>
      <c r="CH27" s="107">
        <v>7</v>
      </c>
      <c r="CI27" s="107">
        <v>282</v>
      </c>
      <c r="CJ27" s="107">
        <v>9</v>
      </c>
      <c r="CK27" s="107">
        <v>1</v>
      </c>
      <c r="CL27" s="47">
        <f t="shared" si="12"/>
        <v>509</v>
      </c>
      <c r="CM27" s="186">
        <f t="shared" si="13"/>
        <v>2.8088957563048397E-2</v>
      </c>
      <c r="CO27" s="185" t="s">
        <v>38</v>
      </c>
      <c r="CP27" s="107">
        <v>29</v>
      </c>
      <c r="CQ27" s="107">
        <v>9</v>
      </c>
      <c r="CR27" s="107">
        <v>148</v>
      </c>
      <c r="CS27" s="107">
        <v>49</v>
      </c>
      <c r="CT27" s="107">
        <v>20</v>
      </c>
      <c r="CU27" s="107">
        <v>5</v>
      </c>
      <c r="CV27" s="107">
        <v>339</v>
      </c>
      <c r="CW27" s="107">
        <v>11</v>
      </c>
      <c r="CX27" s="107"/>
      <c r="CY27" s="47">
        <f t="shared" si="14"/>
        <v>610</v>
      </c>
      <c r="CZ27" s="186">
        <f t="shared" si="15"/>
        <v>2.9811357638549505E-2</v>
      </c>
    </row>
    <row r="28" spans="2:104" x14ac:dyDescent="0.25">
      <c r="B28" s="45" t="s">
        <v>38</v>
      </c>
      <c r="C28" s="8">
        <v>4</v>
      </c>
      <c r="D28" s="8">
        <v>1</v>
      </c>
      <c r="E28" s="8">
        <v>12</v>
      </c>
      <c r="F28" s="8">
        <v>2</v>
      </c>
      <c r="G28" s="8">
        <v>5</v>
      </c>
      <c r="H28" s="8">
        <v>2</v>
      </c>
      <c r="I28" s="8">
        <v>71</v>
      </c>
      <c r="J28" s="8">
        <v>5</v>
      </c>
      <c r="K28" s="8">
        <v>6</v>
      </c>
      <c r="L28" s="47">
        <f t="shared" si="0"/>
        <v>108</v>
      </c>
      <c r="M28" s="66">
        <f t="shared" si="3"/>
        <v>2.1796165489404641E-2</v>
      </c>
      <c r="O28" s="45" t="s">
        <v>38</v>
      </c>
      <c r="P28" s="8">
        <v>5</v>
      </c>
      <c r="Q28" s="8">
        <v>6</v>
      </c>
      <c r="R28" s="8">
        <v>52</v>
      </c>
      <c r="S28" s="8">
        <v>6</v>
      </c>
      <c r="T28" s="8">
        <v>10</v>
      </c>
      <c r="U28" s="8">
        <v>5</v>
      </c>
      <c r="V28" s="8">
        <v>158</v>
      </c>
      <c r="W28" s="8">
        <v>3</v>
      </c>
      <c r="X28" s="8">
        <v>12</v>
      </c>
      <c r="Y28" s="47">
        <f t="shared" si="1"/>
        <v>257</v>
      </c>
      <c r="Z28" s="66">
        <f t="shared" si="4"/>
        <v>2.3092820558900169E-2</v>
      </c>
      <c r="AB28" s="45" t="s">
        <v>38</v>
      </c>
      <c r="AC28" s="8">
        <v>16</v>
      </c>
      <c r="AD28" s="8">
        <v>2</v>
      </c>
      <c r="AE28" s="8">
        <v>98</v>
      </c>
      <c r="AF28" s="8">
        <v>23</v>
      </c>
      <c r="AG28" s="8">
        <v>20</v>
      </c>
      <c r="AH28" s="8">
        <v>6</v>
      </c>
      <c r="AI28" s="8">
        <v>385</v>
      </c>
      <c r="AJ28" s="8">
        <v>8</v>
      </c>
      <c r="AK28" s="8">
        <v>10</v>
      </c>
      <c r="AL28" s="47">
        <f t="shared" si="16"/>
        <v>568</v>
      </c>
      <c r="AM28" s="66">
        <f t="shared" si="6"/>
        <v>2.8109071113970405E-2</v>
      </c>
      <c r="AO28" s="45" t="s">
        <v>38</v>
      </c>
      <c r="AP28" s="107">
        <v>8</v>
      </c>
      <c r="AQ28" s="107">
        <v>3</v>
      </c>
      <c r="AR28" s="107">
        <v>74</v>
      </c>
      <c r="AS28" s="107">
        <v>22</v>
      </c>
      <c r="AT28" s="107">
        <v>17</v>
      </c>
      <c r="AU28" s="107">
        <v>3</v>
      </c>
      <c r="AV28" s="107">
        <v>287</v>
      </c>
      <c r="AW28" s="107">
        <v>5</v>
      </c>
      <c r="AX28" s="107"/>
      <c r="AY28" s="47">
        <f t="shared" si="17"/>
        <v>419</v>
      </c>
      <c r="AZ28" s="66">
        <f t="shared" si="8"/>
        <v>3.3641107988759536E-2</v>
      </c>
      <c r="BB28" s="45" t="s">
        <v>38</v>
      </c>
      <c r="BC28" s="107">
        <v>17</v>
      </c>
      <c r="BD28" s="107">
        <v>5</v>
      </c>
      <c r="BE28" s="107">
        <v>80</v>
      </c>
      <c r="BF28" s="107">
        <v>30</v>
      </c>
      <c r="BG28" s="107">
        <v>14</v>
      </c>
      <c r="BH28" s="107">
        <v>11</v>
      </c>
      <c r="BI28" s="107">
        <v>285</v>
      </c>
      <c r="BJ28" s="107">
        <v>2</v>
      </c>
      <c r="BK28" s="107"/>
      <c r="BL28" s="47">
        <f t="shared" si="2"/>
        <v>444</v>
      </c>
      <c r="BM28" s="66">
        <f t="shared" si="9"/>
        <v>2.9310800105624504E-2</v>
      </c>
      <c r="BO28" s="185" t="s">
        <v>39</v>
      </c>
      <c r="BP28" s="107">
        <v>7</v>
      </c>
      <c r="BQ28" s="107">
        <v>1</v>
      </c>
      <c r="BR28" s="107">
        <v>33</v>
      </c>
      <c r="BS28" s="107">
        <v>12</v>
      </c>
      <c r="BT28" s="107">
        <v>8</v>
      </c>
      <c r="BU28" s="107">
        <v>3</v>
      </c>
      <c r="BV28" s="107">
        <v>111</v>
      </c>
      <c r="BW28" s="107">
        <v>6</v>
      </c>
      <c r="BX28" s="107"/>
      <c r="BY28" s="47">
        <f t="shared" si="10"/>
        <v>181</v>
      </c>
      <c r="BZ28" s="186">
        <f t="shared" si="11"/>
        <v>1.0670282379296115E-2</v>
      </c>
      <c r="CB28" s="185" t="s">
        <v>39</v>
      </c>
      <c r="CC28" s="107">
        <v>1</v>
      </c>
      <c r="CD28" s="107">
        <v>4</v>
      </c>
      <c r="CE28" s="107">
        <v>28</v>
      </c>
      <c r="CF28" s="107">
        <v>12</v>
      </c>
      <c r="CG28" s="107">
        <v>1</v>
      </c>
      <c r="CH28" s="107"/>
      <c r="CI28" s="107">
        <v>116</v>
      </c>
      <c r="CJ28" s="107">
        <v>1</v>
      </c>
      <c r="CK28" s="107"/>
      <c r="CL28" s="47">
        <f t="shared" si="12"/>
        <v>163</v>
      </c>
      <c r="CM28" s="186">
        <f t="shared" si="13"/>
        <v>8.9950885712709004E-3</v>
      </c>
      <c r="CO28" s="185" t="s">
        <v>39</v>
      </c>
      <c r="CP28" s="107">
        <v>6</v>
      </c>
      <c r="CQ28" s="107">
        <v>3</v>
      </c>
      <c r="CR28" s="107">
        <v>38</v>
      </c>
      <c r="CS28" s="107">
        <v>14</v>
      </c>
      <c r="CT28" s="107">
        <v>5</v>
      </c>
      <c r="CU28" s="107">
        <v>1</v>
      </c>
      <c r="CV28" s="107">
        <v>109</v>
      </c>
      <c r="CW28" s="107">
        <v>3</v>
      </c>
      <c r="CX28" s="107"/>
      <c r="CY28" s="47">
        <f t="shared" si="14"/>
        <v>179</v>
      </c>
      <c r="CZ28" s="186">
        <f t="shared" si="15"/>
        <v>8.7479229791809204E-3</v>
      </c>
    </row>
    <row r="29" spans="2:104" x14ac:dyDescent="0.25">
      <c r="B29" s="45" t="s">
        <v>39</v>
      </c>
      <c r="C29" s="8">
        <v>1</v>
      </c>
      <c r="D29" s="8"/>
      <c r="E29" s="8">
        <v>6</v>
      </c>
      <c r="F29" s="8"/>
      <c r="G29" s="8">
        <v>1</v>
      </c>
      <c r="H29" s="8"/>
      <c r="I29" s="8">
        <v>37</v>
      </c>
      <c r="J29" s="8"/>
      <c r="K29" s="8">
        <v>1</v>
      </c>
      <c r="L29" s="47">
        <f t="shared" si="0"/>
        <v>46</v>
      </c>
      <c r="M29" s="66">
        <f t="shared" si="3"/>
        <v>9.2835519677093841E-3</v>
      </c>
      <c r="O29" s="45" t="s">
        <v>39</v>
      </c>
      <c r="P29" s="8">
        <v>3</v>
      </c>
      <c r="Q29" s="8">
        <v>1</v>
      </c>
      <c r="R29" s="8">
        <v>7</v>
      </c>
      <c r="S29" s="8">
        <v>2</v>
      </c>
      <c r="T29" s="8">
        <v>2</v>
      </c>
      <c r="U29" s="8">
        <v>2</v>
      </c>
      <c r="V29" s="8">
        <v>79</v>
      </c>
      <c r="W29" s="8"/>
      <c r="X29" s="8">
        <v>3</v>
      </c>
      <c r="Y29" s="47">
        <f t="shared" si="1"/>
        <v>99</v>
      </c>
      <c r="Z29" s="66">
        <f t="shared" si="4"/>
        <v>8.8956779584868362E-3</v>
      </c>
      <c r="AB29" s="45" t="s">
        <v>39</v>
      </c>
      <c r="AC29" s="8">
        <v>4</v>
      </c>
      <c r="AD29" s="8"/>
      <c r="AE29" s="8">
        <v>31</v>
      </c>
      <c r="AF29" s="8">
        <v>6</v>
      </c>
      <c r="AG29" s="8">
        <v>8</v>
      </c>
      <c r="AH29" s="8">
        <v>3</v>
      </c>
      <c r="AI29" s="8">
        <v>151</v>
      </c>
      <c r="AJ29" s="8">
        <v>3</v>
      </c>
      <c r="AK29" s="8">
        <v>6</v>
      </c>
      <c r="AL29" s="47">
        <f t="shared" si="16"/>
        <v>212</v>
      </c>
      <c r="AM29" s="66">
        <f t="shared" si="6"/>
        <v>1.0491413866481912E-2</v>
      </c>
      <c r="AO29" s="45" t="s">
        <v>39</v>
      </c>
      <c r="AP29" s="107">
        <v>2</v>
      </c>
      <c r="AQ29" s="107"/>
      <c r="AR29" s="107">
        <v>7</v>
      </c>
      <c r="AS29" s="107">
        <v>2</v>
      </c>
      <c r="AT29" s="107">
        <v>4</v>
      </c>
      <c r="AU29" s="107">
        <v>3</v>
      </c>
      <c r="AV29" s="107">
        <v>73</v>
      </c>
      <c r="AW29" s="107">
        <v>1</v>
      </c>
      <c r="AX29" s="107"/>
      <c r="AY29" s="47">
        <f t="shared" si="17"/>
        <v>92</v>
      </c>
      <c r="AZ29" s="66">
        <f t="shared" si="8"/>
        <v>7.3865917302288241E-3</v>
      </c>
      <c r="BB29" s="45" t="s">
        <v>39</v>
      </c>
      <c r="BC29" s="107">
        <v>2</v>
      </c>
      <c r="BD29" s="107">
        <v>2</v>
      </c>
      <c r="BE29" s="107">
        <v>17</v>
      </c>
      <c r="BF29" s="107">
        <v>3</v>
      </c>
      <c r="BG29" s="107">
        <v>2</v>
      </c>
      <c r="BH29" s="107">
        <v>3</v>
      </c>
      <c r="BI29" s="107">
        <v>93</v>
      </c>
      <c r="BJ29" s="107">
        <v>1</v>
      </c>
      <c r="BK29" s="107"/>
      <c r="BL29" s="47">
        <f t="shared" si="2"/>
        <v>123</v>
      </c>
      <c r="BM29" s="66">
        <f t="shared" si="9"/>
        <v>8.119883813044626E-3</v>
      </c>
      <c r="BO29" s="185" t="s">
        <v>40</v>
      </c>
      <c r="BP29" s="107">
        <v>95</v>
      </c>
      <c r="BQ29" s="107">
        <v>31</v>
      </c>
      <c r="BR29" s="107">
        <v>577</v>
      </c>
      <c r="BS29" s="107">
        <v>203</v>
      </c>
      <c r="BT29" s="107">
        <v>152</v>
      </c>
      <c r="BU29" s="107">
        <v>64</v>
      </c>
      <c r="BV29" s="107">
        <v>2034</v>
      </c>
      <c r="BW29" s="107">
        <v>92</v>
      </c>
      <c r="BX29" s="107"/>
      <c r="BY29" s="47">
        <f t="shared" si="10"/>
        <v>3248</v>
      </c>
      <c r="BZ29" s="186">
        <f t="shared" si="11"/>
        <v>0.19147556446383304</v>
      </c>
      <c r="CB29" s="185" t="s">
        <v>40</v>
      </c>
      <c r="CC29" s="107">
        <v>155</v>
      </c>
      <c r="CD29" s="107">
        <v>55</v>
      </c>
      <c r="CE29" s="107">
        <v>666</v>
      </c>
      <c r="CF29" s="107">
        <v>245</v>
      </c>
      <c r="CG29" s="107">
        <v>212</v>
      </c>
      <c r="CH29" s="107">
        <v>28</v>
      </c>
      <c r="CI29" s="107">
        <v>1936</v>
      </c>
      <c r="CJ29" s="107">
        <v>114</v>
      </c>
      <c r="CK29" s="107">
        <v>3</v>
      </c>
      <c r="CL29" s="47">
        <f t="shared" si="12"/>
        <v>3414</v>
      </c>
      <c r="CM29" s="186">
        <f t="shared" si="13"/>
        <v>0.18840019866453286</v>
      </c>
      <c r="CO29" s="185" t="s">
        <v>40</v>
      </c>
      <c r="CP29" s="107">
        <v>191</v>
      </c>
      <c r="CQ29" s="107">
        <v>64</v>
      </c>
      <c r="CR29" s="107">
        <v>903</v>
      </c>
      <c r="CS29" s="107">
        <v>353</v>
      </c>
      <c r="CT29" s="107">
        <v>209</v>
      </c>
      <c r="CU29" s="107">
        <v>30</v>
      </c>
      <c r="CV29" s="107">
        <v>2466</v>
      </c>
      <c r="CW29" s="107">
        <v>88</v>
      </c>
      <c r="CX29" s="107">
        <v>2</v>
      </c>
      <c r="CY29" s="47">
        <f t="shared" si="14"/>
        <v>4306</v>
      </c>
      <c r="CZ29" s="186">
        <f t="shared" si="15"/>
        <v>0.21043886228130193</v>
      </c>
    </row>
    <row r="30" spans="2:104" x14ac:dyDescent="0.25">
      <c r="B30" s="45" t="s">
        <v>40</v>
      </c>
      <c r="C30" s="8">
        <v>26</v>
      </c>
      <c r="D30" s="8">
        <v>4</v>
      </c>
      <c r="E30" s="8">
        <v>63</v>
      </c>
      <c r="F30" s="8">
        <v>14</v>
      </c>
      <c r="G30" s="8">
        <v>30</v>
      </c>
      <c r="H30" s="8">
        <v>16</v>
      </c>
      <c r="I30" s="8">
        <v>335</v>
      </c>
      <c r="J30" s="8">
        <v>17</v>
      </c>
      <c r="K30" s="8">
        <v>29</v>
      </c>
      <c r="L30" s="47">
        <f t="shared" si="0"/>
        <v>534</v>
      </c>
      <c r="M30" s="66">
        <f t="shared" si="3"/>
        <v>0.10776992936427851</v>
      </c>
      <c r="O30" s="45" t="s">
        <v>40</v>
      </c>
      <c r="P30" s="8">
        <v>41</v>
      </c>
      <c r="Q30" s="8">
        <v>10</v>
      </c>
      <c r="R30" s="8">
        <v>195</v>
      </c>
      <c r="S30" s="8">
        <v>38</v>
      </c>
      <c r="T30" s="8">
        <v>57</v>
      </c>
      <c r="U30" s="8">
        <v>22</v>
      </c>
      <c r="V30" s="8">
        <v>792</v>
      </c>
      <c r="W30" s="8">
        <v>36</v>
      </c>
      <c r="X30" s="8">
        <v>44</v>
      </c>
      <c r="Y30" s="47">
        <f t="shared" si="1"/>
        <v>1235</v>
      </c>
      <c r="Z30" s="66">
        <f t="shared" si="4"/>
        <v>0.11097133614880043</v>
      </c>
      <c r="AB30" s="45" t="s">
        <v>40</v>
      </c>
      <c r="AC30" s="8">
        <v>103</v>
      </c>
      <c r="AD30" s="8">
        <v>34</v>
      </c>
      <c r="AE30" s="8">
        <v>465</v>
      </c>
      <c r="AF30" s="8">
        <v>123</v>
      </c>
      <c r="AG30" s="8">
        <v>169</v>
      </c>
      <c r="AH30" s="8">
        <v>39</v>
      </c>
      <c r="AI30" s="8">
        <v>1890</v>
      </c>
      <c r="AJ30" s="8">
        <v>86</v>
      </c>
      <c r="AK30" s="8">
        <v>56</v>
      </c>
      <c r="AL30" s="47">
        <f t="shared" si="16"/>
        <v>2965</v>
      </c>
      <c r="AM30" s="66">
        <f t="shared" si="6"/>
        <v>0.14673133072697581</v>
      </c>
      <c r="AO30" s="45" t="s">
        <v>40</v>
      </c>
      <c r="AP30" s="107">
        <v>68</v>
      </c>
      <c r="AQ30" s="107">
        <v>20</v>
      </c>
      <c r="AR30" s="107">
        <v>367</v>
      </c>
      <c r="AS30" s="107">
        <v>101</v>
      </c>
      <c r="AT30" s="107">
        <v>89</v>
      </c>
      <c r="AU30" s="107">
        <v>21</v>
      </c>
      <c r="AV30" s="107">
        <v>1368</v>
      </c>
      <c r="AW30" s="107">
        <v>39</v>
      </c>
      <c r="AX30" s="107"/>
      <c r="AY30" s="47">
        <f t="shared" si="17"/>
        <v>2073</v>
      </c>
      <c r="AZ30" s="66">
        <f t="shared" si="8"/>
        <v>0.16643918105178643</v>
      </c>
      <c r="BB30" s="45" t="s">
        <v>40</v>
      </c>
      <c r="BC30" s="107">
        <v>72</v>
      </c>
      <c r="BD30" s="107">
        <v>23</v>
      </c>
      <c r="BE30" s="107">
        <v>399</v>
      </c>
      <c r="BF30" s="107">
        <v>155</v>
      </c>
      <c r="BG30" s="107">
        <v>123</v>
      </c>
      <c r="BH30" s="107">
        <v>42</v>
      </c>
      <c r="BI30" s="107">
        <v>1859</v>
      </c>
      <c r="BJ30" s="107">
        <v>63</v>
      </c>
      <c r="BK30" s="107"/>
      <c r="BL30" s="47">
        <f t="shared" si="2"/>
        <v>2736</v>
      </c>
      <c r="BM30" s="66">
        <f t="shared" si="9"/>
        <v>0.18061790335357802</v>
      </c>
      <c r="BO30" s="185" t="s">
        <v>41</v>
      </c>
      <c r="BP30" s="107">
        <v>2</v>
      </c>
      <c r="BQ30" s="107"/>
      <c r="BR30" s="107">
        <v>10</v>
      </c>
      <c r="BS30" s="107">
        <v>4</v>
      </c>
      <c r="BT30" s="107">
        <v>1</v>
      </c>
      <c r="BU30" s="107">
        <v>1</v>
      </c>
      <c r="BV30" s="107">
        <v>26</v>
      </c>
      <c r="BW30" s="107"/>
      <c r="BX30" s="107"/>
      <c r="BY30" s="47">
        <f t="shared" si="10"/>
        <v>44</v>
      </c>
      <c r="BZ30" s="186">
        <f t="shared" si="11"/>
        <v>2.5938807993869011E-3</v>
      </c>
      <c r="CB30" s="185" t="s">
        <v>41</v>
      </c>
      <c r="CC30" s="107"/>
      <c r="CD30" s="107">
        <v>2</v>
      </c>
      <c r="CE30" s="107">
        <v>9</v>
      </c>
      <c r="CF30" s="107">
        <v>9</v>
      </c>
      <c r="CG30" s="107">
        <v>4</v>
      </c>
      <c r="CH30" s="107"/>
      <c r="CI30" s="107">
        <v>33</v>
      </c>
      <c r="CJ30" s="107">
        <v>2</v>
      </c>
      <c r="CK30" s="107"/>
      <c r="CL30" s="47">
        <f t="shared" si="12"/>
        <v>59</v>
      </c>
      <c r="CM30" s="186">
        <f t="shared" si="13"/>
        <v>3.2558909552452956E-3</v>
      </c>
      <c r="CO30" s="185" t="s">
        <v>41</v>
      </c>
      <c r="CP30" s="107">
        <v>3</v>
      </c>
      <c r="CQ30" s="107">
        <v>2</v>
      </c>
      <c r="CR30" s="107">
        <v>13</v>
      </c>
      <c r="CS30" s="107">
        <v>2</v>
      </c>
      <c r="CT30" s="107">
        <v>3</v>
      </c>
      <c r="CU30" s="107"/>
      <c r="CV30" s="107">
        <v>47</v>
      </c>
      <c r="CW30" s="107">
        <v>3</v>
      </c>
      <c r="CX30" s="107"/>
      <c r="CY30" s="47">
        <f t="shared" si="14"/>
        <v>73</v>
      </c>
      <c r="CZ30" s="186">
        <f t="shared" si="15"/>
        <v>3.5675887010067444E-3</v>
      </c>
    </row>
    <row r="31" spans="2:104" x14ac:dyDescent="0.25">
      <c r="B31" s="45" t="s">
        <v>41</v>
      </c>
      <c r="C31" s="8"/>
      <c r="D31" s="8"/>
      <c r="E31" s="8"/>
      <c r="F31" s="8"/>
      <c r="G31" s="8"/>
      <c r="H31" s="8">
        <v>1</v>
      </c>
      <c r="I31" s="8">
        <v>23</v>
      </c>
      <c r="J31" s="8"/>
      <c r="K31" s="8"/>
      <c r="L31" s="47">
        <f t="shared" si="0"/>
        <v>24</v>
      </c>
      <c r="M31" s="66">
        <f t="shared" si="3"/>
        <v>4.8435923309788093E-3</v>
      </c>
      <c r="O31" s="45" t="s">
        <v>41</v>
      </c>
      <c r="P31" s="8">
        <v>2</v>
      </c>
      <c r="Q31" s="8"/>
      <c r="R31" s="8">
        <v>9</v>
      </c>
      <c r="S31" s="8">
        <v>3</v>
      </c>
      <c r="T31" s="8">
        <v>4</v>
      </c>
      <c r="U31" s="8">
        <v>1</v>
      </c>
      <c r="V31" s="8">
        <v>55</v>
      </c>
      <c r="W31" s="8"/>
      <c r="X31" s="8">
        <v>2</v>
      </c>
      <c r="Y31" s="47">
        <f t="shared" si="1"/>
        <v>76</v>
      </c>
      <c r="Z31" s="66">
        <f t="shared" si="4"/>
        <v>6.8290053014646423E-3</v>
      </c>
      <c r="AB31" s="45" t="s">
        <v>41</v>
      </c>
      <c r="AC31" s="8">
        <v>4</v>
      </c>
      <c r="AD31" s="8">
        <v>1</v>
      </c>
      <c r="AE31" s="8">
        <v>19</v>
      </c>
      <c r="AF31" s="8">
        <v>1</v>
      </c>
      <c r="AG31" s="8">
        <v>1</v>
      </c>
      <c r="AH31" s="8"/>
      <c r="AI31" s="8">
        <v>75</v>
      </c>
      <c r="AJ31" s="8"/>
      <c r="AK31" s="8">
        <v>3</v>
      </c>
      <c r="AL31" s="47">
        <f t="shared" si="16"/>
        <v>104</v>
      </c>
      <c r="AM31" s="66">
        <f t="shared" si="6"/>
        <v>5.1467313307269761E-3</v>
      </c>
      <c r="AO31" s="45" t="s">
        <v>41</v>
      </c>
      <c r="AP31" s="107"/>
      <c r="AQ31" s="107">
        <v>1</v>
      </c>
      <c r="AR31" s="107">
        <v>11</v>
      </c>
      <c r="AS31" s="107">
        <v>2</v>
      </c>
      <c r="AT31" s="107">
        <v>1</v>
      </c>
      <c r="AU31" s="107">
        <v>1</v>
      </c>
      <c r="AV31" s="107">
        <v>33</v>
      </c>
      <c r="AW31" s="107"/>
      <c r="AX31" s="107"/>
      <c r="AY31" s="47">
        <f t="shared" si="17"/>
        <v>49</v>
      </c>
      <c r="AZ31" s="66">
        <f t="shared" si="8"/>
        <v>3.9341629867523081E-3</v>
      </c>
      <c r="BB31" s="45" t="s">
        <v>41</v>
      </c>
      <c r="BC31" s="107">
        <v>1</v>
      </c>
      <c r="BD31" s="107"/>
      <c r="BE31" s="107">
        <v>6</v>
      </c>
      <c r="BF31" s="107">
        <v>1</v>
      </c>
      <c r="BG31" s="107"/>
      <c r="BH31" s="107">
        <v>2</v>
      </c>
      <c r="BI31" s="107">
        <v>27</v>
      </c>
      <c r="BJ31" s="107"/>
      <c r="BK31" s="107"/>
      <c r="BL31" s="47">
        <f t="shared" si="2"/>
        <v>37</v>
      </c>
      <c r="BM31" s="66">
        <f t="shared" si="9"/>
        <v>2.4425666754687089E-3</v>
      </c>
      <c r="BO31" s="185" t="s">
        <v>151</v>
      </c>
      <c r="BP31" s="107"/>
      <c r="BQ31" s="107"/>
      <c r="BR31" s="107"/>
      <c r="BS31" s="107"/>
      <c r="BT31" s="107"/>
      <c r="BU31" s="107"/>
      <c r="BV31" s="107"/>
      <c r="BW31" s="107"/>
      <c r="BX31" s="107"/>
      <c r="BY31" s="47">
        <f t="shared" si="10"/>
        <v>0</v>
      </c>
      <c r="BZ31" s="186">
        <f t="shared" si="11"/>
        <v>0</v>
      </c>
      <c r="CB31" s="185" t="s">
        <v>151</v>
      </c>
      <c r="CC31" s="107"/>
      <c r="CD31" s="107"/>
      <c r="CE31" s="107">
        <v>1</v>
      </c>
      <c r="CF31" s="107"/>
      <c r="CG31" s="107"/>
      <c r="CH31" s="107"/>
      <c r="CI31" s="107">
        <v>3</v>
      </c>
      <c r="CJ31" s="107"/>
      <c r="CK31" s="107"/>
      <c r="CL31" s="47">
        <f t="shared" si="12"/>
        <v>4</v>
      </c>
      <c r="CM31" s="186">
        <f t="shared" si="13"/>
        <v>2.2073836984713867E-4</v>
      </c>
      <c r="CO31" s="185" t="s">
        <v>151</v>
      </c>
      <c r="CP31" s="107"/>
      <c r="CQ31" s="107">
        <v>1</v>
      </c>
      <c r="CR31" s="107">
        <v>7</v>
      </c>
      <c r="CS31" s="107">
        <v>1</v>
      </c>
      <c r="CT31" s="107">
        <v>2</v>
      </c>
      <c r="CU31" s="107">
        <v>3</v>
      </c>
      <c r="CV31" s="107">
        <v>27</v>
      </c>
      <c r="CW31" s="107">
        <v>4</v>
      </c>
      <c r="CX31" s="107"/>
      <c r="CY31" s="47">
        <f t="shared" si="14"/>
        <v>45</v>
      </c>
      <c r="CZ31" s="186">
        <f t="shared" si="15"/>
        <v>2.199198514319226E-3</v>
      </c>
    </row>
    <row r="32" spans="2:104" ht="15.75" thickBot="1" x14ac:dyDescent="0.3">
      <c r="B32" s="49" t="s">
        <v>13</v>
      </c>
      <c r="C32" s="71">
        <f>SUM(C4:C31)</f>
        <v>186</v>
      </c>
      <c r="D32" s="71">
        <f t="shared" ref="D32:J32" si="18">SUM(D4:D31)</f>
        <v>52</v>
      </c>
      <c r="E32" s="71">
        <f>SUM(E4:E31)</f>
        <v>514</v>
      </c>
      <c r="F32" s="71">
        <f t="shared" si="18"/>
        <v>145</v>
      </c>
      <c r="G32" s="71">
        <f t="shared" si="18"/>
        <v>218</v>
      </c>
      <c r="H32" s="71">
        <f t="shared" si="18"/>
        <v>85</v>
      </c>
      <c r="I32" s="71">
        <f t="shared" si="18"/>
        <v>3392</v>
      </c>
      <c r="J32" s="71">
        <f t="shared" si="18"/>
        <v>111</v>
      </c>
      <c r="K32" s="71">
        <f>SUM(K4:K31)</f>
        <v>252</v>
      </c>
      <c r="L32" s="71">
        <f>SUM(L4:L31)</f>
        <v>4955</v>
      </c>
      <c r="M32" s="67">
        <f>SUM(M4:M31)</f>
        <v>1</v>
      </c>
      <c r="O32" s="49" t="s">
        <v>13</v>
      </c>
      <c r="P32" s="71">
        <f>SUM(P4:P31)</f>
        <v>305</v>
      </c>
      <c r="Q32" s="71">
        <f t="shared" ref="Q32:X32" si="19">SUM(Q4:Q31)</f>
        <v>123</v>
      </c>
      <c r="R32" s="71">
        <f t="shared" si="19"/>
        <v>1355</v>
      </c>
      <c r="S32" s="71">
        <f t="shared" si="19"/>
        <v>348</v>
      </c>
      <c r="T32" s="71">
        <f t="shared" si="19"/>
        <v>365</v>
      </c>
      <c r="U32" s="71">
        <f t="shared" si="19"/>
        <v>155</v>
      </c>
      <c r="V32" s="71">
        <f t="shared" si="19"/>
        <v>7924</v>
      </c>
      <c r="W32" s="71">
        <f>SUM(W4:W31)</f>
        <v>185</v>
      </c>
      <c r="X32" s="71">
        <f t="shared" si="19"/>
        <v>369</v>
      </c>
      <c r="Y32" s="71">
        <f>SUM(Y4:Y31)</f>
        <v>11129</v>
      </c>
      <c r="Z32" s="67">
        <f>SUM(Z4:Z31)</f>
        <v>1</v>
      </c>
      <c r="AB32" s="49" t="s">
        <v>13</v>
      </c>
      <c r="AC32" s="71">
        <f t="shared" ref="AC32:AM32" si="20">SUM(AC4:AC31)</f>
        <v>548</v>
      </c>
      <c r="AD32" s="71">
        <f t="shared" si="20"/>
        <v>198</v>
      </c>
      <c r="AE32" s="71">
        <f t="shared" si="20"/>
        <v>2771</v>
      </c>
      <c r="AF32" s="71">
        <f t="shared" si="20"/>
        <v>817</v>
      </c>
      <c r="AG32" s="71">
        <f t="shared" si="20"/>
        <v>739</v>
      </c>
      <c r="AH32" s="71">
        <f t="shared" si="20"/>
        <v>299</v>
      </c>
      <c r="AI32" s="71">
        <f t="shared" si="20"/>
        <v>14072</v>
      </c>
      <c r="AJ32" s="71">
        <f t="shared" si="20"/>
        <v>352</v>
      </c>
      <c r="AK32" s="71">
        <f t="shared" si="20"/>
        <v>411</v>
      </c>
      <c r="AL32" s="71">
        <f t="shared" si="20"/>
        <v>20207</v>
      </c>
      <c r="AM32" s="67">
        <f t="shared" si="20"/>
        <v>1</v>
      </c>
      <c r="AO32" s="49" t="s">
        <v>13</v>
      </c>
      <c r="AP32" s="71">
        <f t="shared" ref="AP32:AZ32" si="21">SUM(AP4:AP31)</f>
        <v>305</v>
      </c>
      <c r="AQ32" s="71">
        <f t="shared" si="21"/>
        <v>115</v>
      </c>
      <c r="AR32" s="71">
        <f t="shared" si="21"/>
        <v>1982</v>
      </c>
      <c r="AS32" s="71">
        <f t="shared" si="21"/>
        <v>549</v>
      </c>
      <c r="AT32" s="71">
        <f t="shared" si="21"/>
        <v>422</v>
      </c>
      <c r="AU32" s="71">
        <f t="shared" si="21"/>
        <v>156</v>
      </c>
      <c r="AV32" s="71">
        <f t="shared" si="21"/>
        <v>8707</v>
      </c>
      <c r="AW32" s="71">
        <f t="shared" si="21"/>
        <v>213</v>
      </c>
      <c r="AX32" s="71">
        <f t="shared" si="21"/>
        <v>6</v>
      </c>
      <c r="AY32" s="71">
        <f t="shared" si="21"/>
        <v>12455</v>
      </c>
      <c r="AZ32" s="67">
        <f t="shared" si="21"/>
        <v>1</v>
      </c>
      <c r="BB32" s="49" t="s">
        <v>13</v>
      </c>
      <c r="BC32" s="71">
        <f t="shared" ref="BC32:BM32" si="22">SUM(BC4:BC31)</f>
        <v>385</v>
      </c>
      <c r="BD32" s="71">
        <f t="shared" si="22"/>
        <v>165</v>
      </c>
      <c r="BE32" s="71">
        <f t="shared" si="22"/>
        <v>2308</v>
      </c>
      <c r="BF32" s="71">
        <f t="shared" si="22"/>
        <v>822</v>
      </c>
      <c r="BG32" s="71">
        <f t="shared" si="22"/>
        <v>505</v>
      </c>
      <c r="BH32" s="71">
        <f t="shared" si="22"/>
        <v>267</v>
      </c>
      <c r="BI32" s="71">
        <f t="shared" si="22"/>
        <v>10330</v>
      </c>
      <c r="BJ32" s="71">
        <f t="shared" si="22"/>
        <v>363</v>
      </c>
      <c r="BK32" s="71">
        <f t="shared" si="22"/>
        <v>3</v>
      </c>
      <c r="BL32" s="71">
        <f t="shared" si="22"/>
        <v>15148</v>
      </c>
      <c r="BM32" s="67">
        <f t="shared" si="22"/>
        <v>0.99999999999999989</v>
      </c>
      <c r="BO32" s="187" t="s">
        <v>13</v>
      </c>
      <c r="BP32" s="188">
        <f>SUM(BP4:BP31)</f>
        <v>524</v>
      </c>
      <c r="BQ32" s="188">
        <f t="shared" ref="BQ32:BX32" si="23">SUM(BQ4:BQ31)</f>
        <v>202</v>
      </c>
      <c r="BR32" s="188">
        <f t="shared" si="23"/>
        <v>2854</v>
      </c>
      <c r="BS32" s="188">
        <f>SUM(BS4:BS31)</f>
        <v>1198</v>
      </c>
      <c r="BT32" s="188">
        <f t="shared" si="23"/>
        <v>722</v>
      </c>
      <c r="BU32" s="188">
        <f t="shared" si="23"/>
        <v>343</v>
      </c>
      <c r="BV32" s="188">
        <f t="shared" si="23"/>
        <v>10728</v>
      </c>
      <c r="BW32" s="188">
        <f t="shared" si="23"/>
        <v>390</v>
      </c>
      <c r="BX32" s="188">
        <f t="shared" si="23"/>
        <v>2</v>
      </c>
      <c r="BY32" s="188">
        <f>SUM(BY4:BY31)</f>
        <v>16963</v>
      </c>
      <c r="BZ32" s="189">
        <f t="shared" si="11"/>
        <v>1</v>
      </c>
      <c r="CB32" s="187" t="s">
        <v>13</v>
      </c>
      <c r="CC32" s="188">
        <f>SUM(CC4:CC31)</f>
        <v>728</v>
      </c>
      <c r="CD32" s="188">
        <f t="shared" ref="CD32:CL32" si="24">SUM(CD4:CD31)</f>
        <v>346</v>
      </c>
      <c r="CE32" s="188">
        <f t="shared" si="24"/>
        <v>3519</v>
      </c>
      <c r="CF32" s="188">
        <f t="shared" si="24"/>
        <v>1301</v>
      </c>
      <c r="CG32" s="188">
        <f t="shared" si="24"/>
        <v>908</v>
      </c>
      <c r="CH32" s="188">
        <f t="shared" si="24"/>
        <v>166</v>
      </c>
      <c r="CI32" s="188">
        <f t="shared" si="24"/>
        <v>10754</v>
      </c>
      <c r="CJ32" s="188">
        <f t="shared" si="24"/>
        <v>392</v>
      </c>
      <c r="CK32" s="188">
        <f t="shared" si="24"/>
        <v>7</v>
      </c>
      <c r="CL32" s="188">
        <f t="shared" si="24"/>
        <v>18121</v>
      </c>
      <c r="CM32" s="189">
        <f t="shared" si="13"/>
        <v>1</v>
      </c>
      <c r="CO32" s="187" t="s">
        <v>13</v>
      </c>
      <c r="CP32" s="188">
        <f>SUM(CP4:CP31)</f>
        <v>846</v>
      </c>
      <c r="CQ32" s="188">
        <f t="shared" ref="CQ32:CZ32" si="25">SUM(CQ4:CQ31)</f>
        <v>290</v>
      </c>
      <c r="CR32" s="188">
        <f t="shared" si="25"/>
        <v>4286</v>
      </c>
      <c r="CS32" s="188">
        <f t="shared" si="25"/>
        <v>1514</v>
      </c>
      <c r="CT32" s="188">
        <f t="shared" si="25"/>
        <v>906</v>
      </c>
      <c r="CU32" s="188">
        <f t="shared" si="25"/>
        <v>152</v>
      </c>
      <c r="CV32" s="188">
        <f t="shared" si="25"/>
        <v>12048</v>
      </c>
      <c r="CW32" s="188">
        <f t="shared" si="25"/>
        <v>415</v>
      </c>
      <c r="CX32" s="188">
        <f t="shared" si="25"/>
        <v>5</v>
      </c>
      <c r="CY32" s="188">
        <f t="shared" si="25"/>
        <v>20462</v>
      </c>
      <c r="CZ32" s="189">
        <f t="shared" si="25"/>
        <v>0.99999999999999989</v>
      </c>
    </row>
    <row r="33" spans="3:104" ht="16.5" thickTop="1" thickBot="1" x14ac:dyDescent="0.3">
      <c r="C33" s="68">
        <f>C32/'Tipo de Violação'!$C$32</f>
        <v>4.5903257650542942E-2</v>
      </c>
      <c r="D33" s="69">
        <f>D32/'Tipo de Violação'!$C$32</f>
        <v>1.2833168805528134E-2</v>
      </c>
      <c r="E33" s="69">
        <f>E32/'Tipo de Violação'!$C$32</f>
        <v>0.12685093780848963</v>
      </c>
      <c r="F33" s="69">
        <f>F32/'Tipo de Violação'!$C$32</f>
        <v>3.5784797630799607E-2</v>
      </c>
      <c r="G33" s="69">
        <f>G32/'Tipo de Violação'!$C$32</f>
        <v>5.3800592300098718E-2</v>
      </c>
      <c r="H33" s="69">
        <f>H32/'Tipo de Violação'!$C$32</f>
        <v>2.0977295162882527E-2</v>
      </c>
      <c r="I33" s="69">
        <f>I32/'Tipo de Violação'!$C$32</f>
        <v>0.83711747285291216</v>
      </c>
      <c r="J33" s="69">
        <f>J32/'Tipo de Violação'!$C$32</f>
        <v>2.7393879565646595E-2</v>
      </c>
      <c r="K33" s="69">
        <f>K32/'Tipo de Violação'!$C$32</f>
        <v>6.219151036525173E-2</v>
      </c>
      <c r="L33" s="70">
        <f>L32/'Tipo de Violação'!$C$32</f>
        <v>1.2228529121421521</v>
      </c>
      <c r="P33" s="68">
        <f>P32/'Tipo de Violação'!$C$65</f>
        <v>3.2384795073263965E-2</v>
      </c>
      <c r="Q33" s="69">
        <f>Q32/'Tipo de Violação'!$C$65</f>
        <v>1.30600976852835E-2</v>
      </c>
      <c r="R33" s="69">
        <f>R32/'Tipo de Violação'!$C$65</f>
        <v>0.14387343385007434</v>
      </c>
      <c r="S33" s="69">
        <f>S32/'Tipo de Violação'!$C$65</f>
        <v>3.6950520280314293E-2</v>
      </c>
      <c r="T33" s="69">
        <f>T32/'Tipo de Violação'!$C$65</f>
        <v>3.875557443193884E-2</v>
      </c>
      <c r="U33" s="69">
        <f>U32/'Tipo de Violação'!$C$65</f>
        <v>1.6457846676576769E-2</v>
      </c>
      <c r="V33" s="69">
        <f>V32/'Tipo de Violação'!$C$65</f>
        <v>0.84136759396899552</v>
      </c>
      <c r="W33" s="69">
        <f>W32/'Tipo de Violação'!$C$65</f>
        <v>1.9643236355914206E-2</v>
      </c>
      <c r="X33" s="69">
        <f>X32/'Tipo de Violação'!$C$65</f>
        <v>3.9180293055850496E-2</v>
      </c>
      <c r="Y33" s="70">
        <f>Y32/'Tipo de Violação'!$C$65</f>
        <v>1.181673391378212</v>
      </c>
      <c r="AC33" s="68">
        <f>AC32/'Tipo de Violação'!$C$98</f>
        <v>3.2626815908549656E-2</v>
      </c>
      <c r="AD33" s="69">
        <f>AD32/'Tipo de Violação'!$C$98</f>
        <v>1.1788521076446772E-2</v>
      </c>
      <c r="AE33" s="69">
        <f>AE32/'Tipo de Violação'!$C$98</f>
        <v>0.16497975708502025</v>
      </c>
      <c r="AF33" s="69">
        <f>AF32/'Tipo de Violação'!$C$98</f>
        <v>4.8642533936651584E-2</v>
      </c>
      <c r="AG33" s="69">
        <f>AG32/'Tipo de Violação'!$C$98</f>
        <v>4.3998571088354373E-2</v>
      </c>
      <c r="AH33" s="69">
        <f>AH32/'Tipo de Violação'!$C$98</f>
        <v>1.780185758513932E-2</v>
      </c>
      <c r="AI33" s="69">
        <f>AI32/'Tipo de Violação'!$C$98</f>
        <v>0.837818528221005</v>
      </c>
      <c r="AJ33" s="69">
        <f>AJ32/'Tipo de Violação'!$C$98</f>
        <v>2.095737080257204E-2</v>
      </c>
      <c r="AK33" s="69">
        <f>AK32/'Tipo de Violação'!$C$98</f>
        <v>2.4470111931412242E-2</v>
      </c>
      <c r="AL33" s="70">
        <f>AL32/'Tipo de Violação'!$C$98</f>
        <v>1.2030840676351513</v>
      </c>
      <c r="AO33" s="106"/>
      <c r="AP33" s="68">
        <f>AP32/'Tipo de Violação'!$C$131</f>
        <v>2.8984130000950299E-2</v>
      </c>
      <c r="AQ33" s="69">
        <f>AQ32/'Tipo de Violação'!$C$131</f>
        <v>1.0928442459374703E-2</v>
      </c>
      <c r="AR33" s="69">
        <f>AR32/'Tipo de Violação'!$C$131</f>
        <v>0.18834933003896226</v>
      </c>
      <c r="AS33" s="69">
        <f>AS32/'Tipo de Violação'!$C$131</f>
        <v>5.2171434001710537E-2</v>
      </c>
      <c r="AT33" s="69">
        <f>AT32/'Tipo de Violação'!$C$131</f>
        <v>4.0102632329183693E-2</v>
      </c>
      <c r="AU33" s="69">
        <f>AU32/'Tipo de Violação'!$C$131</f>
        <v>1.4824669770977858E-2</v>
      </c>
      <c r="AV33" s="69">
        <f>AV32/'Tipo de Violação'!$C$131</f>
        <v>0.82742563907630906</v>
      </c>
      <c r="AW33" s="69">
        <f>AW32/'Tipo de Violação'!$C$131</f>
        <v>2.0241376033450536E-2</v>
      </c>
      <c r="AX33" s="69">
        <f>AX32/'Tipo de Violação'!$C$131</f>
        <v>5.7017960657607147E-4</v>
      </c>
      <c r="AY33" s="70">
        <f>AY32/'Tipo de Violação'!$C$131</f>
        <v>1.183597833317495</v>
      </c>
      <c r="AZ33" s="106"/>
      <c r="BC33" s="68">
        <f>BC32/'Tipo de Violação'!$C$164</f>
        <v>3.074588723846031E-2</v>
      </c>
      <c r="BD33" s="69">
        <f>BD32/'Tipo de Violação'!$C$164</f>
        <v>1.3176808816482991E-2</v>
      </c>
      <c r="BE33" s="69">
        <f>BE32/'Tipo de Violação'!$C$164</f>
        <v>0.18431560453601661</v>
      </c>
      <c r="BF33" s="69">
        <f>BF32/'Tipo de Violação'!$C$164</f>
        <v>6.5644465740297073E-2</v>
      </c>
      <c r="BG33" s="69">
        <f>BG32/'Tipo de Violação'!$C$164</f>
        <v>4.032902092317521E-2</v>
      </c>
      <c r="BH33" s="69">
        <f>BH32/'Tipo de Violação'!$C$164</f>
        <v>2.1322472448490656E-2</v>
      </c>
      <c r="BI33" s="69">
        <f>BI32/'Tipo de Violação'!$C$164</f>
        <v>0.82494809135920777</v>
      </c>
      <c r="BJ33" s="69">
        <f>BJ32/'Tipo de Violação'!$C$164</f>
        <v>2.8988979396262576E-2</v>
      </c>
      <c r="BK33" s="69">
        <f>BK32/'Tipo de Violação'!$C$164</f>
        <v>2.3957834211787255E-4</v>
      </c>
      <c r="BL33" s="70">
        <f>BL32/'Tipo de Violação'!$C$164</f>
        <v>1.2097109088005111</v>
      </c>
      <c r="BP33" s="190">
        <f>BP32/'Tipo de Violação'!$C$197</f>
        <v>3.9136604675479872E-2</v>
      </c>
      <c r="BQ33" s="190">
        <f>BQ32/'Tipo de Violação'!$C$197</f>
        <v>1.5087011726043768E-2</v>
      </c>
      <c r="BR33" s="191">
        <f>BR32/'Tipo de Violação'!$C$197</f>
        <v>0.21316005676301442</v>
      </c>
      <c r="BS33" s="191">
        <f>BS32/'Tipo de Violação'!$C$197</f>
        <v>8.947643588020017E-2</v>
      </c>
      <c r="BT33" s="191">
        <f>BT32/'Tipo de Violação'!$C$197</f>
        <v>5.392486369407723E-2</v>
      </c>
      <c r="BU33" s="191">
        <f>BU32/'Tipo de Violação'!$C$197</f>
        <v>2.5618044663529762E-2</v>
      </c>
      <c r="BV33" s="191">
        <f>BV32/'Tipo de Violação'!$C$197</f>
        <v>0.80125476137127494</v>
      </c>
      <c r="BW33" s="191">
        <f>BW32/'Tipo de Violação'!$C$197</f>
        <v>2.9128388976025096E-2</v>
      </c>
      <c r="BX33" s="191">
        <f>BX32/'Tipo de Violação'!$C$197</f>
        <v>1.4937635372320562E-4</v>
      </c>
      <c r="BY33" s="192">
        <f>BY32/'Tipo de Violação'!$C$197</f>
        <v>1.2669355441033685</v>
      </c>
      <c r="BZ33" s="106"/>
      <c r="CB33" s="220" t="s">
        <v>14</v>
      </c>
      <c r="CC33" s="221">
        <f>CC32/'Tipo de Violação'!$C$32</f>
        <v>0.17966436327739388</v>
      </c>
      <c r="CD33" s="221">
        <f>CD32/'Tipo de Violação'!$C$32</f>
        <v>8.5389930898321822E-2</v>
      </c>
      <c r="CE33" s="221">
        <f>CE32/'Tipo de Violação'!$C$32</f>
        <v>0.86846001974333664</v>
      </c>
      <c r="CF33" s="221">
        <f>CF32/'Tipo de Violação'!$C$32</f>
        <v>0.32107601184600199</v>
      </c>
      <c r="CG33" s="221">
        <f>CG32/'Tipo de Violação'!$C$32</f>
        <v>0.22408687068114511</v>
      </c>
      <c r="CH33" s="221">
        <f>CH32/'Tipo de Violação'!$C$32</f>
        <v>4.0967423494570582E-2</v>
      </c>
      <c r="CI33" s="221">
        <f>CI32/'Tipo de Violação'!$C$32</f>
        <v>2.6539980256663376</v>
      </c>
      <c r="CJ33" s="221">
        <f>CJ32/'Tipo de Violação'!$C$32</f>
        <v>9.6742349457058244E-2</v>
      </c>
      <c r="CK33" s="221">
        <f>CK32/'Tipo de Violação'!$C$32</f>
        <v>1.7275419545903258E-3</v>
      </c>
      <c r="CL33" s="222">
        <f>CL32/'Tipo de Violação'!$C$32</f>
        <v>4.4721125370187558</v>
      </c>
      <c r="CO33" s="220" t="s">
        <v>14</v>
      </c>
      <c r="CP33" s="221">
        <f>CP32/'Tipo de Violação'!$C$263</f>
        <v>5.4161331626120357E-2</v>
      </c>
      <c r="CQ33" s="221">
        <f>CQ32/'Tipo de Violação'!$C$263</f>
        <v>1.856594110115237E-2</v>
      </c>
      <c r="CR33" s="221">
        <f>CR32/'Tipo de Violação'!$C$263</f>
        <v>0.27439180537772084</v>
      </c>
      <c r="CS33" s="221">
        <f>CS32/'Tipo de Violação'!$C$263</f>
        <v>9.6927016645326505E-2</v>
      </c>
      <c r="CT33" s="221">
        <f>CT32/'Tipo de Violação'!$C$263</f>
        <v>5.8002560819462229E-2</v>
      </c>
      <c r="CU33" s="221">
        <f>CU32/'Tipo de Violação'!$C$263</f>
        <v>9.7311139564660691E-3</v>
      </c>
      <c r="CV33" s="221">
        <f>CV32/'Tipo de Violação'!$C$263</f>
        <v>0.77131882202304736</v>
      </c>
      <c r="CW33" s="221">
        <f>CW32/'Tipo de Violação'!$C$263</f>
        <v>2.6568501920614596E-2</v>
      </c>
      <c r="CX33" s="221">
        <f>CX32/'Tipo de Violação'!$C$263</f>
        <v>3.201024327784891E-4</v>
      </c>
      <c r="CY33" s="222">
        <f>CY32/'Tipo de Violação'!$C$263</f>
        <v>1.3099871959026888</v>
      </c>
      <c r="CZ33" s="227"/>
    </row>
    <row r="34" spans="3:104" ht="15.75" thickTop="1" x14ac:dyDescent="0.25">
      <c r="L34" s="115"/>
      <c r="Y34" s="119"/>
    </row>
  </sheetData>
  <mergeCells count="8">
    <mergeCell ref="CO2:CZ2"/>
    <mergeCell ref="CB2:CM2"/>
    <mergeCell ref="AB2:AM2"/>
    <mergeCell ref="O2:Z2"/>
    <mergeCell ref="B2:M2"/>
    <mergeCell ref="AO2:AZ2"/>
    <mergeCell ref="BB2:BM2"/>
    <mergeCell ref="BO2:BZ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Denúncias Idoso Mês e UF</vt:lpstr>
      <vt:lpstr>Denúncias Idoso 1º Sem</vt:lpstr>
      <vt:lpstr>Comparativo Anual</vt:lpstr>
      <vt:lpstr>Comparativo 1º Sem</vt:lpstr>
      <vt:lpstr>Comparativo Idoso por Habitante</vt:lpstr>
      <vt:lpstr>Tipo de Violação</vt:lpstr>
      <vt:lpstr>Violência Psicológica-Violações</vt:lpstr>
      <vt:lpstr>Negligência - Violações</vt:lpstr>
      <vt:lpstr>Abuso Financeiro-Violações</vt:lpstr>
      <vt:lpstr>Violência Física-Violações</vt:lpstr>
      <vt:lpstr>Perfil das vitimas - Mês</vt:lpstr>
      <vt:lpstr>Perfil das vitimas - UF</vt:lpstr>
      <vt:lpstr>Perfil do suspeito Mês</vt:lpstr>
      <vt:lpstr>Perfil do suspeito UF</vt:lpstr>
      <vt:lpstr>Relação suspeito x vítima Mês</vt:lpstr>
      <vt:lpstr>Rel. suspeito x vítima_UF</vt:lpstr>
      <vt:lpstr>Relação demandante x vítima Mês</vt:lpstr>
      <vt:lpstr>Relação demandante x vítima UF</vt:lpstr>
      <vt:lpstr>Local da violação Mês</vt:lpstr>
      <vt:lpstr>Local da violação UF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Tauana Almeida Siqueira</dc:creator>
  <cp:lastModifiedBy>Raquel Lúcia de Oliveira</cp:lastModifiedBy>
  <dcterms:created xsi:type="dcterms:W3CDTF">2013-01-02T13:34:47Z</dcterms:created>
  <dcterms:modified xsi:type="dcterms:W3CDTF">2019-06-12T00:03:44Z</dcterms:modified>
</cp:coreProperties>
</file>