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quel.oliveira\Desktop\"/>
    </mc:Choice>
  </mc:AlternateContent>
  <xr:revisionPtr revIDLastSave="0" documentId="8_{8A7D8513-7FE0-43CA-AC62-C2A6AB6F41F9}" xr6:coauthVersionLast="34" xr6:coauthVersionMax="34" xr10:uidLastSave="{00000000-0000-0000-0000-000000000000}"/>
  <bookViews>
    <workbookView xWindow="0" yWindow="0" windowWidth="21570" windowHeight="7980" tabRatio="873" xr2:uid="{00000000-000D-0000-FFFF-FFFF00000000}"/>
  </bookViews>
  <sheets>
    <sheet name="Dados por UF e mês" sheetId="1" r:id="rId1"/>
    <sheet name="Comparativo Anual" sheetId="27" r:id="rId2"/>
    <sheet name="Denúncias por habitantes" sheetId="6" r:id="rId3"/>
    <sheet name="Dados de Violações" sheetId="30" r:id="rId4"/>
    <sheet name="Perfil das vítimas - Mês" sheetId="8" r:id="rId5"/>
    <sheet name="Perfil das vítimas - UF" sheetId="9" r:id="rId6"/>
    <sheet name="Perfil dos suspeitos - Mês" sheetId="10" r:id="rId7"/>
    <sheet name="Perfil dos suspeitos - UF" sheetId="11" r:id="rId8"/>
    <sheet name="Relação Suspeito x Vítima - Mês" sheetId="15" r:id="rId9"/>
    <sheet name="Relação Suspeito x Vítima - UF" sheetId="14" r:id="rId10"/>
    <sheet name="Relação demandante e vítima-Mês" sheetId="16" r:id="rId11"/>
    <sheet name="Relação demandante x vítima-UF" sheetId="17" r:id="rId12"/>
    <sheet name="Local da violação-Mês" sheetId="18" r:id="rId13"/>
    <sheet name="Local da violação-UF" sheetId="19" r:id="rId14"/>
  </sheets>
  <definedNames>
    <definedName name="_xlnm._FilterDatabase" localSheetId="13" hidden="1">'Local da violação-UF'!#REF!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32" i="6" l="1"/>
  <c r="AT32" i="6"/>
  <c r="DW30" i="15" l="1"/>
  <c r="IT24" i="19"/>
  <c r="IS24" i="19"/>
  <c r="IR24" i="19"/>
  <c r="IQ24" i="19"/>
  <c r="IP24" i="19"/>
  <c r="IO24" i="19"/>
  <c r="IN24" i="19"/>
  <c r="IM24" i="19"/>
  <c r="IL24" i="19"/>
  <c r="IK24" i="19"/>
  <c r="IJ24" i="19"/>
  <c r="II24" i="19"/>
  <c r="IH24" i="19"/>
  <c r="IG24" i="19"/>
  <c r="IF24" i="19"/>
  <c r="IE24" i="19"/>
  <c r="ID24" i="19"/>
  <c r="IC24" i="19"/>
  <c r="IB24" i="19"/>
  <c r="IA24" i="19"/>
  <c r="HZ24" i="19"/>
  <c r="HY24" i="19"/>
  <c r="HX24" i="19"/>
  <c r="HW24" i="19"/>
  <c r="HV24" i="19"/>
  <c r="HU24" i="19"/>
  <c r="HT24" i="19"/>
  <c r="HS24" i="19"/>
  <c r="IU23" i="19"/>
  <c r="IU22" i="19"/>
  <c r="IU21" i="19"/>
  <c r="IU20" i="19"/>
  <c r="IU19" i="19"/>
  <c r="IU18" i="19"/>
  <c r="IU17" i="19"/>
  <c r="IU16" i="19"/>
  <c r="IU15" i="19"/>
  <c r="IU14" i="19"/>
  <c r="IU13" i="19"/>
  <c r="IU12" i="19"/>
  <c r="IU11" i="19"/>
  <c r="IU10" i="19"/>
  <c r="IU9" i="19"/>
  <c r="IU8" i="19"/>
  <c r="IU7" i="19"/>
  <c r="IU6" i="19"/>
  <c r="IU5" i="19"/>
  <c r="IU4" i="19"/>
  <c r="DV24" i="18"/>
  <c r="DU24" i="18"/>
  <c r="DT24" i="18"/>
  <c r="DS24" i="18"/>
  <c r="DR24" i="18"/>
  <c r="DQ24" i="18"/>
  <c r="DP24" i="18"/>
  <c r="DO24" i="18"/>
  <c r="DN24" i="18"/>
  <c r="DM24" i="18"/>
  <c r="DL24" i="18"/>
  <c r="DK24" i="18"/>
  <c r="DW23" i="18"/>
  <c r="DW22" i="18"/>
  <c r="DW21" i="18"/>
  <c r="DW20" i="18"/>
  <c r="DW19" i="18"/>
  <c r="DW18" i="18"/>
  <c r="DW17" i="18"/>
  <c r="DW16" i="18"/>
  <c r="DW15" i="18"/>
  <c r="DW14" i="18"/>
  <c r="DW13" i="18"/>
  <c r="DW12" i="18"/>
  <c r="DW11" i="18"/>
  <c r="DW10" i="18"/>
  <c r="DW9" i="18"/>
  <c r="DW8" i="18"/>
  <c r="DW7" i="18"/>
  <c r="DW6" i="18"/>
  <c r="DW5" i="18"/>
  <c r="DW4" i="18"/>
  <c r="IT38" i="17"/>
  <c r="IS38" i="17"/>
  <c r="IR38" i="17"/>
  <c r="IQ38" i="17"/>
  <c r="IP38" i="17"/>
  <c r="IO38" i="17"/>
  <c r="IN38" i="17"/>
  <c r="IM38" i="17"/>
  <c r="IL38" i="17"/>
  <c r="IK38" i="17"/>
  <c r="IJ38" i="17"/>
  <c r="II38" i="17"/>
  <c r="IH38" i="17"/>
  <c r="IG38" i="17"/>
  <c r="IF38" i="17"/>
  <c r="IE38" i="17"/>
  <c r="ID38" i="17"/>
  <c r="IC38" i="17"/>
  <c r="IB38" i="17"/>
  <c r="IA38" i="17"/>
  <c r="HZ38" i="17"/>
  <c r="HY38" i="17"/>
  <c r="HX38" i="17"/>
  <c r="HW38" i="17"/>
  <c r="HV38" i="17"/>
  <c r="HU38" i="17"/>
  <c r="HT38" i="17"/>
  <c r="HS38" i="17"/>
  <c r="IU37" i="17"/>
  <c r="IU36" i="17"/>
  <c r="IU35" i="17"/>
  <c r="IU34" i="17"/>
  <c r="IU33" i="17"/>
  <c r="IU32" i="17"/>
  <c r="IU31" i="17"/>
  <c r="IU30" i="17"/>
  <c r="IU29" i="17"/>
  <c r="IU28" i="17"/>
  <c r="IU27" i="17"/>
  <c r="IU26" i="17"/>
  <c r="IU25" i="17"/>
  <c r="IU24" i="17"/>
  <c r="IU23" i="17"/>
  <c r="IU22" i="17"/>
  <c r="IU21" i="17"/>
  <c r="IU20" i="17"/>
  <c r="IU19" i="17"/>
  <c r="IU18" i="17"/>
  <c r="IU17" i="17"/>
  <c r="IU16" i="17"/>
  <c r="IU15" i="17"/>
  <c r="IU14" i="17"/>
  <c r="IU13" i="17"/>
  <c r="IU12" i="17"/>
  <c r="IU11" i="17"/>
  <c r="IU10" i="17"/>
  <c r="IU9" i="17"/>
  <c r="IU8" i="17"/>
  <c r="IU7" i="17"/>
  <c r="IU6" i="17"/>
  <c r="IU5" i="17"/>
  <c r="IU4" i="17"/>
  <c r="DV38" i="16"/>
  <c r="DU38" i="16"/>
  <c r="DT38" i="16"/>
  <c r="DS38" i="16"/>
  <c r="DR38" i="16"/>
  <c r="DQ38" i="16"/>
  <c r="DP38" i="16"/>
  <c r="DO38" i="16"/>
  <c r="DN38" i="16"/>
  <c r="DM38" i="16"/>
  <c r="DL38" i="16"/>
  <c r="DK38" i="16"/>
  <c r="DW37" i="16"/>
  <c r="DW36" i="16"/>
  <c r="DW35" i="16"/>
  <c r="DW34" i="16"/>
  <c r="DW33" i="16"/>
  <c r="DW32" i="16"/>
  <c r="DW31" i="16"/>
  <c r="DW30" i="16"/>
  <c r="DW29" i="16"/>
  <c r="DW28" i="16"/>
  <c r="DW27" i="16"/>
  <c r="DW26" i="16"/>
  <c r="DW25" i="16"/>
  <c r="DW24" i="16"/>
  <c r="DW23" i="16"/>
  <c r="DW22" i="16"/>
  <c r="DW21" i="16"/>
  <c r="DW20" i="16"/>
  <c r="DW19" i="16"/>
  <c r="DW18" i="16"/>
  <c r="DW17" i="16"/>
  <c r="DW16" i="16"/>
  <c r="DW15" i="16"/>
  <c r="DW14" i="16"/>
  <c r="DW13" i="16"/>
  <c r="DW12" i="16"/>
  <c r="DW11" i="16"/>
  <c r="DW10" i="16"/>
  <c r="DW9" i="16"/>
  <c r="DW8" i="16"/>
  <c r="DW7" i="16"/>
  <c r="DW6" i="16"/>
  <c r="DW5" i="16"/>
  <c r="DW4" i="16"/>
  <c r="IT43" i="14"/>
  <c r="IS43" i="14"/>
  <c r="IR43" i="14"/>
  <c r="IQ43" i="14"/>
  <c r="IP43" i="14"/>
  <c r="IO43" i="14"/>
  <c r="IN43" i="14"/>
  <c r="IM43" i="14"/>
  <c r="IL43" i="14"/>
  <c r="IK43" i="14"/>
  <c r="IJ43" i="14"/>
  <c r="II43" i="14"/>
  <c r="IH43" i="14"/>
  <c r="IG43" i="14"/>
  <c r="IF43" i="14"/>
  <c r="IE43" i="14"/>
  <c r="ID43" i="14"/>
  <c r="IC43" i="14"/>
  <c r="IB43" i="14"/>
  <c r="IA43" i="14"/>
  <c r="HZ43" i="14"/>
  <c r="HY43" i="14"/>
  <c r="HX43" i="14"/>
  <c r="HW43" i="14"/>
  <c r="HV43" i="14"/>
  <c r="HU43" i="14"/>
  <c r="HT43" i="14"/>
  <c r="HS43" i="14"/>
  <c r="IU42" i="14"/>
  <c r="IU41" i="14"/>
  <c r="IU40" i="14"/>
  <c r="IU39" i="14"/>
  <c r="IU38" i="14"/>
  <c r="IU37" i="14"/>
  <c r="IU36" i="14"/>
  <c r="IU35" i="14"/>
  <c r="IU34" i="14"/>
  <c r="IU33" i="14"/>
  <c r="IU32" i="14"/>
  <c r="IU31" i="14"/>
  <c r="IU30" i="14"/>
  <c r="IU29" i="14"/>
  <c r="IU28" i="14"/>
  <c r="IU27" i="14"/>
  <c r="IU26" i="14"/>
  <c r="IU25" i="14"/>
  <c r="IU24" i="14"/>
  <c r="IU23" i="14"/>
  <c r="IU22" i="14"/>
  <c r="IU21" i="14"/>
  <c r="IU20" i="14"/>
  <c r="IU19" i="14"/>
  <c r="IU18" i="14"/>
  <c r="IU17" i="14"/>
  <c r="IU16" i="14"/>
  <c r="IU15" i="14"/>
  <c r="IU14" i="14"/>
  <c r="IU13" i="14"/>
  <c r="IU12" i="14"/>
  <c r="IU11" i="14"/>
  <c r="IU10" i="14"/>
  <c r="IU9" i="14"/>
  <c r="IU8" i="14"/>
  <c r="IU7" i="14"/>
  <c r="IU6" i="14"/>
  <c r="IU5" i="14"/>
  <c r="IU4" i="14"/>
  <c r="DV43" i="15"/>
  <c r="DU43" i="15"/>
  <c r="DT43" i="15"/>
  <c r="DS43" i="15"/>
  <c r="DR43" i="15"/>
  <c r="DQ43" i="15"/>
  <c r="DP43" i="15"/>
  <c r="DO43" i="15"/>
  <c r="DN43" i="15"/>
  <c r="DM43" i="15"/>
  <c r="DL43" i="15"/>
  <c r="DK43" i="15"/>
  <c r="DW42" i="15"/>
  <c r="DW41" i="15"/>
  <c r="DW40" i="15"/>
  <c r="DW39" i="15"/>
  <c r="DW38" i="15"/>
  <c r="DW37" i="15"/>
  <c r="DW36" i="15"/>
  <c r="DW35" i="15"/>
  <c r="DW34" i="15"/>
  <c r="DW33" i="15"/>
  <c r="DW32" i="15"/>
  <c r="DW31" i="15"/>
  <c r="DW29" i="15"/>
  <c r="DW28" i="15"/>
  <c r="DW27" i="15"/>
  <c r="DW26" i="15"/>
  <c r="DW25" i="15"/>
  <c r="DW24" i="15"/>
  <c r="DW23" i="15"/>
  <c r="DW22" i="15"/>
  <c r="DW21" i="15"/>
  <c r="DW20" i="15"/>
  <c r="DW19" i="15"/>
  <c r="DW18" i="15"/>
  <c r="DW17" i="15"/>
  <c r="DW16" i="15"/>
  <c r="DW15" i="15"/>
  <c r="DW14" i="15"/>
  <c r="DW13" i="15"/>
  <c r="DW12" i="15"/>
  <c r="DW11" i="15"/>
  <c r="DW10" i="15"/>
  <c r="DW9" i="15"/>
  <c r="DW8" i="15"/>
  <c r="DW7" i="15"/>
  <c r="DW6" i="15"/>
  <c r="DW5" i="15"/>
  <c r="DW4" i="15"/>
  <c r="IT39" i="11"/>
  <c r="IS39" i="11"/>
  <c r="IR39" i="11"/>
  <c r="IQ39" i="11"/>
  <c r="IP39" i="11"/>
  <c r="IO39" i="11"/>
  <c r="IN39" i="11"/>
  <c r="IM39" i="11"/>
  <c r="IL39" i="11"/>
  <c r="IK39" i="11"/>
  <c r="IJ39" i="11"/>
  <c r="II39" i="11"/>
  <c r="IH39" i="11"/>
  <c r="IG39" i="11"/>
  <c r="IF39" i="11"/>
  <c r="IE39" i="11"/>
  <c r="ID39" i="11"/>
  <c r="IC39" i="11"/>
  <c r="IB39" i="11"/>
  <c r="IA39" i="11"/>
  <c r="HZ39" i="11"/>
  <c r="HY39" i="11"/>
  <c r="HX39" i="11"/>
  <c r="HW39" i="11"/>
  <c r="HV39" i="11"/>
  <c r="HU39" i="11"/>
  <c r="HT39" i="11"/>
  <c r="HS39" i="11"/>
  <c r="IU38" i="11"/>
  <c r="IU37" i="11"/>
  <c r="IU36" i="11"/>
  <c r="IU35" i="11"/>
  <c r="IU34" i="11"/>
  <c r="IU33" i="11"/>
  <c r="IT29" i="11"/>
  <c r="IS29" i="11"/>
  <c r="IR29" i="11"/>
  <c r="IQ29" i="11"/>
  <c r="IP29" i="11"/>
  <c r="IO29" i="11"/>
  <c r="IN29" i="11"/>
  <c r="IM29" i="11"/>
  <c r="IL29" i="11"/>
  <c r="IK29" i="11"/>
  <c r="IJ29" i="11"/>
  <c r="II29" i="11"/>
  <c r="IH29" i="11"/>
  <c r="IG29" i="11"/>
  <c r="IF29" i="11"/>
  <c r="IE29" i="11"/>
  <c r="ID29" i="11"/>
  <c r="IC29" i="11"/>
  <c r="IB29" i="11"/>
  <c r="IA29" i="11"/>
  <c r="HZ29" i="11"/>
  <c r="HY29" i="11"/>
  <c r="HX29" i="11"/>
  <c r="HW29" i="11"/>
  <c r="HV29" i="11"/>
  <c r="HU29" i="11"/>
  <c r="HT29" i="11"/>
  <c r="HS29" i="11"/>
  <c r="IU28" i="11"/>
  <c r="IU27" i="11"/>
  <c r="IU26" i="11"/>
  <c r="IU25" i="11"/>
  <c r="IU24" i="11"/>
  <c r="IU23" i="11"/>
  <c r="IU22" i="11"/>
  <c r="IU21" i="11"/>
  <c r="IU20" i="11"/>
  <c r="IU19" i="11"/>
  <c r="IU18" i="11"/>
  <c r="IU17" i="11"/>
  <c r="IU16" i="11"/>
  <c r="IU15" i="11"/>
  <c r="IU14" i="11"/>
  <c r="IU13" i="11"/>
  <c r="IU12" i="11"/>
  <c r="IU11" i="11"/>
  <c r="IT7" i="11"/>
  <c r="IS7" i="11"/>
  <c r="IR7" i="11"/>
  <c r="IQ7" i="11"/>
  <c r="IP7" i="11"/>
  <c r="IO7" i="11"/>
  <c r="IN7" i="11"/>
  <c r="IM7" i="11"/>
  <c r="IL7" i="11"/>
  <c r="IK7" i="11"/>
  <c r="IJ7" i="11"/>
  <c r="II7" i="11"/>
  <c r="IH7" i="11"/>
  <c r="IG7" i="11"/>
  <c r="IF7" i="11"/>
  <c r="IE7" i="11"/>
  <c r="ID7" i="11"/>
  <c r="IC7" i="11"/>
  <c r="IB7" i="11"/>
  <c r="IA7" i="11"/>
  <c r="HZ7" i="11"/>
  <c r="HY7" i="11"/>
  <c r="HX7" i="11"/>
  <c r="HW7" i="11"/>
  <c r="HV7" i="11"/>
  <c r="HU7" i="11"/>
  <c r="HT7" i="11"/>
  <c r="HS7" i="11"/>
  <c r="IU6" i="11"/>
  <c r="IU5" i="11"/>
  <c r="IU4" i="11"/>
  <c r="DV39" i="10"/>
  <c r="DU39" i="10"/>
  <c r="DT39" i="10"/>
  <c r="DS39" i="10"/>
  <c r="DR39" i="10"/>
  <c r="DQ39" i="10"/>
  <c r="DP39" i="10"/>
  <c r="DO39" i="10"/>
  <c r="DN39" i="10"/>
  <c r="DM39" i="10"/>
  <c r="DL39" i="10"/>
  <c r="DK39" i="10"/>
  <c r="DW38" i="10"/>
  <c r="DW37" i="10"/>
  <c r="DW36" i="10"/>
  <c r="DW35" i="10"/>
  <c r="DW34" i="10"/>
  <c r="DW33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W28" i="10"/>
  <c r="DW27" i="10"/>
  <c r="DW26" i="10"/>
  <c r="DW25" i="10"/>
  <c r="DW24" i="10"/>
  <c r="DW23" i="10"/>
  <c r="DW22" i="10"/>
  <c r="DW21" i="10"/>
  <c r="DW20" i="10"/>
  <c r="DW19" i="10"/>
  <c r="DW18" i="10"/>
  <c r="DW17" i="10"/>
  <c r="DW16" i="10"/>
  <c r="DW15" i="10"/>
  <c r="DW14" i="10"/>
  <c r="DW13" i="10"/>
  <c r="DW12" i="10"/>
  <c r="DW11" i="10"/>
  <c r="DV7" i="10"/>
  <c r="DU7" i="10"/>
  <c r="DT7" i="10"/>
  <c r="DS7" i="10"/>
  <c r="DR7" i="10"/>
  <c r="DQ7" i="10"/>
  <c r="DP7" i="10"/>
  <c r="DO7" i="10"/>
  <c r="DN7" i="10"/>
  <c r="DM7" i="10"/>
  <c r="DL7" i="10"/>
  <c r="DK7" i="10"/>
  <c r="DW6" i="10"/>
  <c r="DW5" i="10"/>
  <c r="DW4" i="10"/>
  <c r="IT55" i="9"/>
  <c r="IS55" i="9"/>
  <c r="IR55" i="9"/>
  <c r="IQ55" i="9"/>
  <c r="IP55" i="9"/>
  <c r="IO55" i="9"/>
  <c r="IN55" i="9"/>
  <c r="IM55" i="9"/>
  <c r="IL55" i="9"/>
  <c r="IK55" i="9"/>
  <c r="IJ55" i="9"/>
  <c r="II55" i="9"/>
  <c r="IH55" i="9"/>
  <c r="IG55" i="9"/>
  <c r="IF55" i="9"/>
  <c r="IE55" i="9"/>
  <c r="ID55" i="9"/>
  <c r="IC55" i="9"/>
  <c r="IB55" i="9"/>
  <c r="IA55" i="9"/>
  <c r="HZ55" i="9"/>
  <c r="HY55" i="9"/>
  <c r="HX55" i="9"/>
  <c r="HW55" i="9"/>
  <c r="HV55" i="9"/>
  <c r="HU55" i="9"/>
  <c r="HT55" i="9"/>
  <c r="HS55" i="9"/>
  <c r="IU54" i="9"/>
  <c r="IU53" i="9"/>
  <c r="IU52" i="9"/>
  <c r="IU51" i="9"/>
  <c r="IU50" i="9"/>
  <c r="IU49" i="9"/>
  <c r="IT45" i="9"/>
  <c r="IS45" i="9"/>
  <c r="IR45" i="9"/>
  <c r="IQ45" i="9"/>
  <c r="IP45" i="9"/>
  <c r="IO45" i="9"/>
  <c r="IN45" i="9"/>
  <c r="IM45" i="9"/>
  <c r="IL45" i="9"/>
  <c r="IK45" i="9"/>
  <c r="IJ45" i="9"/>
  <c r="II45" i="9"/>
  <c r="IH45" i="9"/>
  <c r="IG45" i="9"/>
  <c r="IF45" i="9"/>
  <c r="IE45" i="9"/>
  <c r="ID45" i="9"/>
  <c r="IC45" i="9"/>
  <c r="IB45" i="9"/>
  <c r="IA45" i="9"/>
  <c r="HZ45" i="9"/>
  <c r="HY45" i="9"/>
  <c r="HX45" i="9"/>
  <c r="HW45" i="9"/>
  <c r="HV45" i="9"/>
  <c r="HU45" i="9"/>
  <c r="HT45" i="9"/>
  <c r="HS45" i="9"/>
  <c r="IU44" i="9"/>
  <c r="IU43" i="9"/>
  <c r="IU42" i="9"/>
  <c r="IU41" i="9"/>
  <c r="IU40" i="9"/>
  <c r="IU39" i="9"/>
  <c r="IU38" i="9"/>
  <c r="IU37" i="9"/>
  <c r="IU36" i="9"/>
  <c r="IU35" i="9"/>
  <c r="IU34" i="9"/>
  <c r="IU33" i="9"/>
  <c r="IU32" i="9"/>
  <c r="IU31" i="9"/>
  <c r="IU30" i="9"/>
  <c r="IU29" i="9"/>
  <c r="IU28" i="9"/>
  <c r="IU27" i="9"/>
  <c r="IU26" i="9"/>
  <c r="IU25" i="9"/>
  <c r="IU24" i="9"/>
  <c r="IU23" i="9"/>
  <c r="IU22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H18" i="9"/>
  <c r="IG18" i="9"/>
  <c r="IF18" i="9"/>
  <c r="IE18" i="9"/>
  <c r="ID18" i="9"/>
  <c r="IC18" i="9"/>
  <c r="IB18" i="9"/>
  <c r="IA18" i="9"/>
  <c r="HZ18" i="9"/>
  <c r="HY18" i="9"/>
  <c r="HX18" i="9"/>
  <c r="HW18" i="9"/>
  <c r="HV18" i="9"/>
  <c r="HU18" i="9"/>
  <c r="HT18" i="9"/>
  <c r="HS18" i="9"/>
  <c r="IU17" i="9"/>
  <c r="IU16" i="9"/>
  <c r="IU15" i="9"/>
  <c r="IU14" i="9"/>
  <c r="IU13" i="9"/>
  <c r="IU12" i="9"/>
  <c r="IU11" i="9"/>
  <c r="IT7" i="9"/>
  <c r="IS7" i="9"/>
  <c r="IR7" i="9"/>
  <c r="IQ7" i="9"/>
  <c r="IP7" i="9"/>
  <c r="IO7" i="9"/>
  <c r="IN7" i="9"/>
  <c r="IM7" i="9"/>
  <c r="IL7" i="9"/>
  <c r="IK7" i="9"/>
  <c r="IJ7" i="9"/>
  <c r="II7" i="9"/>
  <c r="IH7" i="9"/>
  <c r="IG7" i="9"/>
  <c r="IF7" i="9"/>
  <c r="IE7" i="9"/>
  <c r="ID7" i="9"/>
  <c r="IC7" i="9"/>
  <c r="IB7" i="9"/>
  <c r="IA7" i="9"/>
  <c r="HZ7" i="9"/>
  <c r="HY7" i="9"/>
  <c r="HX7" i="9"/>
  <c r="HW7" i="9"/>
  <c r="HV7" i="9"/>
  <c r="HU7" i="9"/>
  <c r="HT7" i="9"/>
  <c r="HS7" i="9"/>
  <c r="IU6" i="9"/>
  <c r="IU5" i="9"/>
  <c r="IU4" i="9"/>
  <c r="DV66" i="8"/>
  <c r="DU66" i="8"/>
  <c r="DT66" i="8"/>
  <c r="DS66" i="8"/>
  <c r="DR66" i="8"/>
  <c r="DQ66" i="8"/>
  <c r="DP66" i="8"/>
  <c r="DO66" i="8"/>
  <c r="DN66" i="8"/>
  <c r="DM66" i="8"/>
  <c r="DL66" i="8"/>
  <c r="DK66" i="8"/>
  <c r="DW65" i="8"/>
  <c r="DW64" i="8"/>
  <c r="DW63" i="8"/>
  <c r="DW62" i="8"/>
  <c r="DW61" i="8"/>
  <c r="DW60" i="8"/>
  <c r="DW59" i="8"/>
  <c r="DV55" i="8"/>
  <c r="DU55" i="8"/>
  <c r="DT55" i="8"/>
  <c r="DS55" i="8"/>
  <c r="DR55" i="8"/>
  <c r="DQ55" i="8"/>
  <c r="DP55" i="8"/>
  <c r="DO55" i="8"/>
  <c r="DN55" i="8"/>
  <c r="DM55" i="8"/>
  <c r="DL55" i="8"/>
  <c r="DK55" i="8"/>
  <c r="DW54" i="8"/>
  <c r="DW53" i="8"/>
  <c r="DW52" i="8"/>
  <c r="DW51" i="8"/>
  <c r="DW50" i="8"/>
  <c r="DW49" i="8"/>
  <c r="DV45" i="8"/>
  <c r="DU45" i="8"/>
  <c r="DT45" i="8"/>
  <c r="DS45" i="8"/>
  <c r="DR45" i="8"/>
  <c r="DQ45" i="8"/>
  <c r="DP45" i="8"/>
  <c r="DO45" i="8"/>
  <c r="DN45" i="8"/>
  <c r="DM45" i="8"/>
  <c r="DL45" i="8"/>
  <c r="DK45" i="8"/>
  <c r="DW44" i="8"/>
  <c r="DW43" i="8"/>
  <c r="DW42" i="8"/>
  <c r="DW41" i="8"/>
  <c r="DW40" i="8"/>
  <c r="DW39" i="8"/>
  <c r="DW38" i="8"/>
  <c r="DW37" i="8"/>
  <c r="DW36" i="8"/>
  <c r="DW35" i="8"/>
  <c r="DW34" i="8"/>
  <c r="DW33" i="8"/>
  <c r="DW32" i="8"/>
  <c r="DW31" i="8"/>
  <c r="DW30" i="8"/>
  <c r="DW29" i="8"/>
  <c r="DW28" i="8"/>
  <c r="DW27" i="8"/>
  <c r="DW26" i="8"/>
  <c r="DW25" i="8"/>
  <c r="DW24" i="8"/>
  <c r="DW23" i="8"/>
  <c r="DW22" i="8"/>
  <c r="DV18" i="8"/>
  <c r="DU18" i="8"/>
  <c r="DT18" i="8"/>
  <c r="DS18" i="8"/>
  <c r="DR18" i="8"/>
  <c r="DQ18" i="8"/>
  <c r="DP18" i="8"/>
  <c r="DO18" i="8"/>
  <c r="DN18" i="8"/>
  <c r="DM18" i="8"/>
  <c r="DL18" i="8"/>
  <c r="DK18" i="8"/>
  <c r="DW17" i="8"/>
  <c r="DW16" i="8"/>
  <c r="DW15" i="8"/>
  <c r="DW14" i="8"/>
  <c r="DW13" i="8"/>
  <c r="DW12" i="8"/>
  <c r="DW11" i="8"/>
  <c r="DV7" i="8"/>
  <c r="DU7" i="8"/>
  <c r="DT7" i="8"/>
  <c r="DS7" i="8"/>
  <c r="DR7" i="8"/>
  <c r="DQ7" i="8"/>
  <c r="DP7" i="8"/>
  <c r="DO7" i="8"/>
  <c r="DN7" i="8"/>
  <c r="DM7" i="8"/>
  <c r="DL7" i="8"/>
  <c r="DK7" i="8"/>
  <c r="DW6" i="8"/>
  <c r="DW5" i="8"/>
  <c r="DW4" i="8"/>
  <c r="K264" i="30"/>
  <c r="J264" i="30"/>
  <c r="I264" i="30"/>
  <c r="H264" i="30"/>
  <c r="G264" i="30"/>
  <c r="F264" i="30"/>
  <c r="E264" i="30"/>
  <c r="D264" i="30"/>
  <c r="C264" i="30"/>
  <c r="L263" i="30"/>
  <c r="L262" i="30"/>
  <c r="L261" i="30"/>
  <c r="L260" i="30"/>
  <c r="L259" i="30"/>
  <c r="L258" i="30"/>
  <c r="L257" i="30"/>
  <c r="L256" i="30"/>
  <c r="L255" i="30"/>
  <c r="L254" i="30"/>
  <c r="L253" i="30"/>
  <c r="L252" i="30"/>
  <c r="L251" i="30"/>
  <c r="L250" i="30"/>
  <c r="L249" i="30"/>
  <c r="L248" i="30"/>
  <c r="L247" i="30"/>
  <c r="L246" i="30"/>
  <c r="L245" i="30"/>
  <c r="L244" i="30"/>
  <c r="L243" i="30"/>
  <c r="L242" i="30"/>
  <c r="L241" i="30"/>
  <c r="L240" i="30"/>
  <c r="L239" i="30"/>
  <c r="L238" i="30"/>
  <c r="L237" i="30"/>
  <c r="L236" i="30"/>
  <c r="AT13" i="6"/>
  <c r="AV13" i="6" s="1"/>
  <c r="N262" i="1"/>
  <c r="M262" i="1"/>
  <c r="L262" i="1"/>
  <c r="K262" i="1"/>
  <c r="J262" i="1"/>
  <c r="I262" i="1"/>
  <c r="H262" i="1"/>
  <c r="G262" i="1"/>
  <c r="F262" i="1"/>
  <c r="E262" i="1"/>
  <c r="D262" i="1"/>
  <c r="C262" i="1"/>
  <c r="O261" i="1"/>
  <c r="AT31" i="6" s="1"/>
  <c r="AV31" i="6" s="1"/>
  <c r="O260" i="1"/>
  <c r="AT28" i="6" s="1"/>
  <c r="AV28" i="6" s="1"/>
  <c r="O259" i="1"/>
  <c r="AH29" i="27" s="1"/>
  <c r="O258" i="1"/>
  <c r="AH28" i="27" s="1"/>
  <c r="O257" i="1"/>
  <c r="AT14" i="6" s="1"/>
  <c r="AV14" i="6" s="1"/>
  <c r="O256" i="1"/>
  <c r="AT26" i="6" s="1"/>
  <c r="AV26" i="6" s="1"/>
  <c r="O255" i="1"/>
  <c r="O254" i="1"/>
  <c r="AH24" i="27" s="1"/>
  <c r="O253" i="1"/>
  <c r="AT29" i="6" s="1"/>
  <c r="AV29" i="6" s="1"/>
  <c r="O252" i="1"/>
  <c r="AT9" i="6" s="1"/>
  <c r="AV9" i="6" s="1"/>
  <c r="O251" i="1"/>
  <c r="O250" i="1"/>
  <c r="AT21" i="6" s="1"/>
  <c r="AV21" i="6" s="1"/>
  <c r="O249" i="1"/>
  <c r="AT15" i="6" s="1"/>
  <c r="AV15" i="6" s="1"/>
  <c r="O248" i="1"/>
  <c r="O247" i="1"/>
  <c r="O246" i="1"/>
  <c r="AH16" i="27" s="1"/>
  <c r="O245" i="1"/>
  <c r="AT12" i="6" s="1"/>
  <c r="AV12" i="6" s="1"/>
  <c r="O244" i="1"/>
  <c r="AH14" i="27" s="1"/>
  <c r="O243" i="1"/>
  <c r="O242" i="1"/>
  <c r="AH12" i="27" s="1"/>
  <c r="O241" i="1"/>
  <c r="AT20" i="6" s="1"/>
  <c r="AV20" i="6" s="1"/>
  <c r="O240" i="1"/>
  <c r="O239" i="1"/>
  <c r="AH9" i="27" s="1"/>
  <c r="O238" i="1"/>
  <c r="AH8" i="27" s="1"/>
  <c r="O237" i="1"/>
  <c r="AT30" i="6" s="1"/>
  <c r="AV30" i="6" s="1"/>
  <c r="O236" i="1"/>
  <c r="O235" i="1"/>
  <c r="AH5" i="27" s="1"/>
  <c r="O234" i="1"/>
  <c r="AH4" i="27" s="1"/>
  <c r="AT19" i="6" l="1"/>
  <c r="AV19" i="6" s="1"/>
  <c r="AT25" i="6"/>
  <c r="AV25" i="6" s="1"/>
  <c r="AH23" i="27"/>
  <c r="AH7" i="27"/>
  <c r="AH31" i="27"/>
  <c r="AH19" i="27"/>
  <c r="AT27" i="6"/>
  <c r="AV27" i="6" s="1"/>
  <c r="AT24" i="6"/>
  <c r="AV24" i="6" s="1"/>
  <c r="AH27" i="27"/>
  <c r="AH15" i="27"/>
  <c r="AT11" i="6"/>
  <c r="AV11" i="6" s="1"/>
  <c r="AH26" i="27"/>
  <c r="AH11" i="27"/>
  <c r="AT10" i="6"/>
  <c r="AV10" i="6" s="1"/>
  <c r="L264" i="30"/>
  <c r="M254" i="30" s="1"/>
  <c r="AT4" i="6"/>
  <c r="AV4" i="6" s="1"/>
  <c r="AT7" i="6"/>
  <c r="AV7" i="6" s="1"/>
  <c r="AH13" i="27"/>
  <c r="AT17" i="6"/>
  <c r="AV17" i="6" s="1"/>
  <c r="AH17" i="27"/>
  <c r="AT16" i="6"/>
  <c r="AV16" i="6" s="1"/>
  <c r="AH21" i="27"/>
  <c r="AT22" i="6"/>
  <c r="AV22" i="6" s="1"/>
  <c r="AH25" i="27"/>
  <c r="AT6" i="6"/>
  <c r="AV6" i="6" s="1"/>
  <c r="AT23" i="6"/>
  <c r="AV23" i="6" s="1"/>
  <c r="AH6" i="27"/>
  <c r="AT5" i="6"/>
  <c r="AV5" i="6" s="1"/>
  <c r="AH10" i="27"/>
  <c r="AT18" i="6"/>
  <c r="AV18" i="6" s="1"/>
  <c r="AH18" i="27"/>
  <c r="AH30" i="27"/>
  <c r="AH22" i="27"/>
  <c r="AT8" i="6"/>
  <c r="AV8" i="6" s="1"/>
  <c r="AH20" i="27"/>
  <c r="IV5" i="9"/>
  <c r="DX4" i="8"/>
  <c r="IU24" i="19"/>
  <c r="IV18" i="19" s="1"/>
  <c r="DW24" i="18"/>
  <c r="DX4" i="18" s="1"/>
  <c r="IU38" i="17"/>
  <c r="DW38" i="16"/>
  <c r="IU43" i="14"/>
  <c r="IV13" i="14" s="1"/>
  <c r="DW43" i="15"/>
  <c r="DX8" i="15" s="1"/>
  <c r="IU7" i="11"/>
  <c r="IV4" i="11" s="1"/>
  <c r="IU39" i="11"/>
  <c r="IV37" i="11" s="1"/>
  <c r="IU29" i="11"/>
  <c r="IV15" i="11" s="1"/>
  <c r="DW29" i="10"/>
  <c r="DX18" i="10" s="1"/>
  <c r="DW7" i="10"/>
  <c r="DX4" i="10" s="1"/>
  <c r="DW39" i="10"/>
  <c r="DX35" i="10" s="1"/>
  <c r="IU7" i="9"/>
  <c r="IU18" i="9"/>
  <c r="IU45" i="9"/>
  <c r="IV26" i="9" s="1"/>
  <c r="IU55" i="9"/>
  <c r="IV53" i="9" s="1"/>
  <c r="DW66" i="8"/>
  <c r="DW7" i="8"/>
  <c r="DX6" i="8" s="1"/>
  <c r="DW18" i="8"/>
  <c r="DX15" i="8" s="1"/>
  <c r="DW45" i="8"/>
  <c r="DX25" i="8" s="1"/>
  <c r="DW55" i="8"/>
  <c r="DX51" i="8" s="1"/>
  <c r="M260" i="30"/>
  <c r="M238" i="30"/>
  <c r="O262" i="1"/>
  <c r="HO23" i="19"/>
  <c r="GN24" i="19"/>
  <c r="GO24" i="19"/>
  <c r="GP24" i="19"/>
  <c r="GQ24" i="19"/>
  <c r="GR24" i="19"/>
  <c r="GS24" i="19"/>
  <c r="GT24" i="19"/>
  <c r="GU24" i="19"/>
  <c r="GV24" i="19"/>
  <c r="GW24" i="19"/>
  <c r="GX24" i="19"/>
  <c r="GY24" i="19"/>
  <c r="GZ24" i="19"/>
  <c r="HA24" i="19"/>
  <c r="HB24" i="19"/>
  <c r="HC24" i="19"/>
  <c r="HD24" i="19"/>
  <c r="HE24" i="19"/>
  <c r="HF24" i="19"/>
  <c r="HG24" i="19"/>
  <c r="HH24" i="19"/>
  <c r="HI24" i="19"/>
  <c r="HJ24" i="19"/>
  <c r="HK24" i="19"/>
  <c r="HL24" i="19"/>
  <c r="HM24" i="19"/>
  <c r="HN24" i="19"/>
  <c r="GM24" i="19"/>
  <c r="GI23" i="19"/>
  <c r="FH24" i="19"/>
  <c r="FI24" i="19"/>
  <c r="FJ24" i="19"/>
  <c r="FK24" i="19"/>
  <c r="FL24" i="19"/>
  <c r="FM24" i="19"/>
  <c r="FN24" i="19"/>
  <c r="FO24" i="19"/>
  <c r="FP24" i="19"/>
  <c r="FQ24" i="19"/>
  <c r="FR24" i="19"/>
  <c r="FS24" i="19"/>
  <c r="FT24" i="19"/>
  <c r="FU24" i="19"/>
  <c r="FV24" i="19"/>
  <c r="FW24" i="19"/>
  <c r="FX24" i="19"/>
  <c r="FY24" i="19"/>
  <c r="FZ24" i="19"/>
  <c r="GA24" i="19"/>
  <c r="GB24" i="19"/>
  <c r="GC24" i="19"/>
  <c r="GD24" i="19"/>
  <c r="GE24" i="19"/>
  <c r="GF24" i="19"/>
  <c r="GG24" i="19"/>
  <c r="GH24" i="19"/>
  <c r="FG24" i="19"/>
  <c r="FC22" i="19"/>
  <c r="FC23" i="19"/>
  <c r="EB24" i="19"/>
  <c r="EC24" i="19"/>
  <c r="ED24" i="19"/>
  <c r="EE24" i="19"/>
  <c r="EF24" i="19"/>
  <c r="EG24" i="19"/>
  <c r="EH24" i="19"/>
  <c r="EI24" i="19"/>
  <c r="EJ24" i="19"/>
  <c r="EK24" i="19"/>
  <c r="EL24" i="19"/>
  <c r="EM24" i="19"/>
  <c r="EN24" i="19"/>
  <c r="EO24" i="19"/>
  <c r="EP24" i="19"/>
  <c r="EQ24" i="19"/>
  <c r="ER24" i="19"/>
  <c r="ES24" i="19"/>
  <c r="ET24" i="19"/>
  <c r="EU24" i="19"/>
  <c r="EV24" i="19"/>
  <c r="EW24" i="19"/>
  <c r="EX24" i="19"/>
  <c r="EY24" i="19"/>
  <c r="EZ24" i="19"/>
  <c r="FA24" i="19"/>
  <c r="FB24" i="19"/>
  <c r="EA24" i="19"/>
  <c r="DW22" i="19"/>
  <c r="DW23" i="19"/>
  <c r="CV24" i="19"/>
  <c r="CW24" i="19"/>
  <c r="CX24" i="19"/>
  <c r="CY24" i="19"/>
  <c r="CZ24" i="19"/>
  <c r="DA24" i="19"/>
  <c r="DB24" i="19"/>
  <c r="DC24" i="19"/>
  <c r="DD24" i="19"/>
  <c r="DE24" i="19"/>
  <c r="DF24" i="19"/>
  <c r="DG24" i="19"/>
  <c r="DH24" i="19"/>
  <c r="DI24" i="19"/>
  <c r="DJ24" i="19"/>
  <c r="DK24" i="19"/>
  <c r="DL24" i="19"/>
  <c r="DM24" i="19"/>
  <c r="DN24" i="19"/>
  <c r="DO24" i="19"/>
  <c r="DP24" i="19"/>
  <c r="DQ24" i="19"/>
  <c r="DR24" i="19"/>
  <c r="DS24" i="19"/>
  <c r="DT24" i="19"/>
  <c r="DU24" i="19"/>
  <c r="DV24" i="19"/>
  <c r="CU24" i="19"/>
  <c r="CQ23" i="19"/>
  <c r="BP24" i="19"/>
  <c r="BQ24" i="19"/>
  <c r="BR24" i="19"/>
  <c r="BS24" i="19"/>
  <c r="BT24" i="19"/>
  <c r="BU24" i="19"/>
  <c r="BV24" i="19"/>
  <c r="BW24" i="19"/>
  <c r="BX24" i="19"/>
  <c r="BY24" i="19"/>
  <c r="BZ24" i="19"/>
  <c r="CA24" i="19"/>
  <c r="CB24" i="19"/>
  <c r="CC24" i="19"/>
  <c r="CD24" i="19"/>
  <c r="CE24" i="19"/>
  <c r="CF24" i="19"/>
  <c r="CG24" i="19"/>
  <c r="CH24" i="19"/>
  <c r="CI24" i="19"/>
  <c r="CJ24" i="19"/>
  <c r="CK24" i="19"/>
  <c r="CL24" i="19"/>
  <c r="CM24" i="19"/>
  <c r="CN24" i="19"/>
  <c r="CO24" i="19"/>
  <c r="CP24" i="19"/>
  <c r="BO24" i="19"/>
  <c r="BK23" i="19"/>
  <c r="AJ24" i="19"/>
  <c r="AK24" i="19"/>
  <c r="AL24" i="19"/>
  <c r="AM24" i="19"/>
  <c r="AN24" i="19"/>
  <c r="AO24" i="19"/>
  <c r="AP24" i="19"/>
  <c r="AQ24" i="19"/>
  <c r="AR24" i="19"/>
  <c r="AS24" i="19"/>
  <c r="AT24" i="19"/>
  <c r="AU24" i="19"/>
  <c r="AV24" i="19"/>
  <c r="AW24" i="19"/>
  <c r="AX24" i="19"/>
  <c r="AY24" i="19"/>
  <c r="AZ24" i="19"/>
  <c r="BA24" i="19"/>
  <c r="BB24" i="19"/>
  <c r="BC24" i="19"/>
  <c r="BD24" i="19"/>
  <c r="BE24" i="19"/>
  <c r="BF24" i="19"/>
  <c r="BG24" i="19"/>
  <c r="BH24" i="19"/>
  <c r="BI24" i="19"/>
  <c r="BJ24" i="19"/>
  <c r="AI24" i="19"/>
  <c r="AE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C24" i="19"/>
  <c r="HO22" i="19"/>
  <c r="HO21" i="19"/>
  <c r="HO20" i="19"/>
  <c r="HO19" i="19"/>
  <c r="HO18" i="19"/>
  <c r="HO17" i="19"/>
  <c r="HO16" i="19"/>
  <c r="HO15" i="19"/>
  <c r="HO14" i="19"/>
  <c r="HO13" i="19"/>
  <c r="HO12" i="19"/>
  <c r="HO11" i="19"/>
  <c r="HO10" i="19"/>
  <c r="HO9" i="19"/>
  <c r="HO8" i="19"/>
  <c r="HO7" i="19"/>
  <c r="HO6" i="19"/>
  <c r="HO5" i="19"/>
  <c r="HO4" i="19"/>
  <c r="DF24" i="18"/>
  <c r="DE24" i="18"/>
  <c r="DD24" i="18"/>
  <c r="DC24" i="18"/>
  <c r="DB24" i="18"/>
  <c r="DA24" i="18"/>
  <c r="CZ24" i="18"/>
  <c r="CY24" i="18"/>
  <c r="CX24" i="18"/>
  <c r="CW24" i="18"/>
  <c r="CV24" i="18"/>
  <c r="CU24" i="18"/>
  <c r="DG23" i="18"/>
  <c r="DG22" i="18"/>
  <c r="DG21" i="18"/>
  <c r="DG20" i="18"/>
  <c r="DG19" i="18"/>
  <c r="DG18" i="18"/>
  <c r="DG17" i="18"/>
  <c r="DG16" i="18"/>
  <c r="DG15" i="18"/>
  <c r="DG14" i="18"/>
  <c r="DG13" i="18"/>
  <c r="DG12" i="18"/>
  <c r="DG11" i="18"/>
  <c r="DG10" i="18"/>
  <c r="DG9" i="18"/>
  <c r="DG8" i="18"/>
  <c r="DG7" i="18"/>
  <c r="DG6" i="18"/>
  <c r="DG5" i="18"/>
  <c r="DG4" i="18"/>
  <c r="HN38" i="17"/>
  <c r="HM38" i="17"/>
  <c r="HL38" i="17"/>
  <c r="HK38" i="17"/>
  <c r="HJ38" i="17"/>
  <c r="HI38" i="17"/>
  <c r="HH38" i="17"/>
  <c r="HG38" i="17"/>
  <c r="HF38" i="17"/>
  <c r="HE38" i="17"/>
  <c r="HD38" i="17"/>
  <c r="HC38" i="17"/>
  <c r="HB38" i="17"/>
  <c r="HA38" i="17"/>
  <c r="GZ38" i="17"/>
  <c r="GY38" i="17"/>
  <c r="GX38" i="17"/>
  <c r="GW38" i="17"/>
  <c r="GV38" i="17"/>
  <c r="GU38" i="17"/>
  <c r="GT38" i="17"/>
  <c r="GS38" i="17"/>
  <c r="GR38" i="17"/>
  <c r="GQ38" i="17"/>
  <c r="GP38" i="17"/>
  <c r="GO38" i="17"/>
  <c r="GN38" i="17"/>
  <c r="GM38" i="17"/>
  <c r="HO37" i="17"/>
  <c r="HO36" i="17"/>
  <c r="HO35" i="17"/>
  <c r="HO34" i="17"/>
  <c r="HO33" i="17"/>
  <c r="HO32" i="17"/>
  <c r="HO31" i="17"/>
  <c r="HO30" i="17"/>
  <c r="HO29" i="17"/>
  <c r="HO28" i="17"/>
  <c r="HO27" i="17"/>
  <c r="HO26" i="17"/>
  <c r="HO25" i="17"/>
  <c r="HO24" i="17"/>
  <c r="HO23" i="17"/>
  <c r="HO22" i="17"/>
  <c r="HO21" i="17"/>
  <c r="HO20" i="17"/>
  <c r="HO19" i="17"/>
  <c r="HO18" i="17"/>
  <c r="HO17" i="17"/>
  <c r="HO16" i="17"/>
  <c r="HO15" i="17"/>
  <c r="HO14" i="17"/>
  <c r="HO13" i="17"/>
  <c r="HO12" i="17"/>
  <c r="HO11" i="17"/>
  <c r="HO10" i="17"/>
  <c r="HO9" i="17"/>
  <c r="HO8" i="17"/>
  <c r="HO7" i="17"/>
  <c r="HO6" i="17"/>
  <c r="HO5" i="17"/>
  <c r="HO4" i="17"/>
  <c r="DF38" i="16"/>
  <c r="DE38" i="16"/>
  <c r="DD38" i="16"/>
  <c r="DC38" i="16"/>
  <c r="DB38" i="16"/>
  <c r="DA38" i="16"/>
  <c r="CZ38" i="16"/>
  <c r="CY38" i="16"/>
  <c r="CX38" i="16"/>
  <c r="CW38" i="16"/>
  <c r="CV38" i="16"/>
  <c r="CU38" i="16"/>
  <c r="DG37" i="16"/>
  <c r="DG36" i="16"/>
  <c r="DG35" i="16"/>
  <c r="DG34" i="16"/>
  <c r="DG33" i="16"/>
  <c r="DG32" i="16"/>
  <c r="DG31" i="16"/>
  <c r="DG30" i="16"/>
  <c r="DG29" i="16"/>
  <c r="DG28" i="16"/>
  <c r="DG27" i="16"/>
  <c r="DG26" i="16"/>
  <c r="DG25" i="16"/>
  <c r="DG24" i="16"/>
  <c r="DG23" i="16"/>
  <c r="DG22" i="16"/>
  <c r="DG21" i="16"/>
  <c r="DG20" i="16"/>
  <c r="DG19" i="16"/>
  <c r="DG18" i="16"/>
  <c r="DG17" i="16"/>
  <c r="DG16" i="16"/>
  <c r="DG15" i="16"/>
  <c r="DG14" i="16"/>
  <c r="DG13" i="16"/>
  <c r="DG12" i="16"/>
  <c r="DG11" i="16"/>
  <c r="DG10" i="16"/>
  <c r="DG9" i="16"/>
  <c r="DG8" i="16"/>
  <c r="DG7" i="16"/>
  <c r="DG6" i="16"/>
  <c r="DG5" i="16"/>
  <c r="DG4" i="16"/>
  <c r="HN43" i="14"/>
  <c r="HM43" i="14"/>
  <c r="HL43" i="14"/>
  <c r="HK43" i="14"/>
  <c r="HJ43" i="14"/>
  <c r="HI43" i="14"/>
  <c r="HH43" i="14"/>
  <c r="HG43" i="14"/>
  <c r="HF43" i="14"/>
  <c r="HE43" i="14"/>
  <c r="HD43" i="14"/>
  <c r="HC43" i="14"/>
  <c r="HB43" i="14"/>
  <c r="HA43" i="14"/>
  <c r="GZ43" i="14"/>
  <c r="GY43" i="14"/>
  <c r="GX43" i="14"/>
  <c r="GW43" i="14"/>
  <c r="GV43" i="14"/>
  <c r="GU43" i="14"/>
  <c r="GT43" i="14"/>
  <c r="GS43" i="14"/>
  <c r="GR43" i="14"/>
  <c r="GQ43" i="14"/>
  <c r="GP43" i="14"/>
  <c r="GO43" i="14"/>
  <c r="GN43" i="14"/>
  <c r="GM43" i="14"/>
  <c r="HO42" i="14"/>
  <c r="HO41" i="14"/>
  <c r="HO40" i="14"/>
  <c r="HO39" i="14"/>
  <c r="HO38" i="14"/>
  <c r="HO37" i="14"/>
  <c r="HO36" i="14"/>
  <c r="HO35" i="14"/>
  <c r="HO34" i="14"/>
  <c r="HO33" i="14"/>
  <c r="HO32" i="14"/>
  <c r="HO31" i="14"/>
  <c r="HO30" i="14"/>
  <c r="HO29" i="14"/>
  <c r="HO28" i="14"/>
  <c r="HO27" i="14"/>
  <c r="HO26" i="14"/>
  <c r="HO25" i="14"/>
  <c r="HO24" i="14"/>
  <c r="HO23" i="14"/>
  <c r="HO22" i="14"/>
  <c r="HO21" i="14"/>
  <c r="HO20" i="14"/>
  <c r="HO19" i="14"/>
  <c r="HO18" i="14"/>
  <c r="HO17" i="14"/>
  <c r="HO16" i="14"/>
  <c r="HO15" i="14"/>
  <c r="HO14" i="14"/>
  <c r="HO13" i="14"/>
  <c r="HO12" i="14"/>
  <c r="HO11" i="14"/>
  <c r="HO10" i="14"/>
  <c r="HO9" i="14"/>
  <c r="HO8" i="14"/>
  <c r="HO7" i="14"/>
  <c r="HO6" i="14"/>
  <c r="HO5" i="14"/>
  <c r="HO4" i="14"/>
  <c r="DF43" i="15"/>
  <c r="DE43" i="15"/>
  <c r="DD43" i="15"/>
  <c r="DC43" i="15"/>
  <c r="DB43" i="15"/>
  <c r="DA43" i="15"/>
  <c r="CZ43" i="15"/>
  <c r="CY43" i="15"/>
  <c r="CX43" i="15"/>
  <c r="CW43" i="15"/>
  <c r="CV43" i="15"/>
  <c r="CU43" i="15"/>
  <c r="DG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G6" i="15"/>
  <c r="DG5" i="15"/>
  <c r="DG4" i="15"/>
  <c r="HN39" i="11"/>
  <c r="HM39" i="11"/>
  <c r="HL39" i="11"/>
  <c r="HK39" i="11"/>
  <c r="HJ39" i="11"/>
  <c r="HI39" i="11"/>
  <c r="HH39" i="11"/>
  <c r="HG39" i="11"/>
  <c r="HF39" i="11"/>
  <c r="HE39" i="11"/>
  <c r="HD39" i="11"/>
  <c r="HC39" i="11"/>
  <c r="HB39" i="11"/>
  <c r="HA39" i="11"/>
  <c r="GZ39" i="11"/>
  <c r="GY39" i="11"/>
  <c r="GX39" i="11"/>
  <c r="GW39" i="11"/>
  <c r="GV39" i="11"/>
  <c r="GU39" i="11"/>
  <c r="GT39" i="11"/>
  <c r="GS39" i="11"/>
  <c r="GR39" i="11"/>
  <c r="GQ39" i="11"/>
  <c r="GP39" i="11"/>
  <c r="GO39" i="11"/>
  <c r="GN39" i="11"/>
  <c r="GM39" i="11"/>
  <c r="HO38" i="11"/>
  <c r="HO37" i="11"/>
  <c r="HO36" i="11"/>
  <c r="HO35" i="11"/>
  <c r="HO34" i="11"/>
  <c r="HO33" i="11"/>
  <c r="HN29" i="11"/>
  <c r="HM29" i="11"/>
  <c r="HL29" i="11"/>
  <c r="HK29" i="11"/>
  <c r="HJ29" i="11"/>
  <c r="HI29" i="11"/>
  <c r="HH29" i="11"/>
  <c r="HG29" i="11"/>
  <c r="HF29" i="11"/>
  <c r="HE29" i="11"/>
  <c r="HD29" i="11"/>
  <c r="HC29" i="11"/>
  <c r="HB29" i="11"/>
  <c r="HA29" i="11"/>
  <c r="GZ29" i="11"/>
  <c r="GY29" i="11"/>
  <c r="GX29" i="11"/>
  <c r="GW29" i="11"/>
  <c r="GV29" i="11"/>
  <c r="GU29" i="11"/>
  <c r="GT29" i="11"/>
  <c r="GS29" i="11"/>
  <c r="GR29" i="11"/>
  <c r="GQ29" i="11"/>
  <c r="GP29" i="11"/>
  <c r="GO29" i="11"/>
  <c r="GN29" i="11"/>
  <c r="GM29" i="11"/>
  <c r="HO28" i="11"/>
  <c r="HO27" i="11"/>
  <c r="HO26" i="11"/>
  <c r="HO25" i="11"/>
  <c r="HO24" i="11"/>
  <c r="HO23" i="11"/>
  <c r="HO22" i="11"/>
  <c r="HO21" i="11"/>
  <c r="HO20" i="11"/>
  <c r="HO19" i="11"/>
  <c r="HO18" i="11"/>
  <c r="HO17" i="11"/>
  <c r="HO16" i="11"/>
  <c r="HO15" i="11"/>
  <c r="HO14" i="11"/>
  <c r="HO13" i="11"/>
  <c r="HO12" i="11"/>
  <c r="HO11" i="11"/>
  <c r="HN7" i="11"/>
  <c r="HM7" i="11"/>
  <c r="HL7" i="11"/>
  <c r="HK7" i="11"/>
  <c r="HJ7" i="11"/>
  <c r="HI7" i="11"/>
  <c r="HH7" i="11"/>
  <c r="HG7" i="11"/>
  <c r="HF7" i="11"/>
  <c r="HE7" i="11"/>
  <c r="HD7" i="11"/>
  <c r="HC7" i="11"/>
  <c r="HB7" i="11"/>
  <c r="HA7" i="11"/>
  <c r="GZ7" i="11"/>
  <c r="GY7" i="11"/>
  <c r="GX7" i="11"/>
  <c r="GW7" i="11"/>
  <c r="GV7" i="11"/>
  <c r="GU7" i="11"/>
  <c r="GT7" i="11"/>
  <c r="GS7" i="11"/>
  <c r="GR7" i="11"/>
  <c r="GQ7" i="11"/>
  <c r="GP7" i="11"/>
  <c r="GO7" i="11"/>
  <c r="GN7" i="11"/>
  <c r="GM7" i="11"/>
  <c r="HO6" i="11"/>
  <c r="HO5" i="11"/>
  <c r="HO4" i="11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DG38" i="10"/>
  <c r="DG37" i="10"/>
  <c r="DG36" i="10"/>
  <c r="DG35" i="10"/>
  <c r="DG34" i="10"/>
  <c r="DG33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DG28" i="10"/>
  <c r="DG27" i="10"/>
  <c r="DG26" i="10"/>
  <c r="DG25" i="10"/>
  <c r="DG24" i="10"/>
  <c r="DG23" i="10"/>
  <c r="DG22" i="10"/>
  <c r="DG21" i="10"/>
  <c r="DG20" i="10"/>
  <c r="DG19" i="10"/>
  <c r="DG18" i="10"/>
  <c r="DG17" i="10"/>
  <c r="DG16" i="10"/>
  <c r="DG15" i="10"/>
  <c r="DG14" i="10"/>
  <c r="DG13" i="10"/>
  <c r="DG12" i="10"/>
  <c r="DG11" i="10"/>
  <c r="DF7" i="10"/>
  <c r="DE7" i="10"/>
  <c r="DD7" i="10"/>
  <c r="DC7" i="10"/>
  <c r="DB7" i="10"/>
  <c r="DA7" i="10"/>
  <c r="CZ7" i="10"/>
  <c r="CY7" i="10"/>
  <c r="CX7" i="10"/>
  <c r="CW7" i="10"/>
  <c r="CV7" i="10"/>
  <c r="CU7" i="10"/>
  <c r="DG6" i="10"/>
  <c r="DG5" i="10"/>
  <c r="DG4" i="10"/>
  <c r="HO11" i="9"/>
  <c r="HO12" i="9"/>
  <c r="HO13" i="9"/>
  <c r="HO14" i="9"/>
  <c r="HO15" i="9"/>
  <c r="HO16" i="9"/>
  <c r="HO17" i="9"/>
  <c r="GI13" i="9"/>
  <c r="FC13" i="9"/>
  <c r="DW13" i="9"/>
  <c r="CQ13" i="9"/>
  <c r="CQ14" i="9"/>
  <c r="BK13" i="9"/>
  <c r="AE13" i="9"/>
  <c r="HN55" i="9"/>
  <c r="HM55" i="9"/>
  <c r="HL55" i="9"/>
  <c r="HK55" i="9"/>
  <c r="HJ55" i="9"/>
  <c r="HI55" i="9"/>
  <c r="HH55" i="9"/>
  <c r="HG55" i="9"/>
  <c r="HF55" i="9"/>
  <c r="HE55" i="9"/>
  <c r="HD55" i="9"/>
  <c r="HC55" i="9"/>
  <c r="HB55" i="9"/>
  <c r="HA55" i="9"/>
  <c r="GZ55" i="9"/>
  <c r="GY55" i="9"/>
  <c r="GX55" i="9"/>
  <c r="GW55" i="9"/>
  <c r="GV55" i="9"/>
  <c r="GU55" i="9"/>
  <c r="GT55" i="9"/>
  <c r="GS55" i="9"/>
  <c r="GR55" i="9"/>
  <c r="GQ55" i="9"/>
  <c r="GP55" i="9"/>
  <c r="GO55" i="9"/>
  <c r="GN55" i="9"/>
  <c r="GM55" i="9"/>
  <c r="HO54" i="9"/>
  <c r="HO53" i="9"/>
  <c r="HO52" i="9"/>
  <c r="HO51" i="9"/>
  <c r="HO50" i="9"/>
  <c r="HO49" i="9"/>
  <c r="HN45" i="9"/>
  <c r="HM45" i="9"/>
  <c r="HL45" i="9"/>
  <c r="HK45" i="9"/>
  <c r="HJ45" i="9"/>
  <c r="HI45" i="9"/>
  <c r="HH45" i="9"/>
  <c r="HG45" i="9"/>
  <c r="HF45" i="9"/>
  <c r="HE45" i="9"/>
  <c r="HD45" i="9"/>
  <c r="HC45" i="9"/>
  <c r="HB45" i="9"/>
  <c r="HA45" i="9"/>
  <c r="GZ45" i="9"/>
  <c r="GY45" i="9"/>
  <c r="GX45" i="9"/>
  <c r="GW45" i="9"/>
  <c r="GV45" i="9"/>
  <c r="GU45" i="9"/>
  <c r="GT45" i="9"/>
  <c r="GS45" i="9"/>
  <c r="GR45" i="9"/>
  <c r="GQ45" i="9"/>
  <c r="GP45" i="9"/>
  <c r="GO45" i="9"/>
  <c r="GN45" i="9"/>
  <c r="GM45" i="9"/>
  <c r="HO44" i="9"/>
  <c r="HO43" i="9"/>
  <c r="HO42" i="9"/>
  <c r="HO41" i="9"/>
  <c r="HO40" i="9"/>
  <c r="HO39" i="9"/>
  <c r="HO38" i="9"/>
  <c r="HO37" i="9"/>
  <c r="HO36" i="9"/>
  <c r="HO35" i="9"/>
  <c r="HO34" i="9"/>
  <c r="HO33" i="9"/>
  <c r="HO32" i="9"/>
  <c r="HO31" i="9"/>
  <c r="HO30" i="9"/>
  <c r="HO29" i="9"/>
  <c r="HO28" i="9"/>
  <c r="HO27" i="9"/>
  <c r="HO26" i="9"/>
  <c r="HO25" i="9"/>
  <c r="HO24" i="9"/>
  <c r="HO23" i="9"/>
  <c r="HO22" i="9"/>
  <c r="HN18" i="9"/>
  <c r="HM18" i="9"/>
  <c r="HL18" i="9"/>
  <c r="HK18" i="9"/>
  <c r="HJ18" i="9"/>
  <c r="HI18" i="9"/>
  <c r="HH18" i="9"/>
  <c r="HG18" i="9"/>
  <c r="HF18" i="9"/>
  <c r="HE18" i="9"/>
  <c r="HD18" i="9"/>
  <c r="HC18" i="9"/>
  <c r="HB18" i="9"/>
  <c r="HA18" i="9"/>
  <c r="GZ18" i="9"/>
  <c r="GY18" i="9"/>
  <c r="GX18" i="9"/>
  <c r="GW18" i="9"/>
  <c r="GV18" i="9"/>
  <c r="GU18" i="9"/>
  <c r="GT18" i="9"/>
  <c r="GS18" i="9"/>
  <c r="GR18" i="9"/>
  <c r="GQ18" i="9"/>
  <c r="GP18" i="9"/>
  <c r="GO18" i="9"/>
  <c r="GN18" i="9"/>
  <c r="GM18" i="9"/>
  <c r="HN7" i="9"/>
  <c r="HM7" i="9"/>
  <c r="HL7" i="9"/>
  <c r="HK7" i="9"/>
  <c r="HJ7" i="9"/>
  <c r="HI7" i="9"/>
  <c r="HH7" i="9"/>
  <c r="HG7" i="9"/>
  <c r="HF7" i="9"/>
  <c r="HE7" i="9"/>
  <c r="HD7" i="9"/>
  <c r="HC7" i="9"/>
  <c r="HB7" i="9"/>
  <c r="HA7" i="9"/>
  <c r="GZ7" i="9"/>
  <c r="GY7" i="9"/>
  <c r="GX7" i="9"/>
  <c r="GW7" i="9"/>
  <c r="GV7" i="9"/>
  <c r="GU7" i="9"/>
  <c r="GT7" i="9"/>
  <c r="GS7" i="9"/>
  <c r="GR7" i="9"/>
  <c r="GQ7" i="9"/>
  <c r="GP7" i="9"/>
  <c r="GO7" i="9"/>
  <c r="GN7" i="9"/>
  <c r="GM7" i="9"/>
  <c r="HO6" i="9"/>
  <c r="HO5" i="9"/>
  <c r="HO4" i="9"/>
  <c r="IV11" i="19" l="1"/>
  <c r="IV7" i="19"/>
  <c r="IV4" i="19"/>
  <c r="M248" i="30"/>
  <c r="IV20" i="19"/>
  <c r="IV14" i="19"/>
  <c r="IV8" i="19"/>
  <c r="IV24" i="14"/>
  <c r="IV11" i="14"/>
  <c r="IV39" i="14"/>
  <c r="IV40" i="14"/>
  <c r="IV12" i="14"/>
  <c r="IV33" i="14"/>
  <c r="IV28" i="14"/>
  <c r="IV27" i="14"/>
  <c r="IV29" i="14"/>
  <c r="IV41" i="14"/>
  <c r="IV25" i="14"/>
  <c r="IV23" i="14"/>
  <c r="IV22" i="9"/>
  <c r="DX5" i="8"/>
  <c r="AH32" i="27"/>
  <c r="P254" i="1"/>
  <c r="D265" i="30"/>
  <c r="DX30" i="16"/>
  <c r="DX7" i="16"/>
  <c r="DX4" i="16"/>
  <c r="DX8" i="16"/>
  <c r="DX23" i="8"/>
  <c r="DX36" i="10"/>
  <c r="J265" i="30"/>
  <c r="E265" i="30"/>
  <c r="H265" i="30"/>
  <c r="DX6" i="16"/>
  <c r="C265" i="30"/>
  <c r="DX9" i="16"/>
  <c r="HO24" i="19"/>
  <c r="HP23" i="19" s="1"/>
  <c r="IV30" i="17"/>
  <c r="IV4" i="17"/>
  <c r="IV29" i="9"/>
  <c r="IV38" i="11"/>
  <c r="F265" i="30"/>
  <c r="DX5" i="16"/>
  <c r="AV32" i="6"/>
  <c r="DX17" i="8"/>
  <c r="IV28" i="9"/>
  <c r="IV24" i="9"/>
  <c r="IV34" i="11"/>
  <c r="K265" i="30"/>
  <c r="IV17" i="14"/>
  <c r="IV42" i="14"/>
  <c r="DX13" i="8"/>
  <c r="IV8" i="14"/>
  <c r="IV7" i="14"/>
  <c r="IV9" i="14"/>
  <c r="IV23" i="19"/>
  <c r="IV10" i="19"/>
  <c r="I265" i="30"/>
  <c r="DX10" i="16"/>
  <c r="G265" i="30"/>
  <c r="IV12" i="19"/>
  <c r="IV15" i="19"/>
  <c r="IV5" i="19"/>
  <c r="IV9" i="19"/>
  <c r="IV13" i="19"/>
  <c r="IV17" i="19"/>
  <c r="IV21" i="19"/>
  <c r="IV16" i="19"/>
  <c r="IV19" i="19"/>
  <c r="IV22" i="19"/>
  <c r="IV6" i="19"/>
  <c r="DX7" i="18"/>
  <c r="DX11" i="18"/>
  <c r="DX15" i="18"/>
  <c r="DX19" i="18"/>
  <c r="DX23" i="18"/>
  <c r="DX13" i="18"/>
  <c r="DX16" i="18"/>
  <c r="DX9" i="18"/>
  <c r="DX8" i="18"/>
  <c r="DX14" i="18"/>
  <c r="DX17" i="18"/>
  <c r="DX20" i="18"/>
  <c r="DX10" i="18"/>
  <c r="DX22" i="18"/>
  <c r="DX6" i="18"/>
  <c r="DX12" i="18"/>
  <c r="DX18" i="18"/>
  <c r="DX21" i="18"/>
  <c r="DX5" i="18"/>
  <c r="IV6" i="17"/>
  <c r="IV10" i="17"/>
  <c r="IV14" i="17"/>
  <c r="IV18" i="17"/>
  <c r="IV22" i="17"/>
  <c r="IV26" i="17"/>
  <c r="IV34" i="17"/>
  <c r="IV7" i="17"/>
  <c r="IV11" i="17"/>
  <c r="IV15" i="17"/>
  <c r="IV19" i="17"/>
  <c r="IV23" i="17"/>
  <c r="IV27" i="17"/>
  <c r="IV31" i="17"/>
  <c r="IV35" i="17"/>
  <c r="IV37" i="17"/>
  <c r="IV8" i="17"/>
  <c r="IV12" i="17"/>
  <c r="IV16" i="17"/>
  <c r="IV20" i="17"/>
  <c r="IV24" i="17"/>
  <c r="IV28" i="17"/>
  <c r="IV32" i="17"/>
  <c r="IV36" i="17"/>
  <c r="IV5" i="17"/>
  <c r="IV9" i="17"/>
  <c r="IV13" i="17"/>
  <c r="IV17" i="17"/>
  <c r="IV21" i="17"/>
  <c r="IV25" i="17"/>
  <c r="IV29" i="17"/>
  <c r="IV33" i="17"/>
  <c r="DX12" i="16"/>
  <c r="DX16" i="16"/>
  <c r="DX20" i="16"/>
  <c r="DX24" i="16"/>
  <c r="DX28" i="16"/>
  <c r="DX32" i="16"/>
  <c r="DX36" i="16"/>
  <c r="DX13" i="16"/>
  <c r="DX17" i="16"/>
  <c r="DX21" i="16"/>
  <c r="DX25" i="16"/>
  <c r="DX29" i="16"/>
  <c r="DX33" i="16"/>
  <c r="DX37" i="16"/>
  <c r="DX14" i="16"/>
  <c r="DX18" i="16"/>
  <c r="DX22" i="16"/>
  <c r="DX26" i="16"/>
  <c r="DX34" i="16"/>
  <c r="DX11" i="16"/>
  <c r="DX15" i="16"/>
  <c r="DX19" i="16"/>
  <c r="DX23" i="16"/>
  <c r="DX27" i="16"/>
  <c r="DX31" i="16"/>
  <c r="DX35" i="16"/>
  <c r="IV31" i="14"/>
  <c r="IV32" i="14"/>
  <c r="IV16" i="14"/>
  <c r="IV35" i="14"/>
  <c r="IV15" i="14"/>
  <c r="IV37" i="14"/>
  <c r="IV6" i="14"/>
  <c r="IV18" i="14"/>
  <c r="IV26" i="14"/>
  <c r="IV34" i="14"/>
  <c r="IV4" i="14"/>
  <c r="IV10" i="14"/>
  <c r="IV14" i="14"/>
  <c r="IV22" i="14"/>
  <c r="IV30" i="14"/>
  <c r="IV38" i="14"/>
  <c r="IV36" i="14"/>
  <c r="IV20" i="14"/>
  <c r="IV19" i="14"/>
  <c r="IV21" i="14"/>
  <c r="IV5" i="14"/>
  <c r="DX12" i="15"/>
  <c r="DX20" i="15"/>
  <c r="DX28" i="15"/>
  <c r="DX36" i="15"/>
  <c r="DX42" i="15"/>
  <c r="DX16" i="15"/>
  <c r="DX24" i="15"/>
  <c r="DX32" i="15"/>
  <c r="DX40" i="15"/>
  <c r="DX39" i="15"/>
  <c r="DX23" i="15"/>
  <c r="DX7" i="15"/>
  <c r="DX26" i="15"/>
  <c r="DX10" i="15"/>
  <c r="DX33" i="15"/>
  <c r="DX17" i="15"/>
  <c r="DX35" i="15"/>
  <c r="DX19" i="15"/>
  <c r="DX38" i="15"/>
  <c r="DX22" i="15"/>
  <c r="DX6" i="15"/>
  <c r="DX29" i="15"/>
  <c r="DX13" i="15"/>
  <c r="DX31" i="15"/>
  <c r="DX15" i="15"/>
  <c r="DX34" i="15"/>
  <c r="DX18" i="15"/>
  <c r="DX41" i="15"/>
  <c r="DX25" i="15"/>
  <c r="DX9" i="15"/>
  <c r="DX4" i="15"/>
  <c r="DX27" i="15"/>
  <c r="DX11" i="15"/>
  <c r="DX30" i="15"/>
  <c r="DX14" i="15"/>
  <c r="DX37" i="15"/>
  <c r="DX21" i="15"/>
  <c r="DX5" i="15"/>
  <c r="IV36" i="11"/>
  <c r="IV33" i="11"/>
  <c r="IV35" i="11"/>
  <c r="IV23" i="11"/>
  <c r="IV19" i="11"/>
  <c r="IV27" i="11"/>
  <c r="IV20" i="11"/>
  <c r="IV26" i="11"/>
  <c r="IV25" i="11"/>
  <c r="IV16" i="11"/>
  <c r="IV22" i="11"/>
  <c r="IV21" i="11"/>
  <c r="IV28" i="11"/>
  <c r="IV12" i="11"/>
  <c r="IV18" i="11"/>
  <c r="IV17" i="11"/>
  <c r="IV24" i="11"/>
  <c r="IV11" i="11"/>
  <c r="IV14" i="11"/>
  <c r="IV13" i="11"/>
  <c r="IV6" i="11"/>
  <c r="IV5" i="11"/>
  <c r="IV7" i="11" s="1"/>
  <c r="DX34" i="10"/>
  <c r="DX38" i="10"/>
  <c r="DX33" i="10"/>
  <c r="DX37" i="10"/>
  <c r="DX24" i="10"/>
  <c r="DX28" i="10"/>
  <c r="DX13" i="10"/>
  <c r="DX17" i="10"/>
  <c r="DX21" i="10"/>
  <c r="DX25" i="10"/>
  <c r="DX22" i="10"/>
  <c r="DX26" i="10"/>
  <c r="DX23" i="10"/>
  <c r="DX27" i="10"/>
  <c r="DX16" i="10"/>
  <c r="DX12" i="10"/>
  <c r="DX15" i="10"/>
  <c r="DX19" i="10"/>
  <c r="DX14" i="10"/>
  <c r="DX20" i="10"/>
  <c r="DX11" i="10"/>
  <c r="DX5" i="10"/>
  <c r="DX6" i="10"/>
  <c r="IV50" i="9"/>
  <c r="IV49" i="9"/>
  <c r="IV52" i="9"/>
  <c r="IV54" i="9"/>
  <c r="IV51" i="9"/>
  <c r="IV33" i="9"/>
  <c r="IV37" i="9"/>
  <c r="IV41" i="9"/>
  <c r="IV34" i="9"/>
  <c r="IV42" i="9"/>
  <c r="IV23" i="9"/>
  <c r="IV27" i="9"/>
  <c r="IV31" i="9"/>
  <c r="IV35" i="9"/>
  <c r="IV39" i="9"/>
  <c r="IV43" i="9"/>
  <c r="IV32" i="9"/>
  <c r="IV36" i="9"/>
  <c r="IV40" i="9"/>
  <c r="IV44" i="9"/>
  <c r="IV38" i="9"/>
  <c r="IV30" i="9"/>
  <c r="IV25" i="9"/>
  <c r="IV15" i="9"/>
  <c r="IV12" i="9"/>
  <c r="IV13" i="9"/>
  <c r="IV17" i="9"/>
  <c r="IV14" i="9"/>
  <c r="IV11" i="9"/>
  <c r="IV16" i="9"/>
  <c r="IV6" i="9"/>
  <c r="IV4" i="9"/>
  <c r="DX59" i="8"/>
  <c r="DX60" i="8"/>
  <c r="DX61" i="8"/>
  <c r="DX63" i="8"/>
  <c r="DX64" i="8"/>
  <c r="DX65" i="8"/>
  <c r="DX62" i="8"/>
  <c r="DX50" i="8"/>
  <c r="DX53" i="8"/>
  <c r="DX49" i="8"/>
  <c r="DX54" i="8"/>
  <c r="DX52" i="8"/>
  <c r="DX33" i="8"/>
  <c r="DX37" i="8"/>
  <c r="DX41" i="8"/>
  <c r="DX40" i="8"/>
  <c r="DX34" i="8"/>
  <c r="DX38" i="8"/>
  <c r="DX42" i="8"/>
  <c r="DX32" i="8"/>
  <c r="DX35" i="8"/>
  <c r="DX39" i="8"/>
  <c r="DX43" i="8"/>
  <c r="DX36" i="8"/>
  <c r="DX44" i="8"/>
  <c r="DX28" i="8"/>
  <c r="DX30" i="8"/>
  <c r="DX27" i="8"/>
  <c r="DX24" i="8"/>
  <c r="DX26" i="8"/>
  <c r="DX29" i="8"/>
  <c r="DX31" i="8"/>
  <c r="DX22" i="8"/>
  <c r="DX11" i="8"/>
  <c r="DX16" i="8"/>
  <c r="DX14" i="8"/>
  <c r="DX12" i="8"/>
  <c r="M237" i="30"/>
  <c r="M241" i="30"/>
  <c r="M245" i="30"/>
  <c r="M249" i="30"/>
  <c r="M253" i="30"/>
  <c r="M257" i="30"/>
  <c r="M261" i="30"/>
  <c r="L265" i="30"/>
  <c r="M239" i="30"/>
  <c r="M243" i="30"/>
  <c r="M247" i="30"/>
  <c r="M251" i="30"/>
  <c r="M255" i="30"/>
  <c r="M259" i="30"/>
  <c r="M263" i="30"/>
  <c r="M250" i="30"/>
  <c r="M244" i="30"/>
  <c r="M262" i="30"/>
  <c r="M246" i="30"/>
  <c r="M256" i="30"/>
  <c r="M240" i="30"/>
  <c r="M258" i="30"/>
  <c r="M242" i="30"/>
  <c r="M252" i="30"/>
  <c r="M236" i="30"/>
  <c r="P256" i="1"/>
  <c r="P240" i="1"/>
  <c r="P234" i="1"/>
  <c r="P247" i="1"/>
  <c r="P258" i="1"/>
  <c r="P252" i="1"/>
  <c r="P236" i="1"/>
  <c r="P259" i="1"/>
  <c r="P243" i="1"/>
  <c r="P237" i="1"/>
  <c r="P241" i="1"/>
  <c r="P245" i="1"/>
  <c r="P249" i="1"/>
  <c r="P253" i="1"/>
  <c r="P257" i="1"/>
  <c r="P261" i="1"/>
  <c r="P248" i="1"/>
  <c r="P250" i="1"/>
  <c r="P255" i="1"/>
  <c r="P239" i="1"/>
  <c r="P246" i="1"/>
  <c r="P260" i="1"/>
  <c r="P244" i="1"/>
  <c r="P242" i="1"/>
  <c r="P251" i="1"/>
  <c r="P235" i="1"/>
  <c r="P238" i="1"/>
  <c r="DG24" i="18"/>
  <c r="HO38" i="17"/>
  <c r="HP30" i="17" s="1"/>
  <c r="DG38" i="16"/>
  <c r="HP25" i="14"/>
  <c r="HO43" i="14"/>
  <c r="DH12" i="15"/>
  <c r="DH37" i="15"/>
  <c r="DG43" i="15"/>
  <c r="DH28" i="15" s="1"/>
  <c r="HP21" i="11"/>
  <c r="HO7" i="11"/>
  <c r="HP6" i="11" s="1"/>
  <c r="HO29" i="11"/>
  <c r="HP28" i="11" s="1"/>
  <c r="HO39" i="11"/>
  <c r="HP34" i="11" s="1"/>
  <c r="DH35" i="10"/>
  <c r="DG7" i="10"/>
  <c r="DH4" i="10" s="1"/>
  <c r="DG29" i="10"/>
  <c r="DH16" i="10" s="1"/>
  <c r="DG39" i="10"/>
  <c r="DH37" i="10" s="1"/>
  <c r="HO18" i="9"/>
  <c r="HP17" i="9" s="1"/>
  <c r="HO45" i="9"/>
  <c r="HP43" i="9" s="1"/>
  <c r="HO7" i="9"/>
  <c r="HO55" i="9"/>
  <c r="HP53" i="9" s="1"/>
  <c r="DG13" i="8"/>
  <c r="CQ13" i="8"/>
  <c r="CA13" i="8"/>
  <c r="BK13" i="8"/>
  <c r="AE13" i="8"/>
  <c r="O13" i="8"/>
  <c r="DF66" i="8"/>
  <c r="DE66" i="8"/>
  <c r="DD66" i="8"/>
  <c r="DC66" i="8"/>
  <c r="DB66" i="8"/>
  <c r="DA66" i="8"/>
  <c r="CZ66" i="8"/>
  <c r="CY66" i="8"/>
  <c r="CX66" i="8"/>
  <c r="CW66" i="8"/>
  <c r="CV66" i="8"/>
  <c r="CU66" i="8"/>
  <c r="DG65" i="8"/>
  <c r="DG64" i="8"/>
  <c r="DG63" i="8"/>
  <c r="DG62" i="8"/>
  <c r="DG61" i="8"/>
  <c r="DG60" i="8"/>
  <c r="DG59" i="8"/>
  <c r="DF55" i="8"/>
  <c r="DE55" i="8"/>
  <c r="DD55" i="8"/>
  <c r="DC55" i="8"/>
  <c r="DB55" i="8"/>
  <c r="DA55" i="8"/>
  <c r="CZ55" i="8"/>
  <c r="CY55" i="8"/>
  <c r="CX55" i="8"/>
  <c r="CW55" i="8"/>
  <c r="CV55" i="8"/>
  <c r="CU55" i="8"/>
  <c r="DG54" i="8"/>
  <c r="DG53" i="8"/>
  <c r="DG52" i="8"/>
  <c r="DG51" i="8"/>
  <c r="DG50" i="8"/>
  <c r="DG49" i="8"/>
  <c r="DF45" i="8"/>
  <c r="DE45" i="8"/>
  <c r="DD45" i="8"/>
  <c r="DC45" i="8"/>
  <c r="DB45" i="8"/>
  <c r="DA45" i="8"/>
  <c r="CZ45" i="8"/>
  <c r="CY45" i="8"/>
  <c r="CX45" i="8"/>
  <c r="CW45" i="8"/>
  <c r="CV45" i="8"/>
  <c r="CU45" i="8"/>
  <c r="DG44" i="8"/>
  <c r="DG43" i="8"/>
  <c r="DG42" i="8"/>
  <c r="DG41" i="8"/>
  <c r="DG40" i="8"/>
  <c r="DG39" i="8"/>
  <c r="DG38" i="8"/>
  <c r="DG37" i="8"/>
  <c r="DG36" i="8"/>
  <c r="DG35" i="8"/>
  <c r="DG34" i="8"/>
  <c r="DG33" i="8"/>
  <c r="DG32" i="8"/>
  <c r="DG31" i="8"/>
  <c r="DG30" i="8"/>
  <c r="DG29" i="8"/>
  <c r="DG28" i="8"/>
  <c r="DG27" i="8"/>
  <c r="DG26" i="8"/>
  <c r="DG25" i="8"/>
  <c r="DG24" i="8"/>
  <c r="DG23" i="8"/>
  <c r="DG22" i="8"/>
  <c r="DF18" i="8"/>
  <c r="DE18" i="8"/>
  <c r="DD18" i="8"/>
  <c r="DC18" i="8"/>
  <c r="DB18" i="8"/>
  <c r="DA18" i="8"/>
  <c r="CZ18" i="8"/>
  <c r="CY18" i="8"/>
  <c r="CX18" i="8"/>
  <c r="CW18" i="8"/>
  <c r="CV18" i="8"/>
  <c r="CU18" i="8"/>
  <c r="DG17" i="8"/>
  <c r="DG16" i="8"/>
  <c r="DG15" i="8"/>
  <c r="DG14" i="8"/>
  <c r="DG12" i="8"/>
  <c r="DG11" i="8"/>
  <c r="DF7" i="8"/>
  <c r="DE7" i="8"/>
  <c r="DD7" i="8"/>
  <c r="DC7" i="8"/>
  <c r="DB7" i="8"/>
  <c r="DA7" i="8"/>
  <c r="CZ7" i="8"/>
  <c r="CY7" i="8"/>
  <c r="CX7" i="8"/>
  <c r="CW7" i="8"/>
  <c r="CV7" i="8"/>
  <c r="CU7" i="8"/>
  <c r="DG6" i="8"/>
  <c r="DG5" i="8"/>
  <c r="DG4" i="8"/>
  <c r="K231" i="30"/>
  <c r="J231" i="30"/>
  <c r="I231" i="30"/>
  <c r="H231" i="30"/>
  <c r="G231" i="30"/>
  <c r="F231" i="30"/>
  <c r="E231" i="30"/>
  <c r="D231" i="30"/>
  <c r="C231" i="30"/>
  <c r="L230" i="30"/>
  <c r="L229" i="30"/>
  <c r="L228" i="30"/>
  <c r="L227" i="30"/>
  <c r="L226" i="30"/>
  <c r="L225" i="30"/>
  <c r="L224" i="30"/>
  <c r="L223" i="30"/>
  <c r="L222" i="30"/>
  <c r="L221" i="30"/>
  <c r="L220" i="30"/>
  <c r="L219" i="30"/>
  <c r="L218" i="30"/>
  <c r="L217" i="30"/>
  <c r="L216" i="30"/>
  <c r="L215" i="30"/>
  <c r="L214" i="30"/>
  <c r="L213" i="30"/>
  <c r="L212" i="30"/>
  <c r="L211" i="30"/>
  <c r="L210" i="30"/>
  <c r="L209" i="30"/>
  <c r="L208" i="30"/>
  <c r="L207" i="30"/>
  <c r="L206" i="30"/>
  <c r="L205" i="30"/>
  <c r="L204" i="30"/>
  <c r="L203" i="30"/>
  <c r="AO32" i="6"/>
  <c r="DX18" i="8" l="1"/>
  <c r="HP38" i="11"/>
  <c r="DH7" i="16"/>
  <c r="DH11" i="16"/>
  <c r="DH15" i="16"/>
  <c r="DH4" i="16"/>
  <c r="DH8" i="16"/>
  <c r="DH12" i="16"/>
  <c r="DH9" i="16"/>
  <c r="DH14" i="16"/>
  <c r="DH62" i="8"/>
  <c r="HP24" i="11"/>
  <c r="DH21" i="15"/>
  <c r="HP39" i="14"/>
  <c r="HP40" i="14"/>
  <c r="HP9" i="14"/>
  <c r="DH5" i="16"/>
  <c r="DH10" i="16"/>
  <c r="DH59" i="8"/>
  <c r="HP37" i="11"/>
  <c r="DH31" i="15"/>
  <c r="DH5" i="15"/>
  <c r="HP35" i="14"/>
  <c r="HP32" i="14"/>
  <c r="IV24" i="19"/>
  <c r="HP42" i="14"/>
  <c r="DH6" i="16"/>
  <c r="DH64" i="8"/>
  <c r="DH5" i="10"/>
  <c r="HP22" i="11"/>
  <c r="HP35" i="11"/>
  <c r="DH15" i="15"/>
  <c r="HP19" i="14"/>
  <c r="HP12" i="14"/>
  <c r="IV45" i="9"/>
  <c r="DH13" i="16"/>
  <c r="HP38" i="14"/>
  <c r="HP41" i="14"/>
  <c r="DX24" i="18"/>
  <c r="IV38" i="17"/>
  <c r="DX38" i="16"/>
  <c r="IV43" i="14"/>
  <c r="DX43" i="15"/>
  <c r="IV39" i="11"/>
  <c r="IV29" i="11"/>
  <c r="DX39" i="10"/>
  <c r="DX29" i="10"/>
  <c r="DX7" i="10"/>
  <c r="IV55" i="9"/>
  <c r="IV18" i="9"/>
  <c r="IV7" i="9"/>
  <c r="DX66" i="8"/>
  <c r="DX45" i="8"/>
  <c r="M264" i="30"/>
  <c r="P262" i="1"/>
  <c r="HP8" i="19"/>
  <c r="HP12" i="19"/>
  <c r="HP16" i="19"/>
  <c r="HP20" i="19"/>
  <c r="HP11" i="19"/>
  <c r="HP17" i="19"/>
  <c r="HP4" i="19"/>
  <c r="HP7" i="19"/>
  <c r="HP10" i="19"/>
  <c r="HP13" i="19"/>
  <c r="HP19" i="19"/>
  <c r="HP22" i="19"/>
  <c r="HP6" i="19"/>
  <c r="HP9" i="19"/>
  <c r="HP14" i="19"/>
  <c r="HP15" i="19"/>
  <c r="HP18" i="19"/>
  <c r="HP21" i="19"/>
  <c r="HP5" i="19"/>
  <c r="DH9" i="18"/>
  <c r="DH5" i="18"/>
  <c r="DH13" i="18"/>
  <c r="DH17" i="18"/>
  <c r="DH21" i="18"/>
  <c r="DH8" i="18"/>
  <c r="DH15" i="18"/>
  <c r="DH18" i="18"/>
  <c r="DH20" i="18"/>
  <c r="DH4" i="18"/>
  <c r="DH11" i="18"/>
  <c r="DH14" i="18"/>
  <c r="DH16" i="18"/>
  <c r="DH23" i="18"/>
  <c r="DH7" i="18"/>
  <c r="DH10" i="18"/>
  <c r="DH12" i="18"/>
  <c r="DH19" i="18"/>
  <c r="DH22" i="18"/>
  <c r="DH6" i="18"/>
  <c r="HP5" i="17"/>
  <c r="HP9" i="17"/>
  <c r="HP13" i="17"/>
  <c r="HP17" i="17"/>
  <c r="HP21" i="17"/>
  <c r="HP25" i="17"/>
  <c r="HP29" i="17"/>
  <c r="HP33" i="17"/>
  <c r="HP37" i="17"/>
  <c r="HP15" i="17"/>
  <c r="HP27" i="17"/>
  <c r="HP35" i="17"/>
  <c r="HP12" i="17"/>
  <c r="HP16" i="17"/>
  <c r="HP20" i="17"/>
  <c r="HP24" i="17"/>
  <c r="HP28" i="17"/>
  <c r="HP32" i="17"/>
  <c r="HP6" i="17"/>
  <c r="HP10" i="17"/>
  <c r="HP14" i="17"/>
  <c r="HP18" i="17"/>
  <c r="HP22" i="17"/>
  <c r="HP26" i="17"/>
  <c r="HP34" i="17"/>
  <c r="HP4" i="17"/>
  <c r="HP7" i="17"/>
  <c r="HP11" i="17"/>
  <c r="HP19" i="17"/>
  <c r="HP23" i="17"/>
  <c r="HP31" i="17"/>
  <c r="HP8" i="17"/>
  <c r="HP36" i="17"/>
  <c r="DH16" i="16"/>
  <c r="DH20" i="16"/>
  <c r="DH24" i="16"/>
  <c r="DH28" i="16"/>
  <c r="DH32" i="16"/>
  <c r="DH36" i="16"/>
  <c r="DH30" i="16"/>
  <c r="DH19" i="16"/>
  <c r="DH23" i="16"/>
  <c r="DH27" i="16"/>
  <c r="DH31" i="16"/>
  <c r="DH35" i="16"/>
  <c r="DH17" i="16"/>
  <c r="DH21" i="16"/>
  <c r="DH25" i="16"/>
  <c r="DH29" i="16"/>
  <c r="DH33" i="16"/>
  <c r="DH37" i="16"/>
  <c r="DH18" i="16"/>
  <c r="DH22" i="16"/>
  <c r="DH26" i="16"/>
  <c r="DH34" i="16"/>
  <c r="HP6" i="14"/>
  <c r="HP10" i="14"/>
  <c r="HP14" i="14"/>
  <c r="HP18" i="14"/>
  <c r="HP22" i="14"/>
  <c r="HP26" i="14"/>
  <c r="HP30" i="14"/>
  <c r="HP34" i="14"/>
  <c r="HP31" i="14"/>
  <c r="HP15" i="14"/>
  <c r="HP37" i="14"/>
  <c r="HP5" i="14"/>
  <c r="HP28" i="14"/>
  <c r="HP8" i="14"/>
  <c r="HP23" i="14"/>
  <c r="HP7" i="14"/>
  <c r="HP29" i="14"/>
  <c r="HP13" i="14"/>
  <c r="HP36" i="14"/>
  <c r="HP16" i="14"/>
  <c r="HP21" i="14"/>
  <c r="HP24" i="14"/>
  <c r="HP27" i="14"/>
  <c r="HP11" i="14"/>
  <c r="HP33" i="14"/>
  <c r="HP17" i="14"/>
  <c r="HP20" i="14"/>
  <c r="HP4" i="14"/>
  <c r="DH10" i="15"/>
  <c r="DH18" i="15"/>
  <c r="DH30" i="15"/>
  <c r="DH38" i="15"/>
  <c r="DH6" i="15"/>
  <c r="DH14" i="15"/>
  <c r="DH22" i="15"/>
  <c r="DH26" i="15"/>
  <c r="DH34" i="15"/>
  <c r="DH42" i="15"/>
  <c r="DH27" i="15"/>
  <c r="DH11" i="15"/>
  <c r="DH33" i="15"/>
  <c r="DH17" i="15"/>
  <c r="DH40" i="15"/>
  <c r="DH24" i="15"/>
  <c r="DH8" i="15"/>
  <c r="DH39" i="15"/>
  <c r="DH20" i="15"/>
  <c r="DH35" i="15"/>
  <c r="DH19" i="15"/>
  <c r="DH41" i="15"/>
  <c r="DH25" i="15"/>
  <c r="DH9" i="15"/>
  <c r="DH32" i="15"/>
  <c r="DH16" i="15"/>
  <c r="DH23" i="15"/>
  <c r="DH7" i="15"/>
  <c r="DH29" i="15"/>
  <c r="DH13" i="15"/>
  <c r="DH36" i="15"/>
  <c r="DH4" i="15"/>
  <c r="HP36" i="11"/>
  <c r="HP33" i="11"/>
  <c r="HP12" i="11"/>
  <c r="HP18" i="11"/>
  <c r="HP20" i="11"/>
  <c r="HP26" i="11"/>
  <c r="HP25" i="11"/>
  <c r="HP15" i="11"/>
  <c r="HP23" i="11"/>
  <c r="HP19" i="11"/>
  <c r="HP27" i="11"/>
  <c r="HP17" i="11"/>
  <c r="HP11" i="11"/>
  <c r="HP14" i="11"/>
  <c r="HP13" i="11"/>
  <c r="HP16" i="11"/>
  <c r="HP5" i="11"/>
  <c r="HP4" i="11"/>
  <c r="HP7" i="11" s="1"/>
  <c r="DH19" i="10"/>
  <c r="DH24" i="10"/>
  <c r="DH15" i="10"/>
  <c r="DH20" i="10"/>
  <c r="DH27" i="10"/>
  <c r="DH11" i="10"/>
  <c r="DH14" i="10"/>
  <c r="DH13" i="10"/>
  <c r="DH17" i="10"/>
  <c r="DH21" i="10"/>
  <c r="DH25" i="10"/>
  <c r="DH22" i="10"/>
  <c r="DH18" i="10"/>
  <c r="DH23" i="10"/>
  <c r="DH26" i="10"/>
  <c r="DH28" i="10"/>
  <c r="DH12" i="10"/>
  <c r="DH7" i="10"/>
  <c r="DH6" i="10"/>
  <c r="DH38" i="10"/>
  <c r="DH36" i="10"/>
  <c r="DH34" i="10"/>
  <c r="DH33" i="10"/>
  <c r="HP13" i="9"/>
  <c r="HP12" i="9"/>
  <c r="HP14" i="9"/>
  <c r="HP16" i="9"/>
  <c r="HP11" i="9"/>
  <c r="HP15" i="9"/>
  <c r="HP27" i="9"/>
  <c r="HP49" i="9"/>
  <c r="HP50" i="9"/>
  <c r="HP54" i="9"/>
  <c r="HP29" i="9"/>
  <c r="HP36" i="9"/>
  <c r="HP52" i="9"/>
  <c r="HP51" i="9"/>
  <c r="HP30" i="9"/>
  <c r="HP42" i="9"/>
  <c r="HP22" i="9"/>
  <c r="HP26" i="9"/>
  <c r="HP34" i="9"/>
  <c r="HP38" i="9"/>
  <c r="HP25" i="9"/>
  <c r="HP32" i="9"/>
  <c r="HP39" i="9"/>
  <c r="HP23" i="9"/>
  <c r="HP41" i="9"/>
  <c r="HP44" i="9"/>
  <c r="HP28" i="9"/>
  <c r="HP35" i="9"/>
  <c r="HP37" i="9"/>
  <c r="HP33" i="9"/>
  <c r="HP40" i="9"/>
  <c r="HP24" i="9"/>
  <c r="HP31" i="9"/>
  <c r="HP6" i="9"/>
  <c r="HP5" i="9"/>
  <c r="HP4" i="9"/>
  <c r="DG66" i="8"/>
  <c r="DH61" i="8" s="1"/>
  <c r="DH24" i="8"/>
  <c r="DH32" i="8"/>
  <c r="DH40" i="8"/>
  <c r="DH44" i="8"/>
  <c r="DH33" i="8"/>
  <c r="DH37" i="8"/>
  <c r="DH41" i="8"/>
  <c r="DG45" i="8"/>
  <c r="DH28" i="8" s="1"/>
  <c r="DH22" i="8"/>
  <c r="DG18" i="8"/>
  <c r="DH4" i="8"/>
  <c r="DG7" i="8"/>
  <c r="DH6" i="8" s="1"/>
  <c r="DH5" i="8"/>
  <c r="DG55" i="8"/>
  <c r="DH52" i="8" s="1"/>
  <c r="M203" i="30"/>
  <c r="L231" i="30"/>
  <c r="M215" i="30" s="1"/>
  <c r="N230" i="1"/>
  <c r="M230" i="1"/>
  <c r="L230" i="1"/>
  <c r="K230" i="1"/>
  <c r="J230" i="1"/>
  <c r="I230" i="1"/>
  <c r="H230" i="1"/>
  <c r="G230" i="1"/>
  <c r="F230" i="1"/>
  <c r="E230" i="1"/>
  <c r="D230" i="1"/>
  <c r="C230" i="1"/>
  <c r="O229" i="1"/>
  <c r="AG31" i="27" s="1"/>
  <c r="AI31" i="27" s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M209" i="30" l="1"/>
  <c r="AG6" i="27"/>
  <c r="AI6" i="27" s="1"/>
  <c r="AN13" i="6"/>
  <c r="AP13" i="6" s="1"/>
  <c r="AC6" i="27"/>
  <c r="AG10" i="27"/>
  <c r="AI10" i="27" s="1"/>
  <c r="AN6" i="6"/>
  <c r="AP6" i="6" s="1"/>
  <c r="AC10" i="27"/>
  <c r="AG14" i="27"/>
  <c r="AI14" i="27" s="1"/>
  <c r="AC14" i="27"/>
  <c r="AN20" i="6"/>
  <c r="AP20" i="6" s="1"/>
  <c r="AG18" i="27"/>
  <c r="AI18" i="27" s="1"/>
  <c r="AC18" i="27"/>
  <c r="AN27" i="6"/>
  <c r="AP27" i="6" s="1"/>
  <c r="AG22" i="27"/>
  <c r="AI22" i="27" s="1"/>
  <c r="AC22" i="27"/>
  <c r="AN5" i="6"/>
  <c r="AP5" i="6" s="1"/>
  <c r="AG26" i="27"/>
  <c r="AI26" i="27" s="1"/>
  <c r="AC26" i="27"/>
  <c r="AN18" i="6"/>
  <c r="AP18" i="6" s="1"/>
  <c r="AG30" i="27"/>
  <c r="AI30" i="27" s="1"/>
  <c r="AN24" i="6"/>
  <c r="AP24" i="6" s="1"/>
  <c r="AC30" i="27"/>
  <c r="AG7" i="27"/>
  <c r="AI7" i="27" s="1"/>
  <c r="AC7" i="27"/>
  <c r="AN30" i="6"/>
  <c r="AP30" i="6" s="1"/>
  <c r="AG11" i="27"/>
  <c r="AI11" i="27" s="1"/>
  <c r="AC11" i="27"/>
  <c r="AN17" i="6"/>
  <c r="AP17" i="6" s="1"/>
  <c r="AG15" i="27"/>
  <c r="AI15" i="27" s="1"/>
  <c r="AN21" i="6"/>
  <c r="AP21" i="6" s="1"/>
  <c r="AC15" i="27"/>
  <c r="AG19" i="27"/>
  <c r="AI19" i="27" s="1"/>
  <c r="AN7" i="6"/>
  <c r="AP7" i="6" s="1"/>
  <c r="AC19" i="27"/>
  <c r="AG23" i="27"/>
  <c r="AI23" i="27" s="1"/>
  <c r="AC23" i="27"/>
  <c r="AN26" i="6"/>
  <c r="AP26" i="6" s="1"/>
  <c r="AG27" i="27"/>
  <c r="AI27" i="27" s="1"/>
  <c r="AC27" i="27"/>
  <c r="AN9" i="6"/>
  <c r="AP9" i="6" s="1"/>
  <c r="M205" i="30"/>
  <c r="AG4" i="27"/>
  <c r="AC4" i="27"/>
  <c r="AN15" i="6"/>
  <c r="AP15" i="6" s="1"/>
  <c r="AG8" i="27"/>
  <c r="AI8" i="27" s="1"/>
  <c r="AN11" i="6"/>
  <c r="AP11" i="6" s="1"/>
  <c r="AC8" i="27"/>
  <c r="AG12" i="27"/>
  <c r="AI12" i="27" s="1"/>
  <c r="AN19" i="6"/>
  <c r="AP19" i="6" s="1"/>
  <c r="AC12" i="27"/>
  <c r="AG16" i="27"/>
  <c r="AI16" i="27" s="1"/>
  <c r="AN23" i="6"/>
  <c r="AP23" i="6" s="1"/>
  <c r="AC16" i="27"/>
  <c r="AG20" i="27"/>
  <c r="AI20" i="27" s="1"/>
  <c r="AC20" i="27"/>
  <c r="AN25" i="6"/>
  <c r="AP25" i="6" s="1"/>
  <c r="AG24" i="27"/>
  <c r="AI24" i="27" s="1"/>
  <c r="AC24" i="27"/>
  <c r="AN28" i="6"/>
  <c r="AP28" i="6" s="1"/>
  <c r="AG28" i="27"/>
  <c r="AI28" i="27" s="1"/>
  <c r="AN16" i="6"/>
  <c r="AP16" i="6" s="1"/>
  <c r="AC28" i="27"/>
  <c r="M225" i="30"/>
  <c r="M219" i="30"/>
  <c r="DH60" i="8"/>
  <c r="DH66" i="8" s="1"/>
  <c r="DH65" i="8"/>
  <c r="AG5" i="27"/>
  <c r="AI5" i="27" s="1"/>
  <c r="AN12" i="6"/>
  <c r="AP12" i="6" s="1"/>
  <c r="AC5" i="27"/>
  <c r="AG9" i="27"/>
  <c r="AI9" i="27" s="1"/>
  <c r="AN8" i="6"/>
  <c r="AP8" i="6" s="1"/>
  <c r="AC9" i="27"/>
  <c r="AG13" i="27"/>
  <c r="AI13" i="27" s="1"/>
  <c r="AN29" i="6"/>
  <c r="AP29" i="6" s="1"/>
  <c r="AC13" i="27"/>
  <c r="AG17" i="27"/>
  <c r="AI17" i="27" s="1"/>
  <c r="AN14" i="6"/>
  <c r="AP14" i="6" s="1"/>
  <c r="AC17" i="27"/>
  <c r="AG21" i="27"/>
  <c r="AI21" i="27" s="1"/>
  <c r="AN22" i="6"/>
  <c r="AP22" i="6" s="1"/>
  <c r="AC21" i="27"/>
  <c r="AG25" i="27"/>
  <c r="AI25" i="27" s="1"/>
  <c r="AN10" i="6"/>
  <c r="AP10" i="6" s="1"/>
  <c r="AC25" i="27"/>
  <c r="AG29" i="27"/>
  <c r="AI29" i="27" s="1"/>
  <c r="AN4" i="6"/>
  <c r="AP4" i="6" s="1"/>
  <c r="AC29" i="27"/>
  <c r="M221" i="30"/>
  <c r="DH25" i="8"/>
  <c r="DH39" i="10"/>
  <c r="HP29" i="11"/>
  <c r="DH63" i="8"/>
  <c r="AN31" i="6"/>
  <c r="AC31" i="27"/>
  <c r="HP24" i="19"/>
  <c r="DH24" i="18"/>
  <c r="HP38" i="17"/>
  <c r="DH38" i="16"/>
  <c r="HP43" i="14"/>
  <c r="DH43" i="15"/>
  <c r="HP39" i="11"/>
  <c r="DH29" i="10"/>
  <c r="HP55" i="9"/>
  <c r="HP18" i="9"/>
  <c r="HP7" i="9"/>
  <c r="HP45" i="9"/>
  <c r="DH51" i="8"/>
  <c r="DH53" i="8"/>
  <c r="DH54" i="8"/>
  <c r="DH50" i="8"/>
  <c r="DH49" i="8"/>
  <c r="DH30" i="8"/>
  <c r="DH38" i="8"/>
  <c r="DH27" i="8"/>
  <c r="DH35" i="8"/>
  <c r="DH26" i="8"/>
  <c r="DH34" i="8"/>
  <c r="DH42" i="8"/>
  <c r="DH23" i="8"/>
  <c r="DH31" i="8"/>
  <c r="DH39" i="8"/>
  <c r="DH43" i="8"/>
  <c r="DH29" i="8"/>
  <c r="DH36" i="8"/>
  <c r="DH16" i="8"/>
  <c r="DH13" i="8"/>
  <c r="DH15" i="8"/>
  <c r="DH17" i="8"/>
  <c r="DH11" i="8"/>
  <c r="DH12" i="8"/>
  <c r="DH14" i="8"/>
  <c r="DH7" i="8"/>
  <c r="M204" i="30"/>
  <c r="M208" i="30"/>
  <c r="M212" i="30"/>
  <c r="M216" i="30"/>
  <c r="M220" i="30"/>
  <c r="M224" i="30"/>
  <c r="M228" i="30"/>
  <c r="M206" i="30"/>
  <c r="M210" i="30"/>
  <c r="M214" i="30"/>
  <c r="M218" i="30"/>
  <c r="M222" i="30"/>
  <c r="M226" i="30"/>
  <c r="M230" i="30"/>
  <c r="M217" i="30"/>
  <c r="M227" i="30"/>
  <c r="M211" i="30"/>
  <c r="M229" i="30"/>
  <c r="M213" i="30"/>
  <c r="M223" i="30"/>
  <c r="M207" i="30"/>
  <c r="O230" i="1"/>
  <c r="GI14" i="19"/>
  <c r="FC14" i="19"/>
  <c r="FC15" i="19"/>
  <c r="DW14" i="19"/>
  <c r="DW15" i="19"/>
  <c r="CQ12" i="19"/>
  <c r="BK14" i="19"/>
  <c r="BK15" i="19"/>
  <c r="AE14" i="19"/>
  <c r="CQ14" i="18"/>
  <c r="CQ15" i="18"/>
  <c r="CA14" i="18"/>
  <c r="CA15" i="18"/>
  <c r="CA16" i="18"/>
  <c r="CA17" i="18"/>
  <c r="CA18" i="18"/>
  <c r="BK14" i="18"/>
  <c r="AE14" i="18"/>
  <c r="O14" i="18"/>
  <c r="O15" i="18"/>
  <c r="AU12" i="18"/>
  <c r="FH38" i="17"/>
  <c r="FI38" i="17"/>
  <c r="FJ38" i="17"/>
  <c r="FK38" i="17"/>
  <c r="FL38" i="17"/>
  <c r="FM38" i="17"/>
  <c r="FN38" i="17"/>
  <c r="FO38" i="17"/>
  <c r="FP38" i="17"/>
  <c r="FQ38" i="17"/>
  <c r="FR38" i="17"/>
  <c r="FS38" i="17"/>
  <c r="FT38" i="17"/>
  <c r="FU38" i="17"/>
  <c r="FV38" i="17"/>
  <c r="FW38" i="17"/>
  <c r="FX38" i="17"/>
  <c r="FY38" i="17"/>
  <c r="FZ38" i="17"/>
  <c r="GA38" i="17"/>
  <c r="GB38" i="17"/>
  <c r="GC38" i="17"/>
  <c r="GD38" i="17"/>
  <c r="GE38" i="17"/>
  <c r="GF38" i="17"/>
  <c r="GG38" i="17"/>
  <c r="GH38" i="17"/>
  <c r="FG38" i="17"/>
  <c r="GI35" i="17"/>
  <c r="GI36" i="17"/>
  <c r="GI37" i="17"/>
  <c r="GI25" i="17"/>
  <c r="GI26" i="17"/>
  <c r="GI27" i="17"/>
  <c r="GI28" i="17"/>
  <c r="GI29" i="17"/>
  <c r="GI30" i="17"/>
  <c r="GI9" i="17"/>
  <c r="GI10" i="17"/>
  <c r="GI11" i="17"/>
  <c r="GI12" i="17"/>
  <c r="GI13" i="17"/>
  <c r="GI14" i="17"/>
  <c r="GI15" i="17"/>
  <c r="GI16" i="17"/>
  <c r="EB38" i="17"/>
  <c r="EC38" i="17"/>
  <c r="ED38" i="17"/>
  <c r="EE38" i="17"/>
  <c r="EF38" i="17"/>
  <c r="EG38" i="17"/>
  <c r="EH38" i="17"/>
  <c r="EI38" i="17"/>
  <c r="EJ38" i="17"/>
  <c r="EK38" i="17"/>
  <c r="EL38" i="17"/>
  <c r="EM38" i="17"/>
  <c r="EN38" i="17"/>
  <c r="EO38" i="17"/>
  <c r="EP38" i="17"/>
  <c r="EQ38" i="17"/>
  <c r="ER38" i="17"/>
  <c r="ES38" i="17"/>
  <c r="ET38" i="17"/>
  <c r="EU38" i="17"/>
  <c r="EV38" i="17"/>
  <c r="EW38" i="17"/>
  <c r="EX38" i="17"/>
  <c r="EY38" i="17"/>
  <c r="EZ38" i="17"/>
  <c r="FA38" i="17"/>
  <c r="FB38" i="17"/>
  <c r="EA38" i="17"/>
  <c r="FC35" i="17"/>
  <c r="FC36" i="17"/>
  <c r="FC37" i="17"/>
  <c r="FC9" i="17"/>
  <c r="FC10" i="17"/>
  <c r="FC11" i="17"/>
  <c r="FC12" i="17"/>
  <c r="FC13" i="17"/>
  <c r="FC14" i="17"/>
  <c r="FC15" i="17"/>
  <c r="FC16" i="17"/>
  <c r="FC17" i="17"/>
  <c r="FC18" i="17"/>
  <c r="FC19" i="17"/>
  <c r="FC20" i="17"/>
  <c r="FC21" i="17"/>
  <c r="FC22" i="17"/>
  <c r="FC23" i="17"/>
  <c r="FC24" i="17"/>
  <c r="FC25" i="17"/>
  <c r="FC26" i="17"/>
  <c r="FC27" i="17"/>
  <c r="FC28" i="17"/>
  <c r="FC29" i="17"/>
  <c r="FC30" i="17"/>
  <c r="FC31" i="17"/>
  <c r="CV38" i="17"/>
  <c r="CW38" i="17"/>
  <c r="CX38" i="17"/>
  <c r="CY38" i="17"/>
  <c r="CZ38" i="17"/>
  <c r="DA38" i="17"/>
  <c r="DB38" i="17"/>
  <c r="DC38" i="17"/>
  <c r="DD38" i="17"/>
  <c r="DE38" i="17"/>
  <c r="DF38" i="17"/>
  <c r="DG38" i="17"/>
  <c r="DH38" i="17"/>
  <c r="DI38" i="17"/>
  <c r="DJ38" i="17"/>
  <c r="DK38" i="17"/>
  <c r="DL38" i="17"/>
  <c r="DM38" i="17"/>
  <c r="DN38" i="17"/>
  <c r="DO38" i="17"/>
  <c r="DP38" i="17"/>
  <c r="DQ38" i="17"/>
  <c r="DR38" i="17"/>
  <c r="DS38" i="17"/>
  <c r="DT38" i="17"/>
  <c r="DU38" i="17"/>
  <c r="DV38" i="17"/>
  <c r="CU38" i="17"/>
  <c r="DW31" i="17"/>
  <c r="DW32" i="17"/>
  <c r="DW33" i="17"/>
  <c r="DW34" i="17"/>
  <c r="DW35" i="17"/>
  <c r="DW36" i="17"/>
  <c r="DW37" i="17"/>
  <c r="CQ25" i="17"/>
  <c r="CQ26" i="17"/>
  <c r="CQ27" i="17"/>
  <c r="BK25" i="17"/>
  <c r="BK26" i="17"/>
  <c r="AE25" i="17"/>
  <c r="AE26" i="17"/>
  <c r="CQ13" i="17"/>
  <c r="BK13" i="17"/>
  <c r="AE13" i="17"/>
  <c r="AE14" i="17"/>
  <c r="CQ9" i="17"/>
  <c r="CQ10" i="17"/>
  <c r="BK9" i="17"/>
  <c r="AE9" i="17"/>
  <c r="CQ5" i="17"/>
  <c r="CQ6" i="17"/>
  <c r="CQ7" i="17"/>
  <c r="BK5" i="17"/>
  <c r="BK6" i="17"/>
  <c r="BK7" i="17"/>
  <c r="AE5" i="17"/>
  <c r="AE6" i="17"/>
  <c r="AE7" i="17"/>
  <c r="AE8" i="17"/>
  <c r="CQ13" i="16"/>
  <c r="CQ14" i="16"/>
  <c r="CQ25" i="16"/>
  <c r="CQ26" i="16"/>
  <c r="CQ27" i="16"/>
  <c r="CF38" i="16"/>
  <c r="CG38" i="16"/>
  <c r="CH38" i="16"/>
  <c r="CI38" i="16"/>
  <c r="CJ38" i="16"/>
  <c r="CK38" i="16"/>
  <c r="CL38" i="16"/>
  <c r="CM38" i="16"/>
  <c r="CN38" i="16"/>
  <c r="CO38" i="16"/>
  <c r="CP38" i="16"/>
  <c r="CQ34" i="16"/>
  <c r="CQ35" i="16"/>
  <c r="CQ36" i="16"/>
  <c r="CQ37" i="16"/>
  <c r="CE38" i="16"/>
  <c r="CA13" i="16"/>
  <c r="CA14" i="16"/>
  <c r="CA15" i="16"/>
  <c r="BP38" i="16"/>
  <c r="BQ38" i="16"/>
  <c r="BR38" i="16"/>
  <c r="BS38" i="16"/>
  <c r="BT38" i="16"/>
  <c r="BU38" i="16"/>
  <c r="BV38" i="16"/>
  <c r="BW38" i="16"/>
  <c r="BX38" i="16"/>
  <c r="BY38" i="16"/>
  <c r="BZ38" i="16"/>
  <c r="BO38" i="16"/>
  <c r="CA25" i="16"/>
  <c r="CA26" i="16"/>
  <c r="CA27" i="16"/>
  <c r="CA37" i="16"/>
  <c r="CA34" i="16"/>
  <c r="CA35" i="16"/>
  <c r="CA36" i="16"/>
  <c r="AZ38" i="16"/>
  <c r="BA38" i="16"/>
  <c r="BB38" i="16"/>
  <c r="BC38" i="16"/>
  <c r="BD38" i="16"/>
  <c r="BE38" i="16"/>
  <c r="BF38" i="16"/>
  <c r="BG38" i="16"/>
  <c r="BH38" i="16"/>
  <c r="BI38" i="16"/>
  <c r="BJ38" i="16"/>
  <c r="AY38" i="16"/>
  <c r="BK31" i="16"/>
  <c r="BK32" i="16"/>
  <c r="BK33" i="16"/>
  <c r="BK34" i="16"/>
  <c r="BK35" i="16"/>
  <c r="BK36" i="16"/>
  <c r="BK37" i="16"/>
  <c r="AU26" i="16"/>
  <c r="AE26" i="16"/>
  <c r="O26" i="16"/>
  <c r="AU25" i="16"/>
  <c r="AE25" i="16"/>
  <c r="O25" i="16"/>
  <c r="AU13" i="16"/>
  <c r="AE13" i="16"/>
  <c r="O13" i="16"/>
  <c r="AI38" i="16"/>
  <c r="AU9" i="16"/>
  <c r="AE9" i="16"/>
  <c r="O9" i="16"/>
  <c r="O5" i="16"/>
  <c r="O6" i="16"/>
  <c r="O7" i="16"/>
  <c r="AE5" i="16"/>
  <c r="AE6" i="16"/>
  <c r="AE7" i="16"/>
  <c r="AU5" i="16"/>
  <c r="AU6" i="16"/>
  <c r="AU7" i="16"/>
  <c r="FG43" i="14"/>
  <c r="GI29" i="14"/>
  <c r="GI30" i="14"/>
  <c r="GI31" i="14"/>
  <c r="GI32" i="14"/>
  <c r="GI33" i="14"/>
  <c r="GI34" i="14"/>
  <c r="GI35" i="14"/>
  <c r="GI36" i="14"/>
  <c r="GI37" i="14"/>
  <c r="FC31" i="14"/>
  <c r="FC32" i="14"/>
  <c r="FC33" i="14"/>
  <c r="FC34" i="14"/>
  <c r="FC35" i="14"/>
  <c r="FC36" i="14"/>
  <c r="EB43" i="14"/>
  <c r="EC43" i="14"/>
  <c r="ED43" i="14"/>
  <c r="EE43" i="14"/>
  <c r="EF43" i="14"/>
  <c r="EG43" i="14"/>
  <c r="EH43" i="14"/>
  <c r="EI43" i="14"/>
  <c r="EJ43" i="14"/>
  <c r="EK43" i="14"/>
  <c r="EL43" i="14"/>
  <c r="EM43" i="14"/>
  <c r="EN43" i="14"/>
  <c r="EO43" i="14"/>
  <c r="EP43" i="14"/>
  <c r="EQ43" i="14"/>
  <c r="ER43" i="14"/>
  <c r="ES43" i="14"/>
  <c r="ET43" i="14"/>
  <c r="EU43" i="14"/>
  <c r="EV43" i="14"/>
  <c r="EW43" i="14"/>
  <c r="EX43" i="14"/>
  <c r="EY43" i="14"/>
  <c r="EZ43" i="14"/>
  <c r="FA43" i="14"/>
  <c r="FB43" i="14"/>
  <c r="EA43" i="14"/>
  <c r="FC9" i="14"/>
  <c r="FC7" i="14"/>
  <c r="DW38" i="14"/>
  <c r="DW39" i="14"/>
  <c r="DW40" i="14"/>
  <c r="DW41" i="14"/>
  <c r="DW42" i="14"/>
  <c r="CQ33" i="14"/>
  <c r="BK33" i="14"/>
  <c r="AE33" i="14"/>
  <c r="CQ29" i="14"/>
  <c r="BK29" i="14"/>
  <c r="AE29" i="14"/>
  <c r="CQ40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C43" i="14"/>
  <c r="AE42" i="14"/>
  <c r="BK6" i="14"/>
  <c r="CE43" i="15"/>
  <c r="CQ29" i="15"/>
  <c r="CQ30" i="15"/>
  <c r="CQ31" i="15"/>
  <c r="CQ32" i="15"/>
  <c r="CQ33" i="15"/>
  <c r="CQ34" i="15"/>
  <c r="CQ35" i="15"/>
  <c r="CQ36" i="15"/>
  <c r="CQ37" i="15"/>
  <c r="CQ38" i="15"/>
  <c r="CQ39" i="15"/>
  <c r="CQ40" i="15"/>
  <c r="CQ41" i="15"/>
  <c r="BP43" i="15"/>
  <c r="BQ43" i="15"/>
  <c r="BR43" i="15"/>
  <c r="BS43" i="15"/>
  <c r="BT43" i="15"/>
  <c r="BU43" i="15"/>
  <c r="BV43" i="15"/>
  <c r="BW43" i="15"/>
  <c r="BX43" i="15"/>
  <c r="BY43" i="15"/>
  <c r="BZ43" i="15"/>
  <c r="BO43" i="15"/>
  <c r="CA38" i="15"/>
  <c r="CA39" i="15"/>
  <c r="CA28" i="15"/>
  <c r="CA29" i="15"/>
  <c r="CA30" i="15"/>
  <c r="CA31" i="15"/>
  <c r="CA32" i="15"/>
  <c r="CA9" i="15"/>
  <c r="CA7" i="15"/>
  <c r="AZ43" i="15"/>
  <c r="BA43" i="15"/>
  <c r="BB43" i="15"/>
  <c r="BC43" i="15"/>
  <c r="BD43" i="15"/>
  <c r="BE43" i="15"/>
  <c r="BF43" i="15"/>
  <c r="BG43" i="15"/>
  <c r="BH43" i="15"/>
  <c r="BI43" i="15"/>
  <c r="BJ43" i="15"/>
  <c r="AY43" i="15"/>
  <c r="BK38" i="15"/>
  <c r="BK39" i="15"/>
  <c r="BK42" i="15"/>
  <c r="AU33" i="15"/>
  <c r="AE33" i="15"/>
  <c r="O33" i="15"/>
  <c r="AU29" i="15"/>
  <c r="AE29" i="15"/>
  <c r="O29" i="15"/>
  <c r="AI43" i="15"/>
  <c r="AU40" i="15"/>
  <c r="D43" i="15"/>
  <c r="E43" i="15"/>
  <c r="F43" i="15"/>
  <c r="G43" i="15"/>
  <c r="H43" i="15"/>
  <c r="I43" i="15"/>
  <c r="J43" i="15"/>
  <c r="K43" i="15"/>
  <c r="L43" i="15"/>
  <c r="M43" i="15"/>
  <c r="N43" i="15"/>
  <c r="C43" i="15"/>
  <c r="O42" i="15"/>
  <c r="AE6" i="15"/>
  <c r="D198" i="30"/>
  <c r="F32" i="30"/>
  <c r="M231" i="30" l="1"/>
  <c r="AG32" i="27"/>
  <c r="AI32" i="27" s="1"/>
  <c r="AI4" i="27"/>
  <c r="AC32" i="27"/>
  <c r="AP31" i="6"/>
  <c r="AN32" i="6"/>
  <c r="AP32" i="6" s="1"/>
  <c r="H232" i="30"/>
  <c r="F232" i="30"/>
  <c r="J232" i="30"/>
  <c r="D232" i="30"/>
  <c r="C232" i="30"/>
  <c r="E232" i="30"/>
  <c r="P203" i="1"/>
  <c r="P207" i="1"/>
  <c r="P211" i="1"/>
  <c r="P215" i="1"/>
  <c r="P219" i="1"/>
  <c r="P223" i="1"/>
  <c r="P227" i="1"/>
  <c r="P210" i="1"/>
  <c r="P218" i="1"/>
  <c r="P226" i="1"/>
  <c r="G232" i="30"/>
  <c r="I232" i="30"/>
  <c r="P204" i="1"/>
  <c r="P208" i="1"/>
  <c r="P212" i="1"/>
  <c r="P216" i="1"/>
  <c r="P220" i="1"/>
  <c r="P224" i="1"/>
  <c r="P228" i="1"/>
  <c r="P205" i="1"/>
  <c r="P209" i="1"/>
  <c r="P213" i="1"/>
  <c r="P217" i="1"/>
  <c r="P221" i="1"/>
  <c r="P225" i="1"/>
  <c r="K232" i="30"/>
  <c r="P206" i="1"/>
  <c r="P214" i="1"/>
  <c r="P222" i="1"/>
  <c r="P202" i="1"/>
  <c r="L232" i="30"/>
  <c r="P229" i="1"/>
  <c r="DH55" i="8"/>
  <c r="DH45" i="8"/>
  <c r="DH18" i="8"/>
  <c r="E198" i="30"/>
  <c r="F198" i="30"/>
  <c r="G198" i="30"/>
  <c r="H198" i="30"/>
  <c r="I198" i="30"/>
  <c r="J198" i="30"/>
  <c r="K198" i="30"/>
  <c r="K32" i="30"/>
  <c r="J32" i="30"/>
  <c r="I32" i="30"/>
  <c r="H32" i="30"/>
  <c r="G32" i="30"/>
  <c r="E32" i="30"/>
  <c r="D32" i="30"/>
  <c r="C32" i="30"/>
  <c r="L31" i="30"/>
  <c r="L30" i="30"/>
  <c r="L29" i="30"/>
  <c r="L28" i="30"/>
  <c r="L27" i="30"/>
  <c r="L26" i="30"/>
  <c r="L25" i="30"/>
  <c r="L24" i="30"/>
  <c r="L23" i="30"/>
  <c r="L22" i="30"/>
  <c r="L21" i="30"/>
  <c r="L20" i="30"/>
  <c r="L19" i="30"/>
  <c r="L18" i="30"/>
  <c r="L17" i="30"/>
  <c r="L16" i="30"/>
  <c r="L15" i="30"/>
  <c r="L14" i="30"/>
  <c r="L13" i="30"/>
  <c r="L12" i="30"/>
  <c r="L11" i="30"/>
  <c r="L10" i="30"/>
  <c r="L9" i="30"/>
  <c r="L8" i="30"/>
  <c r="L7" i="30"/>
  <c r="L6" i="30"/>
  <c r="L5" i="30"/>
  <c r="L4" i="30"/>
  <c r="K65" i="30"/>
  <c r="J65" i="30"/>
  <c r="I65" i="30"/>
  <c r="H65" i="30"/>
  <c r="G65" i="30"/>
  <c r="F65" i="30"/>
  <c r="E65" i="30"/>
  <c r="D65" i="30"/>
  <c r="C65" i="30"/>
  <c r="L64" i="30"/>
  <c r="L63" i="30"/>
  <c r="L62" i="30"/>
  <c r="L61" i="30"/>
  <c r="L60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7" i="30"/>
  <c r="L46" i="30"/>
  <c r="L45" i="30"/>
  <c r="L44" i="30"/>
  <c r="L43" i="30"/>
  <c r="L42" i="30"/>
  <c r="L41" i="30"/>
  <c r="L40" i="30"/>
  <c r="L39" i="30"/>
  <c r="L38" i="30"/>
  <c r="L37" i="30"/>
  <c r="C198" i="30"/>
  <c r="L197" i="30"/>
  <c r="L196" i="30"/>
  <c r="L195" i="30"/>
  <c r="L194" i="30"/>
  <c r="L193" i="30"/>
  <c r="L192" i="30"/>
  <c r="L191" i="30"/>
  <c r="L190" i="30"/>
  <c r="L189" i="30"/>
  <c r="L188" i="30"/>
  <c r="L187" i="30"/>
  <c r="L186" i="30"/>
  <c r="L185" i="30"/>
  <c r="L184" i="30"/>
  <c r="L183" i="30"/>
  <c r="L182" i="30"/>
  <c r="L181" i="30"/>
  <c r="L180" i="30"/>
  <c r="L179" i="30"/>
  <c r="L178" i="30"/>
  <c r="L177" i="30"/>
  <c r="L176" i="30"/>
  <c r="L175" i="30"/>
  <c r="L174" i="30"/>
  <c r="L173" i="30"/>
  <c r="L172" i="30"/>
  <c r="L171" i="30"/>
  <c r="L170" i="30"/>
  <c r="K165" i="30"/>
  <c r="J165" i="30"/>
  <c r="I165" i="30"/>
  <c r="H165" i="30"/>
  <c r="G165" i="30"/>
  <c r="F165" i="30"/>
  <c r="E165" i="30"/>
  <c r="D165" i="30"/>
  <c r="C165" i="30"/>
  <c r="L164" i="30"/>
  <c r="L163" i="30"/>
  <c r="L162" i="30"/>
  <c r="L161" i="30"/>
  <c r="L160" i="30"/>
  <c r="L159" i="30"/>
  <c r="L158" i="30"/>
  <c r="L157" i="30"/>
  <c r="L156" i="30"/>
  <c r="L155" i="30"/>
  <c r="L154" i="30"/>
  <c r="L153" i="30"/>
  <c r="L152" i="30"/>
  <c r="L151" i="30"/>
  <c r="L150" i="30"/>
  <c r="L149" i="30"/>
  <c r="L148" i="30"/>
  <c r="L147" i="30"/>
  <c r="L146" i="30"/>
  <c r="L145" i="30"/>
  <c r="L144" i="30"/>
  <c r="L143" i="30"/>
  <c r="L142" i="30"/>
  <c r="L141" i="30"/>
  <c r="L140" i="30"/>
  <c r="L139" i="30"/>
  <c r="L138" i="30"/>
  <c r="L137" i="30"/>
  <c r="K132" i="30"/>
  <c r="J132" i="30"/>
  <c r="I132" i="30"/>
  <c r="H132" i="30"/>
  <c r="G132" i="30"/>
  <c r="F132" i="30"/>
  <c r="E132" i="30"/>
  <c r="D132" i="30"/>
  <c r="C132" i="30"/>
  <c r="L131" i="30"/>
  <c r="L130" i="30"/>
  <c r="L129" i="30"/>
  <c r="L128" i="30"/>
  <c r="L127" i="30"/>
  <c r="L126" i="30"/>
  <c r="L125" i="30"/>
  <c r="L124" i="30"/>
  <c r="L123" i="30"/>
  <c r="L122" i="30"/>
  <c r="L121" i="30"/>
  <c r="L120" i="30"/>
  <c r="L119" i="30"/>
  <c r="L118" i="30"/>
  <c r="L117" i="30"/>
  <c r="L116" i="30"/>
  <c r="L115" i="30"/>
  <c r="L114" i="30"/>
  <c r="L113" i="30"/>
  <c r="L112" i="30"/>
  <c r="L111" i="30"/>
  <c r="L110" i="30"/>
  <c r="L109" i="30"/>
  <c r="L108" i="30"/>
  <c r="L107" i="30"/>
  <c r="L106" i="30"/>
  <c r="L105" i="30"/>
  <c r="L104" i="30"/>
  <c r="K99" i="30"/>
  <c r="J99" i="30"/>
  <c r="I99" i="30"/>
  <c r="H99" i="30"/>
  <c r="G99" i="30"/>
  <c r="F99" i="30"/>
  <c r="E99" i="30"/>
  <c r="D99" i="30"/>
  <c r="C99" i="30"/>
  <c r="L98" i="30"/>
  <c r="L97" i="30"/>
  <c r="L96" i="30"/>
  <c r="L95" i="30"/>
  <c r="L94" i="30"/>
  <c r="L93" i="30"/>
  <c r="L92" i="30"/>
  <c r="L91" i="30"/>
  <c r="L90" i="30"/>
  <c r="L89" i="30"/>
  <c r="L88" i="30"/>
  <c r="L87" i="30"/>
  <c r="L86" i="30"/>
  <c r="L85" i="30"/>
  <c r="L84" i="30"/>
  <c r="L83" i="30"/>
  <c r="L82" i="30"/>
  <c r="L81" i="30"/>
  <c r="L80" i="30"/>
  <c r="L79" i="30"/>
  <c r="L78" i="30"/>
  <c r="L77" i="30"/>
  <c r="L76" i="30"/>
  <c r="L75" i="30"/>
  <c r="L74" i="30"/>
  <c r="L73" i="30"/>
  <c r="L72" i="30"/>
  <c r="L71" i="30"/>
  <c r="P230" i="1" l="1"/>
  <c r="L32" i="30"/>
  <c r="M17" i="30" s="1"/>
  <c r="L65" i="30"/>
  <c r="M49" i="30" s="1"/>
  <c r="L198" i="30"/>
  <c r="M172" i="30" s="1"/>
  <c r="L165" i="30"/>
  <c r="L132" i="30"/>
  <c r="M109" i="30" s="1"/>
  <c r="L99" i="30"/>
  <c r="CP43" i="15"/>
  <c r="CO43" i="15"/>
  <c r="CN43" i="15"/>
  <c r="CM43" i="15"/>
  <c r="CL43" i="15"/>
  <c r="CK43" i="15"/>
  <c r="CJ43" i="15"/>
  <c r="CI43" i="15"/>
  <c r="CH43" i="15"/>
  <c r="CG43" i="15"/>
  <c r="CF43" i="15"/>
  <c r="AT43" i="15"/>
  <c r="AS43" i="15"/>
  <c r="AR43" i="15"/>
  <c r="AQ43" i="15"/>
  <c r="AP43" i="15"/>
  <c r="AO43" i="15"/>
  <c r="AN43" i="15"/>
  <c r="AM43" i="15"/>
  <c r="AL43" i="15"/>
  <c r="AK43" i="15"/>
  <c r="AJ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FH43" i="14"/>
  <c r="FI43" i="14"/>
  <c r="FJ43" i="14"/>
  <c r="FK43" i="14"/>
  <c r="FL43" i="14"/>
  <c r="FM43" i="14"/>
  <c r="FN43" i="14"/>
  <c r="FO43" i="14"/>
  <c r="FP43" i="14"/>
  <c r="FQ43" i="14"/>
  <c r="FR43" i="14"/>
  <c r="FS43" i="14"/>
  <c r="FT43" i="14"/>
  <c r="FU43" i="14"/>
  <c r="FV43" i="14"/>
  <c r="FW43" i="14"/>
  <c r="FX43" i="14"/>
  <c r="FY43" i="14"/>
  <c r="FZ43" i="14"/>
  <c r="GA43" i="14"/>
  <c r="GB43" i="14"/>
  <c r="GC43" i="14"/>
  <c r="GD43" i="14"/>
  <c r="GE43" i="14"/>
  <c r="GF43" i="14"/>
  <c r="GG43" i="14"/>
  <c r="GH43" i="14"/>
  <c r="DV43" i="14"/>
  <c r="DU43" i="14"/>
  <c r="DT43" i="14"/>
  <c r="DS43" i="14"/>
  <c r="DR43" i="14"/>
  <c r="DQ43" i="14"/>
  <c r="DP43" i="14"/>
  <c r="DO43" i="14"/>
  <c r="DN43" i="14"/>
  <c r="DM43" i="14"/>
  <c r="DL43" i="14"/>
  <c r="DK43" i="14"/>
  <c r="DJ43" i="14"/>
  <c r="DI43" i="14"/>
  <c r="DH43" i="14"/>
  <c r="DG43" i="14"/>
  <c r="DF43" i="14"/>
  <c r="DE43" i="14"/>
  <c r="DD43" i="14"/>
  <c r="DC43" i="14"/>
  <c r="DB43" i="14"/>
  <c r="DA43" i="14"/>
  <c r="CZ43" i="14"/>
  <c r="CY43" i="14"/>
  <c r="CX43" i="14"/>
  <c r="CW43" i="14"/>
  <c r="CV43" i="14"/>
  <c r="CU43" i="14"/>
  <c r="CP43" i="14"/>
  <c r="CO43" i="14"/>
  <c r="CN43" i="14"/>
  <c r="CM43" i="14"/>
  <c r="CL43" i="14"/>
  <c r="CK43" i="14"/>
  <c r="CJ43" i="14"/>
  <c r="CI43" i="14"/>
  <c r="CH43" i="14"/>
  <c r="CG43" i="14"/>
  <c r="CF43" i="14"/>
  <c r="CE43" i="14"/>
  <c r="CD43" i="14"/>
  <c r="CC43" i="14"/>
  <c r="CB43" i="14"/>
  <c r="CA43" i="14"/>
  <c r="BZ43" i="14"/>
  <c r="BY43" i="14"/>
  <c r="BX43" i="14"/>
  <c r="BW43" i="14"/>
  <c r="BV43" i="14"/>
  <c r="BU43" i="14"/>
  <c r="BT43" i="14"/>
  <c r="BS43" i="14"/>
  <c r="BR43" i="14"/>
  <c r="BQ43" i="14"/>
  <c r="BP43" i="14"/>
  <c r="BO43" i="14"/>
  <c r="BJ43" i="14"/>
  <c r="BI43" i="14"/>
  <c r="BH43" i="14"/>
  <c r="BG43" i="14"/>
  <c r="BF43" i="14"/>
  <c r="BE43" i="14"/>
  <c r="BD43" i="14"/>
  <c r="BC43" i="14"/>
  <c r="BB43" i="14"/>
  <c r="BA43" i="14"/>
  <c r="AZ43" i="14"/>
  <c r="AY43" i="14"/>
  <c r="AX43" i="14"/>
  <c r="AW43" i="14"/>
  <c r="AV43" i="14"/>
  <c r="AU43" i="14"/>
  <c r="AT43" i="14"/>
  <c r="AS43" i="14"/>
  <c r="AR43" i="14"/>
  <c r="AQ43" i="14"/>
  <c r="AP43" i="14"/>
  <c r="AO43" i="14"/>
  <c r="AN43" i="14"/>
  <c r="AM43" i="14"/>
  <c r="AL43" i="14"/>
  <c r="AK43" i="14"/>
  <c r="AJ43" i="14"/>
  <c r="AI43" i="14"/>
  <c r="AT38" i="16"/>
  <c r="AS38" i="16"/>
  <c r="AR38" i="16"/>
  <c r="AQ38" i="16"/>
  <c r="AP38" i="16"/>
  <c r="AO38" i="16"/>
  <c r="AN38" i="16"/>
  <c r="AM38" i="16"/>
  <c r="AL38" i="16"/>
  <c r="AK38" i="16"/>
  <c r="AJ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O30" i="16"/>
  <c r="D38" i="16"/>
  <c r="E38" i="16"/>
  <c r="F38" i="16"/>
  <c r="G38" i="16"/>
  <c r="H38" i="16"/>
  <c r="I38" i="16"/>
  <c r="J38" i="16"/>
  <c r="K38" i="16"/>
  <c r="L38" i="16"/>
  <c r="M38" i="16"/>
  <c r="N38" i="16"/>
  <c r="C38" i="16"/>
  <c r="CP38" i="17"/>
  <c r="CO38" i="17"/>
  <c r="CN38" i="17"/>
  <c r="CM38" i="17"/>
  <c r="CL38" i="17"/>
  <c r="CK38" i="17"/>
  <c r="CJ38" i="17"/>
  <c r="CI38" i="17"/>
  <c r="CH38" i="17"/>
  <c r="CG38" i="17"/>
  <c r="CF38" i="17"/>
  <c r="CE38" i="17"/>
  <c r="CD38" i="17"/>
  <c r="CC38" i="17"/>
  <c r="CB38" i="17"/>
  <c r="CA38" i="17"/>
  <c r="BZ38" i="17"/>
  <c r="BY38" i="17"/>
  <c r="BX38" i="17"/>
  <c r="BW38" i="17"/>
  <c r="BV38" i="17"/>
  <c r="BU38" i="17"/>
  <c r="BT38" i="17"/>
  <c r="BS38" i="17"/>
  <c r="BR38" i="17"/>
  <c r="BQ38" i="17"/>
  <c r="BP38" i="17"/>
  <c r="BO38" i="17"/>
  <c r="BJ38" i="17"/>
  <c r="BI38" i="17"/>
  <c r="BH38" i="17"/>
  <c r="BG38" i="17"/>
  <c r="BF38" i="17"/>
  <c r="BE38" i="17"/>
  <c r="BD38" i="17"/>
  <c r="BC38" i="17"/>
  <c r="BB38" i="17"/>
  <c r="BA38" i="17"/>
  <c r="AZ38" i="17"/>
  <c r="AY38" i="17"/>
  <c r="AX38" i="17"/>
  <c r="AW38" i="17"/>
  <c r="AV38" i="17"/>
  <c r="AU38" i="17"/>
  <c r="AT38" i="17"/>
  <c r="AS38" i="17"/>
  <c r="AR38" i="17"/>
  <c r="AQ38" i="17"/>
  <c r="AP38" i="17"/>
  <c r="AO38" i="17"/>
  <c r="AN38" i="17"/>
  <c r="AM38" i="17"/>
  <c r="AL38" i="17"/>
  <c r="AK38" i="17"/>
  <c r="AJ38" i="17"/>
  <c r="AI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C38" i="17"/>
  <c r="CP24" i="18"/>
  <c r="CO24" i="18"/>
  <c r="CN24" i="18"/>
  <c r="CM24" i="18"/>
  <c r="CL24" i="18"/>
  <c r="CK24" i="18"/>
  <c r="CJ24" i="18"/>
  <c r="CI24" i="18"/>
  <c r="CH24" i="18"/>
  <c r="CG24" i="18"/>
  <c r="CF24" i="18"/>
  <c r="CE24" i="18"/>
  <c r="BZ24" i="18"/>
  <c r="BY24" i="18"/>
  <c r="BX24" i="18"/>
  <c r="BW24" i="18"/>
  <c r="BV24" i="18"/>
  <c r="BU24" i="18"/>
  <c r="BT24" i="18"/>
  <c r="BS24" i="18"/>
  <c r="BR24" i="18"/>
  <c r="BQ24" i="18"/>
  <c r="BP24" i="18"/>
  <c r="BO24" i="18"/>
  <c r="BJ24" i="18"/>
  <c r="BI24" i="18"/>
  <c r="BH24" i="18"/>
  <c r="BG24" i="18"/>
  <c r="BF24" i="18"/>
  <c r="BE24" i="18"/>
  <c r="BD24" i="18"/>
  <c r="BC24" i="18"/>
  <c r="BB24" i="18"/>
  <c r="BA24" i="18"/>
  <c r="AZ24" i="18"/>
  <c r="AY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D24" i="18"/>
  <c r="AC24" i="18"/>
  <c r="AB24" i="18"/>
  <c r="AA24" i="18"/>
  <c r="Z24" i="18"/>
  <c r="Y24" i="18"/>
  <c r="X24" i="18"/>
  <c r="W24" i="18"/>
  <c r="V24" i="18"/>
  <c r="U24" i="18"/>
  <c r="T24" i="18"/>
  <c r="S24" i="18"/>
  <c r="D24" i="18"/>
  <c r="E24" i="18"/>
  <c r="F24" i="18"/>
  <c r="G24" i="18"/>
  <c r="H24" i="18"/>
  <c r="I24" i="18"/>
  <c r="J24" i="18"/>
  <c r="K24" i="18"/>
  <c r="L24" i="18"/>
  <c r="M24" i="18"/>
  <c r="N24" i="18"/>
  <c r="C24" i="18"/>
  <c r="M138" i="30" l="1"/>
  <c r="M5" i="30"/>
  <c r="M10" i="30"/>
  <c r="M6" i="30"/>
  <c r="M51" i="30"/>
  <c r="M26" i="30"/>
  <c r="M21" i="30"/>
  <c r="M4" i="30"/>
  <c r="M22" i="30"/>
  <c r="M65" i="30"/>
  <c r="M38" i="30"/>
  <c r="M42" i="30"/>
  <c r="M46" i="30"/>
  <c r="M50" i="30"/>
  <c r="M54" i="30"/>
  <c r="M58" i="30"/>
  <c r="M62" i="30"/>
  <c r="M40" i="30"/>
  <c r="M44" i="30"/>
  <c r="M48" i="30"/>
  <c r="M52" i="30"/>
  <c r="M56" i="30"/>
  <c r="M60" i="30"/>
  <c r="M64" i="30"/>
  <c r="M63" i="30"/>
  <c r="M47" i="30"/>
  <c r="M61" i="30"/>
  <c r="M45" i="30"/>
  <c r="M7" i="30"/>
  <c r="M11" i="30"/>
  <c r="M15" i="30"/>
  <c r="M19" i="30"/>
  <c r="M23" i="30"/>
  <c r="M27" i="30"/>
  <c r="M31" i="30"/>
  <c r="M8" i="30"/>
  <c r="M12" i="30"/>
  <c r="M16" i="30"/>
  <c r="M20" i="30"/>
  <c r="M24" i="30"/>
  <c r="M28" i="30"/>
  <c r="M32" i="30"/>
  <c r="M18" i="30"/>
  <c r="M29" i="30"/>
  <c r="M13" i="30"/>
  <c r="M59" i="30"/>
  <c r="M43" i="30"/>
  <c r="M57" i="30"/>
  <c r="M41" i="30"/>
  <c r="M30" i="30"/>
  <c r="M14" i="30"/>
  <c r="M25" i="30"/>
  <c r="M9" i="30"/>
  <c r="M55" i="30"/>
  <c r="M39" i="30"/>
  <c r="M53" i="30"/>
  <c r="M37" i="30"/>
  <c r="M137" i="30"/>
  <c r="M164" i="30"/>
  <c r="M154" i="30"/>
  <c r="M151" i="30"/>
  <c r="M121" i="30"/>
  <c r="M148" i="30"/>
  <c r="M171" i="30"/>
  <c r="M157" i="30"/>
  <c r="M189" i="30"/>
  <c r="M190" i="30"/>
  <c r="M111" i="30"/>
  <c r="M191" i="30"/>
  <c r="M174" i="30"/>
  <c r="M185" i="30"/>
  <c r="M187" i="30"/>
  <c r="M188" i="30"/>
  <c r="M150" i="30"/>
  <c r="M105" i="30"/>
  <c r="M153" i="30"/>
  <c r="M123" i="30"/>
  <c r="M160" i="30"/>
  <c r="M140" i="30"/>
  <c r="M163" i="30"/>
  <c r="M147" i="30"/>
  <c r="M127" i="30"/>
  <c r="M143" i="30"/>
  <c r="M170" i="30"/>
  <c r="M183" i="30"/>
  <c r="M177" i="30"/>
  <c r="M182" i="30"/>
  <c r="M162" i="30"/>
  <c r="M144" i="30"/>
  <c r="M76" i="30"/>
  <c r="M149" i="30"/>
  <c r="M115" i="30"/>
  <c r="M156" i="30"/>
  <c r="M159" i="30"/>
  <c r="M142" i="30"/>
  <c r="M145" i="30"/>
  <c r="M192" i="30"/>
  <c r="M194" i="30"/>
  <c r="M196" i="30"/>
  <c r="M197" i="30"/>
  <c r="M195" i="30"/>
  <c r="M179" i="30"/>
  <c r="M158" i="30"/>
  <c r="M129" i="30"/>
  <c r="M161" i="30"/>
  <c r="M146" i="30"/>
  <c r="M107" i="30"/>
  <c r="M152" i="30"/>
  <c r="M117" i="30"/>
  <c r="M155" i="30"/>
  <c r="M139" i="30"/>
  <c r="M141" i="30"/>
  <c r="M186" i="30"/>
  <c r="M180" i="30"/>
  <c r="M184" i="30"/>
  <c r="M181" i="30"/>
  <c r="M175" i="30"/>
  <c r="M176" i="30"/>
  <c r="M178" i="30"/>
  <c r="M193" i="30"/>
  <c r="M173" i="30"/>
  <c r="M85" i="30"/>
  <c r="M81" i="30"/>
  <c r="M78" i="30"/>
  <c r="M71" i="30"/>
  <c r="M95" i="30"/>
  <c r="M84" i="30"/>
  <c r="M87" i="30"/>
  <c r="M73" i="30"/>
  <c r="M91" i="30"/>
  <c r="M119" i="30"/>
  <c r="M77" i="30"/>
  <c r="M96" i="30"/>
  <c r="M80" i="30"/>
  <c r="M113" i="30"/>
  <c r="M79" i="30"/>
  <c r="M131" i="30"/>
  <c r="M97" i="30"/>
  <c r="M125" i="30"/>
  <c r="M83" i="30"/>
  <c r="M94" i="30"/>
  <c r="M92" i="30"/>
  <c r="M98" i="30"/>
  <c r="M90" i="30"/>
  <c r="M82" i="30"/>
  <c r="M74" i="30"/>
  <c r="M89" i="30"/>
  <c r="M75" i="30"/>
  <c r="M126" i="30"/>
  <c r="M118" i="30"/>
  <c r="M110" i="30"/>
  <c r="M128" i="30"/>
  <c r="M120" i="30"/>
  <c r="M112" i="30"/>
  <c r="M104" i="30"/>
  <c r="M130" i="30"/>
  <c r="M122" i="30"/>
  <c r="M114" i="30"/>
  <c r="M106" i="30"/>
  <c r="M124" i="30"/>
  <c r="M116" i="30"/>
  <c r="M108" i="30"/>
  <c r="M93" i="30"/>
  <c r="M86" i="30"/>
  <c r="M88" i="30"/>
  <c r="M72" i="30"/>
  <c r="GI22" i="19"/>
  <c r="GI21" i="19"/>
  <c r="GI20" i="19"/>
  <c r="GI19" i="19"/>
  <c r="GI18" i="19"/>
  <c r="GI17" i="19"/>
  <c r="GI16" i="19"/>
  <c r="GI15" i="19"/>
  <c r="GI13" i="19"/>
  <c r="GI12" i="19"/>
  <c r="GI11" i="19"/>
  <c r="GI10" i="19"/>
  <c r="GI9" i="19"/>
  <c r="GI8" i="19"/>
  <c r="GI7" i="19"/>
  <c r="GI6" i="19"/>
  <c r="GI5" i="19"/>
  <c r="GI4" i="19"/>
  <c r="CQ23" i="18"/>
  <c r="CQ22" i="18"/>
  <c r="CQ21" i="18"/>
  <c r="CQ20" i="18"/>
  <c r="CQ19" i="18"/>
  <c r="CQ18" i="18"/>
  <c r="CQ17" i="18"/>
  <c r="CQ16" i="18"/>
  <c r="CQ13" i="18"/>
  <c r="CQ12" i="18"/>
  <c r="CQ11" i="18"/>
  <c r="CQ10" i="18"/>
  <c r="CQ9" i="18"/>
  <c r="CQ8" i="18"/>
  <c r="CQ7" i="18"/>
  <c r="CQ6" i="18"/>
  <c r="CQ5" i="18"/>
  <c r="CQ4" i="18"/>
  <c r="GI34" i="17"/>
  <c r="GI33" i="17"/>
  <c r="GI32" i="17"/>
  <c r="GI31" i="17"/>
  <c r="GI24" i="17"/>
  <c r="GI23" i="17"/>
  <c r="GI22" i="17"/>
  <c r="GI21" i="17"/>
  <c r="GI20" i="17"/>
  <c r="GI19" i="17"/>
  <c r="GI18" i="17"/>
  <c r="GI17" i="17"/>
  <c r="GI8" i="17"/>
  <c r="GI7" i="17"/>
  <c r="GI6" i="17"/>
  <c r="GI5" i="17"/>
  <c r="GI4" i="17"/>
  <c r="GI38" i="17" s="1"/>
  <c r="CQ33" i="16"/>
  <c r="CQ32" i="16"/>
  <c r="CQ31" i="16"/>
  <c r="CQ30" i="16"/>
  <c r="CQ29" i="16"/>
  <c r="CQ28" i="16"/>
  <c r="CQ24" i="16"/>
  <c r="CQ23" i="16"/>
  <c r="CQ22" i="16"/>
  <c r="CQ21" i="16"/>
  <c r="CQ20" i="16"/>
  <c r="CQ19" i="16"/>
  <c r="CQ18" i="16"/>
  <c r="CQ17" i="16"/>
  <c r="CQ16" i="16"/>
  <c r="CQ15" i="16"/>
  <c r="CQ12" i="16"/>
  <c r="CQ11" i="16"/>
  <c r="CQ10" i="16"/>
  <c r="CQ9" i="16"/>
  <c r="CQ8" i="16"/>
  <c r="CQ7" i="16"/>
  <c r="CQ6" i="16"/>
  <c r="CQ5" i="16"/>
  <c r="CQ4" i="16"/>
  <c r="GI42" i="14"/>
  <c r="GI41" i="14"/>
  <c r="GI40" i="14"/>
  <c r="GI39" i="14"/>
  <c r="GI38" i="14"/>
  <c r="GI28" i="14"/>
  <c r="GI27" i="14"/>
  <c r="GI26" i="14"/>
  <c r="GI25" i="14"/>
  <c r="GI24" i="14"/>
  <c r="GI23" i="14"/>
  <c r="GI22" i="14"/>
  <c r="GI21" i="14"/>
  <c r="GI20" i="14"/>
  <c r="GI19" i="14"/>
  <c r="GI18" i="14"/>
  <c r="GI17" i="14"/>
  <c r="GI16" i="14"/>
  <c r="GI15" i="14"/>
  <c r="GI14" i="14"/>
  <c r="GI13" i="14"/>
  <c r="GI12" i="14"/>
  <c r="GI11" i="14"/>
  <c r="GI10" i="14"/>
  <c r="GI9" i="14"/>
  <c r="GI8" i="14"/>
  <c r="GI7" i="14"/>
  <c r="GI6" i="14"/>
  <c r="GI5" i="14"/>
  <c r="GI4" i="14"/>
  <c r="CQ42" i="15"/>
  <c r="CQ28" i="15"/>
  <c r="CQ27" i="15"/>
  <c r="CQ26" i="15"/>
  <c r="CQ25" i="15"/>
  <c r="CQ24" i="15"/>
  <c r="CQ23" i="15"/>
  <c r="CQ22" i="15"/>
  <c r="CQ21" i="15"/>
  <c r="CQ20" i="15"/>
  <c r="CQ19" i="15"/>
  <c r="CQ18" i="15"/>
  <c r="CQ17" i="15"/>
  <c r="CQ16" i="15"/>
  <c r="CQ15" i="15"/>
  <c r="CQ14" i="15"/>
  <c r="CQ13" i="15"/>
  <c r="CQ12" i="15"/>
  <c r="CQ11" i="15"/>
  <c r="CQ10" i="15"/>
  <c r="CQ9" i="15"/>
  <c r="CQ8" i="15"/>
  <c r="CQ7" i="15"/>
  <c r="CQ6" i="15"/>
  <c r="CQ5" i="15"/>
  <c r="CQ4" i="15"/>
  <c r="GH39" i="11"/>
  <c r="GG39" i="11"/>
  <c r="GF39" i="11"/>
  <c r="GE39" i="11"/>
  <c r="GD39" i="11"/>
  <c r="GC39" i="11"/>
  <c r="GB39" i="11"/>
  <c r="GA39" i="11"/>
  <c r="FZ39" i="11"/>
  <c r="FY39" i="11"/>
  <c r="FX39" i="11"/>
  <c r="FW39" i="11"/>
  <c r="FV39" i="11"/>
  <c r="FU39" i="11"/>
  <c r="FT39" i="11"/>
  <c r="FS39" i="11"/>
  <c r="FR39" i="11"/>
  <c r="FQ39" i="11"/>
  <c r="FP39" i="11"/>
  <c r="FO39" i="11"/>
  <c r="FN39" i="11"/>
  <c r="FM39" i="11"/>
  <c r="FL39" i="11"/>
  <c r="FK39" i="11"/>
  <c r="FJ39" i="11"/>
  <c r="FI39" i="11"/>
  <c r="FH39" i="11"/>
  <c r="FG39" i="11"/>
  <c r="GI38" i="11"/>
  <c r="GI37" i="11"/>
  <c r="GI36" i="11"/>
  <c r="GI35" i="11"/>
  <c r="GI34" i="11"/>
  <c r="GI33" i="11"/>
  <c r="GH29" i="11"/>
  <c r="GG29" i="11"/>
  <c r="GF29" i="11"/>
  <c r="GE29" i="11"/>
  <c r="GD29" i="11"/>
  <c r="GC29" i="11"/>
  <c r="GB29" i="11"/>
  <c r="GA29" i="11"/>
  <c r="FZ29" i="11"/>
  <c r="FY29" i="11"/>
  <c r="FX29" i="11"/>
  <c r="FW29" i="11"/>
  <c r="FV29" i="11"/>
  <c r="FU29" i="11"/>
  <c r="FT29" i="11"/>
  <c r="FS29" i="11"/>
  <c r="FR29" i="11"/>
  <c r="FQ29" i="11"/>
  <c r="FP29" i="11"/>
  <c r="FO29" i="11"/>
  <c r="FN29" i="11"/>
  <c r="FM29" i="11"/>
  <c r="FL29" i="11"/>
  <c r="FK29" i="11"/>
  <c r="FJ29" i="11"/>
  <c r="FI29" i="11"/>
  <c r="FH29" i="11"/>
  <c r="FG29" i="11"/>
  <c r="GI28" i="11"/>
  <c r="GI27" i="11"/>
  <c r="GI26" i="11"/>
  <c r="GI25" i="11"/>
  <c r="GI24" i="11"/>
  <c r="GI23" i="11"/>
  <c r="GI22" i="11"/>
  <c r="GI21" i="11"/>
  <c r="GI20" i="11"/>
  <c r="GI19" i="11"/>
  <c r="GI18" i="11"/>
  <c r="GI17" i="11"/>
  <c r="GI16" i="11"/>
  <c r="GI15" i="11"/>
  <c r="GI14" i="11"/>
  <c r="GI13" i="11"/>
  <c r="GI12" i="11"/>
  <c r="GI11" i="11"/>
  <c r="GH7" i="11"/>
  <c r="GG7" i="11"/>
  <c r="GF7" i="11"/>
  <c r="GE7" i="11"/>
  <c r="GD7" i="11"/>
  <c r="GC7" i="11"/>
  <c r="GB7" i="11"/>
  <c r="GA7" i="11"/>
  <c r="FZ7" i="11"/>
  <c r="FY7" i="11"/>
  <c r="FX7" i="11"/>
  <c r="FW7" i="11"/>
  <c r="FV7" i="11"/>
  <c r="FU7" i="11"/>
  <c r="FT7" i="11"/>
  <c r="FS7" i="11"/>
  <c r="FR7" i="11"/>
  <c r="FQ7" i="11"/>
  <c r="FP7" i="11"/>
  <c r="FO7" i="11"/>
  <c r="FN7" i="11"/>
  <c r="FM7" i="11"/>
  <c r="FL7" i="11"/>
  <c r="FK7" i="11"/>
  <c r="FJ7" i="11"/>
  <c r="FI7" i="11"/>
  <c r="FH7" i="11"/>
  <c r="FG7" i="11"/>
  <c r="GI6" i="11"/>
  <c r="GI5" i="11"/>
  <c r="GI4" i="11"/>
  <c r="CP39" i="10"/>
  <c r="CO39" i="10"/>
  <c r="CN39" i="10"/>
  <c r="CM39" i="10"/>
  <c r="CL39" i="10"/>
  <c r="CK39" i="10"/>
  <c r="CJ39" i="10"/>
  <c r="CI39" i="10"/>
  <c r="CH39" i="10"/>
  <c r="CG39" i="10"/>
  <c r="CF39" i="10"/>
  <c r="CE39" i="10"/>
  <c r="CQ38" i="10"/>
  <c r="CQ37" i="10"/>
  <c r="CQ36" i="10"/>
  <c r="CQ35" i="10"/>
  <c r="CQ34" i="10"/>
  <c r="CQ33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Q28" i="10"/>
  <c r="CQ27" i="10"/>
  <c r="CQ26" i="10"/>
  <c r="CQ25" i="10"/>
  <c r="CQ24" i="10"/>
  <c r="CQ23" i="10"/>
  <c r="CQ22" i="10"/>
  <c r="CQ21" i="10"/>
  <c r="CQ20" i="10"/>
  <c r="CQ19" i="10"/>
  <c r="CQ18" i="10"/>
  <c r="CQ17" i="10"/>
  <c r="CQ16" i="10"/>
  <c r="CQ15" i="10"/>
  <c r="CQ14" i="10"/>
  <c r="CQ13" i="10"/>
  <c r="CQ12" i="10"/>
  <c r="CQ11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Q6" i="10"/>
  <c r="CQ5" i="10"/>
  <c r="CQ4" i="10"/>
  <c r="GH55" i="9"/>
  <c r="GG55" i="9"/>
  <c r="GF55" i="9"/>
  <c r="GE55" i="9"/>
  <c r="GD55" i="9"/>
  <c r="GC55" i="9"/>
  <c r="GB55" i="9"/>
  <c r="GA55" i="9"/>
  <c r="FZ55" i="9"/>
  <c r="FY55" i="9"/>
  <c r="FX55" i="9"/>
  <c r="FW55" i="9"/>
  <c r="FV55" i="9"/>
  <c r="FU55" i="9"/>
  <c r="FT55" i="9"/>
  <c r="FS55" i="9"/>
  <c r="FR55" i="9"/>
  <c r="FQ55" i="9"/>
  <c r="FP55" i="9"/>
  <c r="FO55" i="9"/>
  <c r="FN55" i="9"/>
  <c r="FM55" i="9"/>
  <c r="FL55" i="9"/>
  <c r="FK55" i="9"/>
  <c r="FJ55" i="9"/>
  <c r="FI55" i="9"/>
  <c r="FH55" i="9"/>
  <c r="FG55" i="9"/>
  <c r="GI54" i="9"/>
  <c r="GI53" i="9"/>
  <c r="GI52" i="9"/>
  <c r="GI51" i="9"/>
  <c r="GI50" i="9"/>
  <c r="GI49" i="9"/>
  <c r="GH45" i="9"/>
  <c r="GG45" i="9"/>
  <c r="GF45" i="9"/>
  <c r="GE45" i="9"/>
  <c r="GD45" i="9"/>
  <c r="GC45" i="9"/>
  <c r="GB45" i="9"/>
  <c r="GA45" i="9"/>
  <c r="FZ45" i="9"/>
  <c r="FY45" i="9"/>
  <c r="FX45" i="9"/>
  <c r="FW45" i="9"/>
  <c r="FV45" i="9"/>
  <c r="FU45" i="9"/>
  <c r="FT45" i="9"/>
  <c r="FS45" i="9"/>
  <c r="FR45" i="9"/>
  <c r="FQ45" i="9"/>
  <c r="FP45" i="9"/>
  <c r="FO45" i="9"/>
  <c r="FN45" i="9"/>
  <c r="FM45" i="9"/>
  <c r="FL45" i="9"/>
  <c r="FK45" i="9"/>
  <c r="FJ45" i="9"/>
  <c r="FI45" i="9"/>
  <c r="FH45" i="9"/>
  <c r="FG45" i="9"/>
  <c r="GI44" i="9"/>
  <c r="GI43" i="9"/>
  <c r="GI42" i="9"/>
  <c r="GI41" i="9"/>
  <c r="GI40" i="9"/>
  <c r="GI39" i="9"/>
  <c r="GI38" i="9"/>
  <c r="GI37" i="9"/>
  <c r="GI36" i="9"/>
  <c r="GI35" i="9"/>
  <c r="GI34" i="9"/>
  <c r="GI33" i="9"/>
  <c r="GI32" i="9"/>
  <c r="GI31" i="9"/>
  <c r="GI30" i="9"/>
  <c r="GI29" i="9"/>
  <c r="GI28" i="9"/>
  <c r="GI27" i="9"/>
  <c r="GI26" i="9"/>
  <c r="GI25" i="9"/>
  <c r="GI24" i="9"/>
  <c r="GI23" i="9"/>
  <c r="GI22" i="9"/>
  <c r="GH18" i="9"/>
  <c r="GG18" i="9"/>
  <c r="GF18" i="9"/>
  <c r="GE18" i="9"/>
  <c r="GD18" i="9"/>
  <c r="GC18" i="9"/>
  <c r="GB18" i="9"/>
  <c r="GA18" i="9"/>
  <c r="FZ18" i="9"/>
  <c r="FY18" i="9"/>
  <c r="FX18" i="9"/>
  <c r="FW18" i="9"/>
  <c r="FV18" i="9"/>
  <c r="FU18" i="9"/>
  <c r="FT18" i="9"/>
  <c r="FS18" i="9"/>
  <c r="FR18" i="9"/>
  <c r="FQ18" i="9"/>
  <c r="FP18" i="9"/>
  <c r="FO18" i="9"/>
  <c r="FN18" i="9"/>
  <c r="FM18" i="9"/>
  <c r="FL18" i="9"/>
  <c r="FK18" i="9"/>
  <c r="FJ18" i="9"/>
  <c r="FI18" i="9"/>
  <c r="FH18" i="9"/>
  <c r="FG18" i="9"/>
  <c r="GI17" i="9"/>
  <c r="GI16" i="9"/>
  <c r="GI15" i="9"/>
  <c r="GI14" i="9"/>
  <c r="GI12" i="9"/>
  <c r="GI11" i="9"/>
  <c r="GH7" i="9"/>
  <c r="GG7" i="9"/>
  <c r="GF7" i="9"/>
  <c r="GE7" i="9"/>
  <c r="GD7" i="9"/>
  <c r="GC7" i="9"/>
  <c r="GB7" i="9"/>
  <c r="GA7" i="9"/>
  <c r="FZ7" i="9"/>
  <c r="FY7" i="9"/>
  <c r="FX7" i="9"/>
  <c r="FW7" i="9"/>
  <c r="FV7" i="9"/>
  <c r="FU7" i="9"/>
  <c r="FT7" i="9"/>
  <c r="FS7" i="9"/>
  <c r="FR7" i="9"/>
  <c r="FQ7" i="9"/>
  <c r="FP7" i="9"/>
  <c r="FO7" i="9"/>
  <c r="FN7" i="9"/>
  <c r="FM7" i="9"/>
  <c r="FL7" i="9"/>
  <c r="FK7" i="9"/>
  <c r="FJ7" i="9"/>
  <c r="FI7" i="9"/>
  <c r="FH7" i="9"/>
  <c r="FG7" i="9"/>
  <c r="GI6" i="9"/>
  <c r="GI5" i="9"/>
  <c r="GI4" i="9"/>
  <c r="CP66" i="8"/>
  <c r="CO66" i="8"/>
  <c r="CN66" i="8"/>
  <c r="CM66" i="8"/>
  <c r="CL66" i="8"/>
  <c r="CK66" i="8"/>
  <c r="CJ66" i="8"/>
  <c r="CI66" i="8"/>
  <c r="CH66" i="8"/>
  <c r="CG66" i="8"/>
  <c r="CF66" i="8"/>
  <c r="CE66" i="8"/>
  <c r="CQ65" i="8"/>
  <c r="CQ64" i="8"/>
  <c r="CQ63" i="8"/>
  <c r="CQ62" i="8"/>
  <c r="CQ61" i="8"/>
  <c r="CQ60" i="8"/>
  <c r="CQ59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Q54" i="8"/>
  <c r="CQ53" i="8"/>
  <c r="CQ52" i="8"/>
  <c r="CQ51" i="8"/>
  <c r="CQ50" i="8"/>
  <c r="CQ49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Q44" i="8"/>
  <c r="CQ43" i="8"/>
  <c r="CQ42" i="8"/>
  <c r="CQ41" i="8"/>
  <c r="CQ40" i="8"/>
  <c r="CQ39" i="8"/>
  <c r="CQ38" i="8"/>
  <c r="CQ37" i="8"/>
  <c r="CQ36" i="8"/>
  <c r="CQ35" i="8"/>
  <c r="CQ34" i="8"/>
  <c r="CQ33" i="8"/>
  <c r="CQ32" i="8"/>
  <c r="CQ31" i="8"/>
  <c r="CQ30" i="8"/>
  <c r="CQ29" i="8"/>
  <c r="CQ28" i="8"/>
  <c r="CQ27" i="8"/>
  <c r="CQ26" i="8"/>
  <c r="CQ25" i="8"/>
  <c r="CQ24" i="8"/>
  <c r="CQ23" i="8"/>
  <c r="CQ22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Q17" i="8"/>
  <c r="CQ16" i="8"/>
  <c r="CQ15" i="8"/>
  <c r="CQ14" i="8"/>
  <c r="CQ12" i="8"/>
  <c r="CQ11" i="8"/>
  <c r="CP7" i="8"/>
  <c r="CO7" i="8"/>
  <c r="CN7" i="8"/>
  <c r="CM7" i="8"/>
  <c r="CL7" i="8"/>
  <c r="CK7" i="8"/>
  <c r="CJ7" i="8"/>
  <c r="CI7" i="8"/>
  <c r="CH7" i="8"/>
  <c r="CG7" i="8"/>
  <c r="CF7" i="8"/>
  <c r="CE7" i="8"/>
  <c r="CQ6" i="8"/>
  <c r="CQ5" i="8"/>
  <c r="CQ4" i="8"/>
  <c r="AH26" i="6"/>
  <c r="AJ26" i="6" s="1"/>
  <c r="AI32" i="6"/>
  <c r="N198" i="1"/>
  <c r="M198" i="1"/>
  <c r="L198" i="1"/>
  <c r="K198" i="1"/>
  <c r="J198" i="1"/>
  <c r="I198" i="1"/>
  <c r="H198" i="1"/>
  <c r="G198" i="1"/>
  <c r="F198" i="1"/>
  <c r="E198" i="1"/>
  <c r="D198" i="1"/>
  <c r="C198" i="1"/>
  <c r="O197" i="1"/>
  <c r="AB31" i="27" s="1"/>
  <c r="AD31" i="27" s="1"/>
  <c r="O196" i="1"/>
  <c r="AB30" i="27" s="1"/>
  <c r="AD30" i="27" s="1"/>
  <c r="O195" i="1"/>
  <c r="O194" i="1"/>
  <c r="O193" i="1"/>
  <c r="AB27" i="27" s="1"/>
  <c r="AD27" i="27" s="1"/>
  <c r="O192" i="1"/>
  <c r="AB26" i="27" s="1"/>
  <c r="AD26" i="27" s="1"/>
  <c r="O191" i="1"/>
  <c r="O190" i="1"/>
  <c r="AB24" i="27" s="1"/>
  <c r="AD24" i="27" s="1"/>
  <c r="O189" i="1"/>
  <c r="AB23" i="27" s="1"/>
  <c r="AD23" i="27" s="1"/>
  <c r="O188" i="1"/>
  <c r="AB22" i="27" s="1"/>
  <c r="AD22" i="27" s="1"/>
  <c r="O187" i="1"/>
  <c r="AB21" i="27" s="1"/>
  <c r="AD21" i="27" s="1"/>
  <c r="O186" i="1"/>
  <c r="AB20" i="27" s="1"/>
  <c r="AD20" i="27" s="1"/>
  <c r="O185" i="1"/>
  <c r="AB19" i="27" s="1"/>
  <c r="AD19" i="27" s="1"/>
  <c r="O184" i="1"/>
  <c r="AB18" i="27" s="1"/>
  <c r="AD18" i="27" s="1"/>
  <c r="O183" i="1"/>
  <c r="AB17" i="27" s="1"/>
  <c r="AD17" i="27" s="1"/>
  <c r="O182" i="1"/>
  <c r="AB16" i="27" s="1"/>
  <c r="AD16" i="27" s="1"/>
  <c r="O181" i="1"/>
  <c r="AB15" i="27" s="1"/>
  <c r="AD15" i="27" s="1"/>
  <c r="O180" i="1"/>
  <c r="AB14" i="27" s="1"/>
  <c r="AD14" i="27" s="1"/>
  <c r="O179" i="1"/>
  <c r="O178" i="1"/>
  <c r="AH8" i="6" s="1"/>
  <c r="AJ8" i="6" s="1"/>
  <c r="O177" i="1"/>
  <c r="O176" i="1"/>
  <c r="AB10" i="27" s="1"/>
  <c r="AD10" i="27" s="1"/>
  <c r="O175" i="1"/>
  <c r="O174" i="1"/>
  <c r="AB8" i="27" s="1"/>
  <c r="AD8" i="27" s="1"/>
  <c r="O173" i="1"/>
  <c r="O172" i="1"/>
  <c r="AB6" i="27" s="1"/>
  <c r="AD6" i="27" s="1"/>
  <c r="O171" i="1"/>
  <c r="O170" i="1"/>
  <c r="AB4" i="27" s="1"/>
  <c r="AH30" i="6" l="1"/>
  <c r="AJ30" i="6" s="1"/>
  <c r="AB7" i="27"/>
  <c r="AD7" i="27" s="1"/>
  <c r="X11" i="27"/>
  <c r="AB11" i="27"/>
  <c r="AD11" i="27" s="1"/>
  <c r="AD4" i="27"/>
  <c r="X12" i="27"/>
  <c r="AB12" i="27"/>
  <c r="AD12" i="27" s="1"/>
  <c r="X28" i="27"/>
  <c r="AB28" i="27"/>
  <c r="AD28" i="27" s="1"/>
  <c r="X24" i="27"/>
  <c r="AH23" i="6"/>
  <c r="AJ23" i="6" s="1"/>
  <c r="AB5" i="27"/>
  <c r="AD5" i="27" s="1"/>
  <c r="X9" i="27"/>
  <c r="AB9" i="27"/>
  <c r="AD9" i="27" s="1"/>
  <c r="X13" i="27"/>
  <c r="AB13" i="27"/>
  <c r="AD13" i="27" s="1"/>
  <c r="AH25" i="6"/>
  <c r="AJ25" i="6" s="1"/>
  <c r="AB25" i="27"/>
  <c r="AD25" i="27" s="1"/>
  <c r="X29" i="27"/>
  <c r="AB29" i="27"/>
  <c r="AD29" i="27" s="1"/>
  <c r="GI24" i="19"/>
  <c r="GJ23" i="19" s="1"/>
  <c r="CQ38" i="16"/>
  <c r="CR6" i="16" s="1"/>
  <c r="AH10" i="6"/>
  <c r="AJ10" i="6" s="1"/>
  <c r="AH12" i="6"/>
  <c r="AJ12" i="6" s="1"/>
  <c r="AH29" i="6"/>
  <c r="AJ29" i="6" s="1"/>
  <c r="M198" i="30"/>
  <c r="M165" i="30"/>
  <c r="M99" i="30"/>
  <c r="M132" i="30"/>
  <c r="CQ24" i="18"/>
  <c r="GI43" i="14"/>
  <c r="CQ43" i="15"/>
  <c r="CR8" i="15" s="1"/>
  <c r="GI7" i="11"/>
  <c r="GJ6" i="11" s="1"/>
  <c r="AH21" i="6"/>
  <c r="AJ21" i="6" s="1"/>
  <c r="AH6" i="6"/>
  <c r="AJ6" i="6" s="1"/>
  <c r="X6" i="27"/>
  <c r="X10" i="27"/>
  <c r="X14" i="27"/>
  <c r="AH5" i="6"/>
  <c r="AJ5" i="6" s="1"/>
  <c r="X22" i="27"/>
  <c r="X26" i="27"/>
  <c r="AH18" i="6"/>
  <c r="AJ18" i="6" s="1"/>
  <c r="X7" i="27"/>
  <c r="X4" i="27"/>
  <c r="X20" i="27"/>
  <c r="AH28" i="6"/>
  <c r="AJ28" i="6" s="1"/>
  <c r="X15" i="27"/>
  <c r="AH7" i="6"/>
  <c r="AJ7" i="6" s="1"/>
  <c r="X31" i="27"/>
  <c r="X25" i="27"/>
  <c r="X5" i="27"/>
  <c r="AH31" i="6"/>
  <c r="AJ31" i="6" s="1"/>
  <c r="AH27" i="6"/>
  <c r="AJ27" i="6" s="1"/>
  <c r="AH22" i="6"/>
  <c r="AJ22" i="6" s="1"/>
  <c r="GI39" i="11"/>
  <c r="GJ36" i="11" s="1"/>
  <c r="CQ7" i="10"/>
  <c r="CR5" i="10" s="1"/>
  <c r="GI7" i="9"/>
  <c r="GJ5" i="9" s="1"/>
  <c r="X30" i="27"/>
  <c r="AH24" i="6"/>
  <c r="AJ24" i="6" s="1"/>
  <c r="AH20" i="6"/>
  <c r="AJ20" i="6" s="1"/>
  <c r="AH11" i="6"/>
  <c r="AJ11" i="6" s="1"/>
  <c r="X27" i="27"/>
  <c r="AH13" i="6"/>
  <c r="AJ13" i="6" s="1"/>
  <c r="X23" i="27"/>
  <c r="AH19" i="6"/>
  <c r="AJ19" i="6" s="1"/>
  <c r="X21" i="27"/>
  <c r="X19" i="27"/>
  <c r="AH17" i="6"/>
  <c r="AJ17" i="6" s="1"/>
  <c r="X18" i="27"/>
  <c r="AH15" i="6"/>
  <c r="AJ15" i="6" s="1"/>
  <c r="X17" i="27"/>
  <c r="AH16" i="6"/>
  <c r="AJ16" i="6" s="1"/>
  <c r="X16" i="27"/>
  <c r="AH9" i="6"/>
  <c r="AJ9" i="6" s="1"/>
  <c r="AH4" i="6"/>
  <c r="AJ4" i="6" s="1"/>
  <c r="X8" i="27"/>
  <c r="AH14" i="6"/>
  <c r="AJ14" i="6" s="1"/>
  <c r="GJ4" i="11"/>
  <c r="GI29" i="11"/>
  <c r="GJ24" i="11" s="1"/>
  <c r="CQ29" i="10"/>
  <c r="CR20" i="10" s="1"/>
  <c r="CQ39" i="10"/>
  <c r="CR36" i="10" s="1"/>
  <c r="GI18" i="9"/>
  <c r="GI45" i="9"/>
  <c r="GJ31" i="9" s="1"/>
  <c r="GI55" i="9"/>
  <c r="CQ18" i="8"/>
  <c r="CR13" i="8" s="1"/>
  <c r="CQ7" i="8"/>
  <c r="CR6" i="8" s="1"/>
  <c r="CQ55" i="8"/>
  <c r="CQ66" i="8"/>
  <c r="CR64" i="8" s="1"/>
  <c r="CQ45" i="8"/>
  <c r="CR31" i="8" s="1"/>
  <c r="O198" i="1"/>
  <c r="D199" i="30" s="1"/>
  <c r="FC34" i="17"/>
  <c r="CA41" i="15"/>
  <c r="AC32" i="6"/>
  <c r="GJ33" i="11" l="1"/>
  <c r="GJ35" i="11"/>
  <c r="CR43" i="15"/>
  <c r="CR40" i="15"/>
  <c r="CR38" i="15"/>
  <c r="CR37" i="15"/>
  <c r="CR39" i="15"/>
  <c r="CR41" i="15"/>
  <c r="AB32" i="27"/>
  <c r="AD32" i="27" s="1"/>
  <c r="CR42" i="15"/>
  <c r="GJ12" i="9"/>
  <c r="GJ13" i="9"/>
  <c r="GJ7" i="19"/>
  <c r="GJ14" i="19"/>
  <c r="GJ6" i="19"/>
  <c r="GJ5" i="19"/>
  <c r="GJ4" i="19"/>
  <c r="GJ9" i="19"/>
  <c r="GJ12" i="19"/>
  <c r="GJ11" i="19"/>
  <c r="GJ13" i="19"/>
  <c r="GJ8" i="19"/>
  <c r="CR9" i="18"/>
  <c r="CR14" i="18"/>
  <c r="CR15" i="18"/>
  <c r="GJ36" i="17"/>
  <c r="GJ35" i="17"/>
  <c r="GJ37" i="17"/>
  <c r="GJ25" i="17"/>
  <c r="GJ26" i="17"/>
  <c r="GJ28" i="17"/>
  <c r="GJ27" i="17"/>
  <c r="GJ29" i="17"/>
  <c r="GJ30" i="17"/>
  <c r="GJ6" i="17"/>
  <c r="GJ9" i="17"/>
  <c r="GJ11" i="17"/>
  <c r="GJ13" i="17"/>
  <c r="GJ15" i="17"/>
  <c r="GJ12" i="17"/>
  <c r="GJ14" i="17"/>
  <c r="GJ10" i="17"/>
  <c r="GJ16" i="17"/>
  <c r="GJ5" i="17"/>
  <c r="GJ4" i="17"/>
  <c r="CR14" i="16"/>
  <c r="CR35" i="16"/>
  <c r="CR13" i="16"/>
  <c r="CR25" i="16"/>
  <c r="CR37" i="16"/>
  <c r="CR27" i="16"/>
  <c r="CR34" i="16"/>
  <c r="CR36" i="16"/>
  <c r="CR26" i="16"/>
  <c r="CR5" i="16"/>
  <c r="GJ14" i="14"/>
  <c r="GJ29" i="14"/>
  <c r="GJ31" i="14"/>
  <c r="GJ33" i="14"/>
  <c r="GJ35" i="14"/>
  <c r="GJ37" i="14"/>
  <c r="GJ36" i="14"/>
  <c r="GJ32" i="14"/>
  <c r="GJ34" i="14"/>
  <c r="GJ30" i="14"/>
  <c r="GJ9" i="14"/>
  <c r="CR5" i="15"/>
  <c r="CR30" i="15"/>
  <c r="CR32" i="15"/>
  <c r="CR34" i="15"/>
  <c r="CR36" i="15"/>
  <c r="CR35" i="15"/>
  <c r="CR33" i="15"/>
  <c r="CR31" i="15"/>
  <c r="CR29" i="15"/>
  <c r="CR11" i="15"/>
  <c r="CR12" i="15"/>
  <c r="CR10" i="15"/>
  <c r="CR6" i="15"/>
  <c r="CR15" i="15"/>
  <c r="GJ23" i="11"/>
  <c r="GJ5" i="11"/>
  <c r="GJ7" i="11" s="1"/>
  <c r="CR17" i="10"/>
  <c r="CR4" i="10"/>
  <c r="P172" i="1"/>
  <c r="K199" i="30"/>
  <c r="C199" i="30"/>
  <c r="G199" i="30"/>
  <c r="I199" i="30"/>
  <c r="J199" i="30"/>
  <c r="E199" i="30"/>
  <c r="H199" i="30"/>
  <c r="F199" i="30"/>
  <c r="L199" i="30"/>
  <c r="GJ17" i="19"/>
  <c r="GJ21" i="19"/>
  <c r="GJ18" i="19"/>
  <c r="GJ22" i="19"/>
  <c r="GJ15" i="19"/>
  <c r="GJ19" i="19"/>
  <c r="GJ16" i="19"/>
  <c r="GJ20" i="19"/>
  <c r="GJ10" i="19"/>
  <c r="CR13" i="18"/>
  <c r="CR18" i="18"/>
  <c r="CR22" i="18"/>
  <c r="CR19" i="18"/>
  <c r="CR23" i="18"/>
  <c r="CR11" i="18"/>
  <c r="CR16" i="18"/>
  <c r="CR20" i="18"/>
  <c r="CR12" i="18"/>
  <c r="CR17" i="18"/>
  <c r="CR21" i="18"/>
  <c r="CR5" i="18"/>
  <c r="CR7" i="18"/>
  <c r="CR8" i="18"/>
  <c r="CR10" i="18"/>
  <c r="CR4" i="18"/>
  <c r="CR6" i="18"/>
  <c r="GJ20" i="17"/>
  <c r="GJ24" i="17"/>
  <c r="GJ34" i="17"/>
  <c r="GJ7" i="17"/>
  <c r="GJ17" i="17"/>
  <c r="GJ21" i="17"/>
  <c r="GJ31" i="17"/>
  <c r="GJ8" i="17"/>
  <c r="GJ18" i="17"/>
  <c r="GJ22" i="17"/>
  <c r="GJ32" i="17"/>
  <c r="GJ19" i="17"/>
  <c r="GJ23" i="17"/>
  <c r="GJ33" i="17"/>
  <c r="CR10" i="16"/>
  <c r="CR15" i="16"/>
  <c r="CR19" i="16"/>
  <c r="CR23" i="16"/>
  <c r="CR29" i="16"/>
  <c r="CR33" i="16"/>
  <c r="CR7" i="16"/>
  <c r="CR11" i="16"/>
  <c r="CR16" i="16"/>
  <c r="CR20" i="16"/>
  <c r="CR24" i="16"/>
  <c r="CR30" i="16"/>
  <c r="CR38" i="16"/>
  <c r="CR8" i="16"/>
  <c r="CR12" i="16"/>
  <c r="CR17" i="16"/>
  <c r="CR21" i="16"/>
  <c r="CR31" i="16"/>
  <c r="CR9" i="16"/>
  <c r="CR18" i="16"/>
  <c r="CR22" i="16"/>
  <c r="CR28" i="16"/>
  <c r="CR32" i="16"/>
  <c r="CR4" i="16"/>
  <c r="GJ43" i="14"/>
  <c r="GJ16" i="14"/>
  <c r="GJ20" i="14"/>
  <c r="GJ24" i="14"/>
  <c r="GJ28" i="14"/>
  <c r="GJ38" i="14"/>
  <c r="GJ42" i="14"/>
  <c r="GJ17" i="14"/>
  <c r="GJ21" i="14"/>
  <c r="GJ25" i="14"/>
  <c r="GJ39" i="14"/>
  <c r="GJ18" i="14"/>
  <c r="GJ22" i="14"/>
  <c r="GJ26" i="14"/>
  <c r="GJ40" i="14"/>
  <c r="GJ19" i="14"/>
  <c r="GJ23" i="14"/>
  <c r="GJ27" i="14"/>
  <c r="GJ41" i="14"/>
  <c r="GJ7" i="14"/>
  <c r="GJ10" i="14"/>
  <c r="GJ5" i="14"/>
  <c r="GJ4" i="14"/>
  <c r="GJ6" i="14"/>
  <c r="GJ12" i="14"/>
  <c r="GJ15" i="14"/>
  <c r="GJ13" i="14"/>
  <c r="GJ8" i="14"/>
  <c r="GJ11" i="14"/>
  <c r="CR18" i="15"/>
  <c r="CR22" i="15"/>
  <c r="CR26" i="15"/>
  <c r="CR19" i="15"/>
  <c r="CR23" i="15"/>
  <c r="CR27" i="15"/>
  <c r="CR16" i="15"/>
  <c r="CR20" i="15"/>
  <c r="CR24" i="15"/>
  <c r="CR28" i="15"/>
  <c r="CR17" i="15"/>
  <c r="CR21" i="15"/>
  <c r="CR25" i="15"/>
  <c r="CR7" i="15"/>
  <c r="CR13" i="15"/>
  <c r="CR4" i="15"/>
  <c r="CR14" i="15"/>
  <c r="CR9" i="15"/>
  <c r="CR16" i="10"/>
  <c r="CR26" i="10"/>
  <c r="CR12" i="10"/>
  <c r="CR18" i="10"/>
  <c r="P175" i="1"/>
  <c r="P189" i="1"/>
  <c r="P192" i="1"/>
  <c r="P176" i="1"/>
  <c r="CR25" i="8"/>
  <c r="GJ16" i="9"/>
  <c r="P187" i="1"/>
  <c r="P171" i="1"/>
  <c r="P177" i="1"/>
  <c r="P194" i="1"/>
  <c r="P178" i="1"/>
  <c r="P196" i="1"/>
  <c r="P191" i="1"/>
  <c r="P182" i="1"/>
  <c r="GJ14" i="9"/>
  <c r="P184" i="1"/>
  <c r="CR13" i="10"/>
  <c r="GJ38" i="11"/>
  <c r="GJ11" i="9"/>
  <c r="P183" i="1"/>
  <c r="P197" i="1"/>
  <c r="P185" i="1"/>
  <c r="GJ17" i="9"/>
  <c r="P190" i="1"/>
  <c r="P174" i="1"/>
  <c r="P173" i="1"/>
  <c r="P180" i="1"/>
  <c r="P195" i="1"/>
  <c r="P179" i="1"/>
  <c r="P193" i="1"/>
  <c r="P181" i="1"/>
  <c r="GJ15" i="9"/>
  <c r="P186" i="1"/>
  <c r="P170" i="1"/>
  <c r="P188" i="1"/>
  <c r="GJ27" i="11"/>
  <c r="GJ28" i="11"/>
  <c r="GJ13" i="11"/>
  <c r="GJ17" i="11"/>
  <c r="GJ21" i="11"/>
  <c r="GJ25" i="11"/>
  <c r="GJ14" i="11"/>
  <c r="GJ18" i="11"/>
  <c r="GJ22" i="11"/>
  <c r="GJ26" i="11"/>
  <c r="GJ20" i="11"/>
  <c r="GJ19" i="11"/>
  <c r="GJ16" i="11"/>
  <c r="GJ15" i="11"/>
  <c r="GJ12" i="11"/>
  <c r="GJ11" i="11"/>
  <c r="GJ34" i="11"/>
  <c r="GJ37" i="11"/>
  <c r="CR37" i="10"/>
  <c r="CR33" i="10"/>
  <c r="CR14" i="10"/>
  <c r="CR28" i="10"/>
  <c r="CR25" i="10"/>
  <c r="CR6" i="10"/>
  <c r="GJ52" i="9"/>
  <c r="GJ53" i="9"/>
  <c r="GJ50" i="9"/>
  <c r="GJ54" i="9"/>
  <c r="GJ51" i="9"/>
  <c r="GJ49" i="9"/>
  <c r="GJ22" i="9"/>
  <c r="GJ28" i="9"/>
  <c r="GJ30" i="9"/>
  <c r="GJ27" i="9"/>
  <c r="GJ35" i="9"/>
  <c r="GJ39" i="9"/>
  <c r="GJ43" i="9"/>
  <c r="GJ40" i="9"/>
  <c r="GJ33" i="9"/>
  <c r="GJ37" i="9"/>
  <c r="GJ41" i="9"/>
  <c r="GJ32" i="9"/>
  <c r="GJ44" i="9"/>
  <c r="GJ34" i="9"/>
  <c r="GJ38" i="9"/>
  <c r="GJ42" i="9"/>
  <c r="GJ36" i="9"/>
  <c r="GJ25" i="9"/>
  <c r="GJ24" i="9"/>
  <c r="GJ26" i="9"/>
  <c r="GJ29" i="9"/>
  <c r="GJ23" i="9"/>
  <c r="GJ6" i="9"/>
  <c r="GJ4" i="9"/>
  <c r="CR52" i="8"/>
  <c r="CR49" i="8"/>
  <c r="CR53" i="8"/>
  <c r="CR50" i="8"/>
  <c r="CR54" i="8"/>
  <c r="CR51" i="8"/>
  <c r="CR55" i="8"/>
  <c r="CR35" i="8"/>
  <c r="CR39" i="8"/>
  <c r="CR43" i="8"/>
  <c r="CR24" i="8"/>
  <c r="CR28" i="8"/>
  <c r="CR32" i="8"/>
  <c r="CR36" i="8"/>
  <c r="CR40" i="8"/>
  <c r="CR44" i="8"/>
  <c r="CR33" i="8"/>
  <c r="CR37" i="8"/>
  <c r="CR41" i="8"/>
  <c r="CR26" i="8"/>
  <c r="CR30" i="8"/>
  <c r="CR34" i="8"/>
  <c r="CR38" i="8"/>
  <c r="CR42" i="8"/>
  <c r="CR22" i="8"/>
  <c r="CR27" i="8"/>
  <c r="CR29" i="8"/>
  <c r="CR23" i="8"/>
  <c r="CR11" i="8"/>
  <c r="CR17" i="8"/>
  <c r="CR12" i="8"/>
  <c r="CR14" i="8"/>
  <c r="CR15" i="8"/>
  <c r="CR16" i="8"/>
  <c r="X32" i="27"/>
  <c r="AH32" i="6"/>
  <c r="AJ32" i="6" s="1"/>
  <c r="CR35" i="10"/>
  <c r="CR38" i="10"/>
  <c r="CR34" i="10"/>
  <c r="CR15" i="10"/>
  <c r="CR19" i="10"/>
  <c r="CR23" i="10"/>
  <c r="CR27" i="10"/>
  <c r="CR22" i="10"/>
  <c r="CR21" i="10"/>
  <c r="CR24" i="10"/>
  <c r="CR11" i="10"/>
  <c r="CR60" i="8"/>
  <c r="CR63" i="8"/>
  <c r="CR66" i="8"/>
  <c r="CR65" i="8"/>
  <c r="CR59" i="8"/>
  <c r="CR61" i="8"/>
  <c r="CR62" i="8"/>
  <c r="CR5" i="8"/>
  <c r="CR4" i="8"/>
  <c r="FC21" i="19"/>
  <c r="FC18" i="19"/>
  <c r="FC17" i="19"/>
  <c r="FC16" i="19"/>
  <c r="FC13" i="19"/>
  <c r="FC12" i="19"/>
  <c r="FC9" i="19"/>
  <c r="FC8" i="19"/>
  <c r="FC4" i="19"/>
  <c r="FC10" i="19"/>
  <c r="FC11" i="19"/>
  <c r="FC5" i="19"/>
  <c r="FC6" i="19"/>
  <c r="FC7" i="19"/>
  <c r="FC20" i="19"/>
  <c r="FC19" i="19"/>
  <c r="CA23" i="18"/>
  <c r="CA22" i="18"/>
  <c r="CA21" i="18"/>
  <c r="CA13" i="18"/>
  <c r="CA12" i="18"/>
  <c r="CA9" i="18"/>
  <c r="CA8" i="18"/>
  <c r="CA4" i="18"/>
  <c r="CA10" i="18"/>
  <c r="CA11" i="18"/>
  <c r="CA5" i="18"/>
  <c r="CA6" i="18"/>
  <c r="CA7" i="18"/>
  <c r="CA20" i="18"/>
  <c r="CA19" i="18"/>
  <c r="FC33" i="17"/>
  <c r="FC32" i="17"/>
  <c r="FC8" i="17"/>
  <c r="FC7" i="17"/>
  <c r="FC6" i="17"/>
  <c r="FC5" i="17"/>
  <c r="FC4" i="17"/>
  <c r="CA32" i="16"/>
  <c r="CA31" i="16"/>
  <c r="CA30" i="16"/>
  <c r="CA29" i="16"/>
  <c r="CA28" i="16"/>
  <c r="CA24" i="16"/>
  <c r="CA22" i="16"/>
  <c r="CA21" i="16"/>
  <c r="CA20" i="16"/>
  <c r="CA19" i="16"/>
  <c r="CA18" i="16"/>
  <c r="CA17" i="16"/>
  <c r="CA23" i="16"/>
  <c r="CA16" i="16"/>
  <c r="CA12" i="16"/>
  <c r="CA10" i="16"/>
  <c r="CA9" i="16"/>
  <c r="CA8" i="16"/>
  <c r="CA7" i="16"/>
  <c r="CA6" i="16"/>
  <c r="CA5" i="16"/>
  <c r="CA4" i="16"/>
  <c r="CA11" i="16"/>
  <c r="CA33" i="16"/>
  <c r="FC41" i="14"/>
  <c r="FC40" i="14"/>
  <c r="FC39" i="14"/>
  <c r="FC37" i="14"/>
  <c r="FC30" i="14"/>
  <c r="FC28" i="14"/>
  <c r="FC27" i="14"/>
  <c r="FC26" i="14"/>
  <c r="FC24" i="14"/>
  <c r="FC23" i="14"/>
  <c r="FC21" i="14"/>
  <c r="FC20" i="14"/>
  <c r="FC19" i="14"/>
  <c r="FC18" i="14"/>
  <c r="FC17" i="14"/>
  <c r="FC16" i="14"/>
  <c r="FC13" i="14"/>
  <c r="FC12" i="14"/>
  <c r="FC10" i="14"/>
  <c r="FC8" i="14"/>
  <c r="FC42" i="14"/>
  <c r="FC14" i="14"/>
  <c r="FC6" i="14"/>
  <c r="FC5" i="14"/>
  <c r="FC4" i="14"/>
  <c r="FC25" i="14"/>
  <c r="FC15" i="14"/>
  <c r="FC22" i="14"/>
  <c r="FC38" i="14"/>
  <c r="FC29" i="14"/>
  <c r="FC11" i="14"/>
  <c r="CA37" i="15"/>
  <c r="CA36" i="15"/>
  <c r="CA35" i="15"/>
  <c r="CA33" i="15"/>
  <c r="CA27" i="15"/>
  <c r="CA26" i="15"/>
  <c r="CA25" i="15"/>
  <c r="CA23" i="15"/>
  <c r="CA21" i="15"/>
  <c r="CA20" i="15"/>
  <c r="CA19" i="15"/>
  <c r="CA18" i="15"/>
  <c r="CA17" i="15"/>
  <c r="CA16" i="15"/>
  <c r="CA13" i="15"/>
  <c r="CA12" i="15"/>
  <c r="CA10" i="15"/>
  <c r="CA8" i="15"/>
  <c r="CA40" i="15"/>
  <c r="CA14" i="15"/>
  <c r="CA6" i="15"/>
  <c r="CA5" i="15"/>
  <c r="CA4" i="15"/>
  <c r="CA42" i="15"/>
  <c r="CA24" i="15"/>
  <c r="CA15" i="15"/>
  <c r="CA22" i="15"/>
  <c r="CA34" i="15"/>
  <c r="CA11" i="15"/>
  <c r="FB39" i="11"/>
  <c r="FA39" i="11"/>
  <c r="EZ39" i="11"/>
  <c r="EY39" i="11"/>
  <c r="EX39" i="11"/>
  <c r="EW39" i="11"/>
  <c r="EV39" i="11"/>
  <c r="EU39" i="11"/>
  <c r="ET39" i="11"/>
  <c r="ES39" i="11"/>
  <c r="ER39" i="11"/>
  <c r="EQ39" i="11"/>
  <c r="EP39" i="11"/>
  <c r="EO39" i="11"/>
  <c r="EN39" i="11"/>
  <c r="EM39" i="11"/>
  <c r="EL39" i="11"/>
  <c r="EK39" i="11"/>
  <c r="EJ39" i="11"/>
  <c r="EI39" i="11"/>
  <c r="EH39" i="11"/>
  <c r="EG39" i="11"/>
  <c r="EF39" i="11"/>
  <c r="EE39" i="11"/>
  <c r="ED39" i="11"/>
  <c r="EC39" i="11"/>
  <c r="EB39" i="11"/>
  <c r="EA39" i="11"/>
  <c r="FC38" i="11"/>
  <c r="FC37" i="11"/>
  <c r="FC36" i="11"/>
  <c r="FC35" i="11"/>
  <c r="FC34" i="11"/>
  <c r="FC33" i="11"/>
  <c r="FB29" i="11"/>
  <c r="FA29" i="11"/>
  <c r="EZ29" i="11"/>
  <c r="EY29" i="11"/>
  <c r="EX29" i="11"/>
  <c r="EW29" i="11"/>
  <c r="EV29" i="11"/>
  <c r="EU29" i="11"/>
  <c r="ET29" i="11"/>
  <c r="ES29" i="11"/>
  <c r="ER29" i="11"/>
  <c r="EQ29" i="11"/>
  <c r="EP29" i="11"/>
  <c r="EO29" i="11"/>
  <c r="EN29" i="11"/>
  <c r="EM29" i="11"/>
  <c r="EL29" i="11"/>
  <c r="EK29" i="11"/>
  <c r="EJ29" i="11"/>
  <c r="EI29" i="11"/>
  <c r="EH29" i="11"/>
  <c r="EG29" i="11"/>
  <c r="EF29" i="11"/>
  <c r="EE29" i="11"/>
  <c r="ED29" i="11"/>
  <c r="EC29" i="11"/>
  <c r="EB29" i="11"/>
  <c r="EA29" i="11"/>
  <c r="FC28" i="11"/>
  <c r="FC27" i="11"/>
  <c r="FC26" i="11"/>
  <c r="FC25" i="11"/>
  <c r="FC24" i="11"/>
  <c r="FC23" i="11"/>
  <c r="FC22" i="11"/>
  <c r="FC21" i="11"/>
  <c r="FC20" i="11"/>
  <c r="FC19" i="11"/>
  <c r="FC18" i="11"/>
  <c r="FC17" i="11"/>
  <c r="FC16" i="11"/>
  <c r="FC15" i="11"/>
  <c r="FC14" i="11"/>
  <c r="FC13" i="11"/>
  <c r="FC12" i="11"/>
  <c r="FC11" i="11"/>
  <c r="FB7" i="11"/>
  <c r="FA7" i="11"/>
  <c r="EZ7" i="11"/>
  <c r="EY7" i="11"/>
  <c r="EX7" i="11"/>
  <c r="EW7" i="11"/>
  <c r="EV7" i="11"/>
  <c r="EU7" i="11"/>
  <c r="ET7" i="11"/>
  <c r="ES7" i="11"/>
  <c r="ER7" i="11"/>
  <c r="EQ7" i="11"/>
  <c r="EP7" i="11"/>
  <c r="EO7" i="11"/>
  <c r="EN7" i="11"/>
  <c r="EM7" i="11"/>
  <c r="EL7" i="11"/>
  <c r="EK7" i="11"/>
  <c r="EJ7" i="11"/>
  <c r="EI7" i="11"/>
  <c r="EH7" i="11"/>
  <c r="EG7" i="11"/>
  <c r="EF7" i="11"/>
  <c r="EE7" i="11"/>
  <c r="ED7" i="11"/>
  <c r="EC7" i="11"/>
  <c r="EB7" i="11"/>
  <c r="EA7" i="11"/>
  <c r="FC6" i="11"/>
  <c r="FC5" i="11"/>
  <c r="FC4" i="11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CA38" i="10"/>
  <c r="CA37" i="10"/>
  <c r="CA36" i="10"/>
  <c r="CA35" i="10"/>
  <c r="CA34" i="10"/>
  <c r="CA33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CA28" i="10"/>
  <c r="CA27" i="10"/>
  <c r="CA26" i="10"/>
  <c r="CA25" i="10"/>
  <c r="CA24" i="10"/>
  <c r="CA23" i="10"/>
  <c r="CA22" i="10"/>
  <c r="CA21" i="10"/>
  <c r="CA20" i="10"/>
  <c r="CA19" i="10"/>
  <c r="CA18" i="10"/>
  <c r="CA17" i="10"/>
  <c r="CA16" i="10"/>
  <c r="CA15" i="10"/>
  <c r="CA14" i="10"/>
  <c r="CA13" i="10"/>
  <c r="CA12" i="10"/>
  <c r="CA11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CA6" i="10"/>
  <c r="CA5" i="10"/>
  <c r="CA4" i="10"/>
  <c r="FB55" i="9"/>
  <c r="FA55" i="9"/>
  <c r="EZ55" i="9"/>
  <c r="EY55" i="9"/>
  <c r="EX55" i="9"/>
  <c r="EW55" i="9"/>
  <c r="EV55" i="9"/>
  <c r="EU55" i="9"/>
  <c r="ET55" i="9"/>
  <c r="ES55" i="9"/>
  <c r="ER55" i="9"/>
  <c r="EQ55" i="9"/>
  <c r="EP55" i="9"/>
  <c r="EO55" i="9"/>
  <c r="EN55" i="9"/>
  <c r="EM55" i="9"/>
  <c r="EL55" i="9"/>
  <c r="EK55" i="9"/>
  <c r="EJ55" i="9"/>
  <c r="EI55" i="9"/>
  <c r="EH55" i="9"/>
  <c r="EG55" i="9"/>
  <c r="EF55" i="9"/>
  <c r="EE55" i="9"/>
  <c r="ED55" i="9"/>
  <c r="EC55" i="9"/>
  <c r="EB55" i="9"/>
  <c r="EA55" i="9"/>
  <c r="FC54" i="9"/>
  <c r="FC53" i="9"/>
  <c r="FC52" i="9"/>
  <c r="FC51" i="9"/>
  <c r="FC50" i="9"/>
  <c r="FC49" i="9"/>
  <c r="FB45" i="9"/>
  <c r="FA45" i="9"/>
  <c r="EZ45" i="9"/>
  <c r="EY45" i="9"/>
  <c r="EX45" i="9"/>
  <c r="EW45" i="9"/>
  <c r="EV45" i="9"/>
  <c r="EU45" i="9"/>
  <c r="ET45" i="9"/>
  <c r="ES45" i="9"/>
  <c r="ER45" i="9"/>
  <c r="EQ45" i="9"/>
  <c r="EP45" i="9"/>
  <c r="EO45" i="9"/>
  <c r="EN45" i="9"/>
  <c r="EM45" i="9"/>
  <c r="EL45" i="9"/>
  <c r="EK45" i="9"/>
  <c r="EJ45" i="9"/>
  <c r="EI45" i="9"/>
  <c r="EH45" i="9"/>
  <c r="EG45" i="9"/>
  <c r="EF45" i="9"/>
  <c r="EE45" i="9"/>
  <c r="ED45" i="9"/>
  <c r="EC45" i="9"/>
  <c r="EB45" i="9"/>
  <c r="EA45" i="9"/>
  <c r="FC44" i="9"/>
  <c r="FC43" i="9"/>
  <c r="FC42" i="9"/>
  <c r="FC41" i="9"/>
  <c r="FC40" i="9"/>
  <c r="FC39" i="9"/>
  <c r="FC38" i="9"/>
  <c r="FC37" i="9"/>
  <c r="FC36" i="9"/>
  <c r="FC35" i="9"/>
  <c r="FC34" i="9"/>
  <c r="FC33" i="9"/>
  <c r="FC32" i="9"/>
  <c r="FC31" i="9"/>
  <c r="FC30" i="9"/>
  <c r="FC29" i="9"/>
  <c r="FC28" i="9"/>
  <c r="FC27" i="9"/>
  <c r="FC26" i="9"/>
  <c r="FC25" i="9"/>
  <c r="FC24" i="9"/>
  <c r="FC23" i="9"/>
  <c r="FC22" i="9"/>
  <c r="FB18" i="9"/>
  <c r="FA18" i="9"/>
  <c r="EZ18" i="9"/>
  <c r="EY18" i="9"/>
  <c r="EX18" i="9"/>
  <c r="EW18" i="9"/>
  <c r="EV18" i="9"/>
  <c r="EU18" i="9"/>
  <c r="ET18" i="9"/>
  <c r="ES18" i="9"/>
  <c r="ER18" i="9"/>
  <c r="EQ18" i="9"/>
  <c r="EP18" i="9"/>
  <c r="EO18" i="9"/>
  <c r="EN18" i="9"/>
  <c r="EM18" i="9"/>
  <c r="EL18" i="9"/>
  <c r="EK18" i="9"/>
  <c r="EJ18" i="9"/>
  <c r="EI18" i="9"/>
  <c r="EH18" i="9"/>
  <c r="EG18" i="9"/>
  <c r="EF18" i="9"/>
  <c r="EE18" i="9"/>
  <c r="ED18" i="9"/>
  <c r="EC18" i="9"/>
  <c r="EB18" i="9"/>
  <c r="EA18" i="9"/>
  <c r="FC17" i="9"/>
  <c r="FC16" i="9"/>
  <c r="FC15" i="9"/>
  <c r="FC14" i="9"/>
  <c r="FC12" i="9"/>
  <c r="FC11" i="9"/>
  <c r="FB7" i="9"/>
  <c r="FA7" i="9"/>
  <c r="EZ7" i="9"/>
  <c r="EY7" i="9"/>
  <c r="EX7" i="9"/>
  <c r="EW7" i="9"/>
  <c r="EV7" i="9"/>
  <c r="EU7" i="9"/>
  <c r="ET7" i="9"/>
  <c r="ES7" i="9"/>
  <c r="ER7" i="9"/>
  <c r="EQ7" i="9"/>
  <c r="EP7" i="9"/>
  <c r="EO7" i="9"/>
  <c r="EN7" i="9"/>
  <c r="EM7" i="9"/>
  <c r="EL7" i="9"/>
  <c r="EK7" i="9"/>
  <c r="EJ7" i="9"/>
  <c r="EI7" i="9"/>
  <c r="EH7" i="9"/>
  <c r="EG7" i="9"/>
  <c r="EF7" i="9"/>
  <c r="EE7" i="9"/>
  <c r="ED7" i="9"/>
  <c r="EC7" i="9"/>
  <c r="EB7" i="9"/>
  <c r="EA7" i="9"/>
  <c r="FC6" i="9"/>
  <c r="FC5" i="9"/>
  <c r="FC4" i="9"/>
  <c r="BZ66" i="8"/>
  <c r="BY66" i="8"/>
  <c r="BX66" i="8"/>
  <c r="BW66" i="8"/>
  <c r="BV66" i="8"/>
  <c r="BU66" i="8"/>
  <c r="BT66" i="8"/>
  <c r="BS66" i="8"/>
  <c r="BR66" i="8"/>
  <c r="BQ66" i="8"/>
  <c r="BP66" i="8"/>
  <c r="BO66" i="8"/>
  <c r="CA65" i="8"/>
  <c r="CA64" i="8"/>
  <c r="CA63" i="8"/>
  <c r="CA62" i="8"/>
  <c r="CA61" i="8"/>
  <c r="CA60" i="8"/>
  <c r="CA59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CA54" i="8"/>
  <c r="CA53" i="8"/>
  <c r="CA52" i="8"/>
  <c r="CA51" i="8"/>
  <c r="CA50" i="8"/>
  <c r="CA49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CA44" i="8"/>
  <c r="CA43" i="8"/>
  <c r="CA42" i="8"/>
  <c r="CA41" i="8"/>
  <c r="CA40" i="8"/>
  <c r="CA39" i="8"/>
  <c r="CA38" i="8"/>
  <c r="CA37" i="8"/>
  <c r="CA36" i="8"/>
  <c r="CA35" i="8"/>
  <c r="CA34" i="8"/>
  <c r="CA33" i="8"/>
  <c r="CA32" i="8"/>
  <c r="CA31" i="8"/>
  <c r="CA30" i="8"/>
  <c r="CA29" i="8"/>
  <c r="CA28" i="8"/>
  <c r="CA27" i="8"/>
  <c r="CA26" i="8"/>
  <c r="CA25" i="8"/>
  <c r="CA24" i="8"/>
  <c r="CA23" i="8"/>
  <c r="CA22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CA17" i="8"/>
  <c r="CA16" i="8"/>
  <c r="CA15" i="8"/>
  <c r="CA14" i="8"/>
  <c r="CA12" i="8"/>
  <c r="CA11" i="8"/>
  <c r="BZ7" i="8"/>
  <c r="BY7" i="8"/>
  <c r="BX7" i="8"/>
  <c r="BW7" i="8"/>
  <c r="BV7" i="8"/>
  <c r="BU7" i="8"/>
  <c r="BT7" i="8"/>
  <c r="BS7" i="8"/>
  <c r="BR7" i="8"/>
  <c r="BQ7" i="8"/>
  <c r="BP7" i="8"/>
  <c r="BO7" i="8"/>
  <c r="CA6" i="8"/>
  <c r="CA5" i="8"/>
  <c r="CA4" i="8"/>
  <c r="N166" i="1"/>
  <c r="M166" i="1"/>
  <c r="L166" i="1"/>
  <c r="K166" i="1"/>
  <c r="J166" i="1"/>
  <c r="I166" i="1"/>
  <c r="H166" i="1"/>
  <c r="G166" i="1"/>
  <c r="F166" i="1"/>
  <c r="E166" i="1"/>
  <c r="D166" i="1"/>
  <c r="C166" i="1"/>
  <c r="O165" i="1"/>
  <c r="W31" i="27" s="1"/>
  <c r="Y31" i="27" s="1"/>
  <c r="O164" i="1"/>
  <c r="W30" i="27" s="1"/>
  <c r="Y30" i="27" s="1"/>
  <c r="O163" i="1"/>
  <c r="W29" i="27" s="1"/>
  <c r="Y29" i="27" s="1"/>
  <c r="O162" i="1"/>
  <c r="W28" i="27" s="1"/>
  <c r="Y28" i="27" s="1"/>
  <c r="O161" i="1"/>
  <c r="W27" i="27" s="1"/>
  <c r="Y27" i="27" s="1"/>
  <c r="O160" i="1"/>
  <c r="W26" i="27" s="1"/>
  <c r="Y26" i="27" s="1"/>
  <c r="O159" i="1"/>
  <c r="W25" i="27" s="1"/>
  <c r="Y25" i="27" s="1"/>
  <c r="O158" i="1"/>
  <c r="W24" i="27" s="1"/>
  <c r="Y24" i="27" s="1"/>
  <c r="O157" i="1"/>
  <c r="W23" i="27" s="1"/>
  <c r="Y23" i="27" s="1"/>
  <c r="O156" i="1"/>
  <c r="W22" i="27" s="1"/>
  <c r="Y22" i="27" s="1"/>
  <c r="O155" i="1"/>
  <c r="W21" i="27" s="1"/>
  <c r="Y21" i="27" s="1"/>
  <c r="O154" i="1"/>
  <c r="W20" i="27" s="1"/>
  <c r="Y20" i="27" s="1"/>
  <c r="O153" i="1"/>
  <c r="W19" i="27" s="1"/>
  <c r="Y19" i="27" s="1"/>
  <c r="O152" i="1"/>
  <c r="W18" i="27" s="1"/>
  <c r="Y18" i="27" s="1"/>
  <c r="O151" i="1"/>
  <c r="W17" i="27" s="1"/>
  <c r="Y17" i="27" s="1"/>
  <c r="O150" i="1"/>
  <c r="W16" i="27" s="1"/>
  <c r="Y16" i="27" s="1"/>
  <c r="O149" i="1"/>
  <c r="W15" i="27" s="1"/>
  <c r="Y15" i="27" s="1"/>
  <c r="O148" i="1"/>
  <c r="W14" i="27" s="1"/>
  <c r="Y14" i="27" s="1"/>
  <c r="O147" i="1"/>
  <c r="W13" i="27" s="1"/>
  <c r="Y13" i="27" s="1"/>
  <c r="O146" i="1"/>
  <c r="W12" i="27" s="1"/>
  <c r="Y12" i="27" s="1"/>
  <c r="O145" i="1"/>
  <c r="W11" i="27" s="1"/>
  <c r="Y11" i="27" s="1"/>
  <c r="O144" i="1"/>
  <c r="W10" i="27" s="1"/>
  <c r="Y10" i="27" s="1"/>
  <c r="O143" i="1"/>
  <c r="W9" i="27" s="1"/>
  <c r="Y9" i="27" s="1"/>
  <c r="O142" i="1"/>
  <c r="W8" i="27" s="1"/>
  <c r="Y8" i="27" s="1"/>
  <c r="O141" i="1"/>
  <c r="W7" i="27" s="1"/>
  <c r="Y7" i="27" s="1"/>
  <c r="O140" i="1"/>
  <c r="W6" i="27" s="1"/>
  <c r="Y6" i="27" s="1"/>
  <c r="O139" i="1"/>
  <c r="W5" i="27" s="1"/>
  <c r="Y5" i="27" s="1"/>
  <c r="O138" i="1"/>
  <c r="W4" i="27" s="1"/>
  <c r="Y4" i="27" s="1"/>
  <c r="W32" i="6"/>
  <c r="DW21" i="19"/>
  <c r="DW18" i="19"/>
  <c r="DW17" i="19"/>
  <c r="DW16" i="19"/>
  <c r="DW13" i="19"/>
  <c r="DW12" i="19"/>
  <c r="DW9" i="19"/>
  <c r="DW8" i="19"/>
  <c r="DW4" i="19"/>
  <c r="DW10" i="19"/>
  <c r="DW11" i="19"/>
  <c r="DW20" i="19"/>
  <c r="DW5" i="19"/>
  <c r="DW6" i="19"/>
  <c r="DW19" i="19"/>
  <c r="DW7" i="19"/>
  <c r="BK23" i="18"/>
  <c r="BK22" i="18"/>
  <c r="BK21" i="18"/>
  <c r="BK18" i="18"/>
  <c r="BK17" i="18"/>
  <c r="BK16" i="18"/>
  <c r="BK13" i="18"/>
  <c r="BK12" i="18"/>
  <c r="BK9" i="18"/>
  <c r="BK8" i="18"/>
  <c r="BK4" i="18"/>
  <c r="BK10" i="18"/>
  <c r="BK15" i="18"/>
  <c r="BK11" i="18"/>
  <c r="BK20" i="18"/>
  <c r="BK5" i="18"/>
  <c r="BK6" i="18"/>
  <c r="BK19" i="18"/>
  <c r="BK7" i="18"/>
  <c r="DW29" i="17"/>
  <c r="DW28" i="17"/>
  <c r="DW27" i="17"/>
  <c r="DW26" i="17"/>
  <c r="DW25" i="17"/>
  <c r="DW24" i="17"/>
  <c r="DW23" i="17"/>
  <c r="DW21" i="17"/>
  <c r="DW20" i="17"/>
  <c r="DW19" i="17"/>
  <c r="DW18" i="17"/>
  <c r="DW17" i="17"/>
  <c r="DW16" i="17"/>
  <c r="DW15" i="17"/>
  <c r="DW14" i="17"/>
  <c r="DW13" i="17"/>
  <c r="DW12" i="17"/>
  <c r="DW10" i="17"/>
  <c r="DW9" i="17"/>
  <c r="DW8" i="17"/>
  <c r="DW7" i="17"/>
  <c r="DW6" i="17"/>
  <c r="DW5" i="17"/>
  <c r="DW4" i="17"/>
  <c r="DW38" i="17" s="1"/>
  <c r="DW22" i="17"/>
  <c r="DW11" i="17"/>
  <c r="DW30" i="17"/>
  <c r="BK29" i="16"/>
  <c r="BK28" i="16"/>
  <c r="BK27" i="16"/>
  <c r="BK26" i="16"/>
  <c r="BK25" i="16"/>
  <c r="BK24" i="16"/>
  <c r="BK23" i="16"/>
  <c r="BK21" i="16"/>
  <c r="BK20" i="16"/>
  <c r="BK19" i="16"/>
  <c r="BK18" i="16"/>
  <c r="BK17" i="16"/>
  <c r="BK16" i="16"/>
  <c r="BK15" i="16"/>
  <c r="BK14" i="16"/>
  <c r="BK13" i="16"/>
  <c r="BK12" i="16"/>
  <c r="BK10" i="16"/>
  <c r="BK9" i="16"/>
  <c r="BK8" i="16"/>
  <c r="BK7" i="16"/>
  <c r="BK6" i="16"/>
  <c r="BK5" i="16"/>
  <c r="BK4" i="16"/>
  <c r="BK22" i="16"/>
  <c r="BK11" i="16"/>
  <c r="BK30" i="16"/>
  <c r="DW37" i="14"/>
  <c r="DW36" i="14"/>
  <c r="DW35" i="14"/>
  <c r="DW33" i="14"/>
  <c r="DW31" i="14"/>
  <c r="DW29" i="14"/>
  <c r="DW28" i="14"/>
  <c r="DW26" i="14"/>
  <c r="DW25" i="14"/>
  <c r="DW24" i="14"/>
  <c r="DW23" i="14"/>
  <c r="DW22" i="14"/>
  <c r="DW21" i="14"/>
  <c r="DW20" i="14"/>
  <c r="DW19" i="14"/>
  <c r="DW18" i="14"/>
  <c r="DW17" i="14"/>
  <c r="DW16" i="14"/>
  <c r="DW13" i="14"/>
  <c r="DW12" i="14"/>
  <c r="DW10" i="14"/>
  <c r="DW8" i="14"/>
  <c r="DW32" i="14"/>
  <c r="DW14" i="14"/>
  <c r="DW6" i="14"/>
  <c r="DW7" i="14"/>
  <c r="DW34" i="14"/>
  <c r="DW9" i="14"/>
  <c r="DW5" i="14"/>
  <c r="DW15" i="14"/>
  <c r="DW4" i="14"/>
  <c r="DW27" i="14"/>
  <c r="DW11" i="14"/>
  <c r="DW30" i="14"/>
  <c r="BK37" i="15"/>
  <c r="BK36" i="15"/>
  <c r="BK35" i="15"/>
  <c r="BK33" i="15"/>
  <c r="BK31" i="15"/>
  <c r="BK29" i="15"/>
  <c r="BK28" i="15"/>
  <c r="BK26" i="15"/>
  <c r="BK25" i="15"/>
  <c r="BK24" i="15"/>
  <c r="BK23" i="15"/>
  <c r="BK22" i="15"/>
  <c r="BK21" i="15"/>
  <c r="BK20" i="15"/>
  <c r="BK19" i="15"/>
  <c r="BK18" i="15"/>
  <c r="BK17" i="15"/>
  <c r="BK16" i="15"/>
  <c r="BK13" i="15"/>
  <c r="BK12" i="15"/>
  <c r="BK10" i="15"/>
  <c r="BK8" i="15"/>
  <c r="BK40" i="15"/>
  <c r="BK32" i="15"/>
  <c r="BK14" i="15"/>
  <c r="BK6" i="15"/>
  <c r="BK7" i="15"/>
  <c r="BK41" i="15"/>
  <c r="BK34" i="15"/>
  <c r="BK9" i="15"/>
  <c r="BK5" i="15"/>
  <c r="BK15" i="15"/>
  <c r="BK4" i="15"/>
  <c r="BK27" i="15"/>
  <c r="BK11" i="15"/>
  <c r="BK30" i="15"/>
  <c r="DV39" i="11"/>
  <c r="DU39" i="11"/>
  <c r="DT39" i="11"/>
  <c r="DS39" i="11"/>
  <c r="DR39" i="11"/>
  <c r="DQ39" i="11"/>
  <c r="DP39" i="11"/>
  <c r="DO39" i="11"/>
  <c r="DN39" i="11"/>
  <c r="DM39" i="11"/>
  <c r="DL39" i="11"/>
  <c r="DK39" i="11"/>
  <c r="DJ39" i="11"/>
  <c r="DI39" i="11"/>
  <c r="DH39" i="11"/>
  <c r="DG39" i="11"/>
  <c r="DF39" i="11"/>
  <c r="DE39" i="11"/>
  <c r="DD39" i="11"/>
  <c r="DC39" i="11"/>
  <c r="DB39" i="11"/>
  <c r="DA39" i="11"/>
  <c r="CZ39" i="11"/>
  <c r="CY39" i="11"/>
  <c r="CX39" i="11"/>
  <c r="CW39" i="11"/>
  <c r="CV39" i="11"/>
  <c r="CU39" i="11"/>
  <c r="DW38" i="11"/>
  <c r="DW37" i="11"/>
  <c r="DW36" i="11"/>
  <c r="DW35" i="11"/>
  <c r="DW34" i="11"/>
  <c r="DW33" i="11"/>
  <c r="DV29" i="11"/>
  <c r="DU29" i="11"/>
  <c r="DT29" i="11"/>
  <c r="DS29" i="11"/>
  <c r="DR29" i="11"/>
  <c r="DQ29" i="11"/>
  <c r="DP29" i="11"/>
  <c r="DO29" i="11"/>
  <c r="DN29" i="11"/>
  <c r="DM29" i="11"/>
  <c r="DL29" i="11"/>
  <c r="DK29" i="11"/>
  <c r="DJ29" i="11"/>
  <c r="DI29" i="11"/>
  <c r="DH29" i="11"/>
  <c r="DG29" i="11"/>
  <c r="DF29" i="11"/>
  <c r="DE29" i="11"/>
  <c r="DD29" i="11"/>
  <c r="DC29" i="11"/>
  <c r="DB29" i="11"/>
  <c r="DA29" i="11"/>
  <c r="CZ29" i="11"/>
  <c r="CY29" i="11"/>
  <c r="CX29" i="11"/>
  <c r="CW29" i="11"/>
  <c r="CV29" i="11"/>
  <c r="CU29" i="11"/>
  <c r="DW28" i="11"/>
  <c r="DW27" i="11"/>
  <c r="DW26" i="11"/>
  <c r="DW25" i="11"/>
  <c r="DW24" i="11"/>
  <c r="DW23" i="11"/>
  <c r="DW22" i="11"/>
  <c r="DW21" i="11"/>
  <c r="DW20" i="11"/>
  <c r="DW19" i="11"/>
  <c r="DW18" i="11"/>
  <c r="DW17" i="11"/>
  <c r="DW16" i="11"/>
  <c r="DW15" i="11"/>
  <c r="DW14" i="11"/>
  <c r="DW13" i="11"/>
  <c r="DW12" i="11"/>
  <c r="DW11" i="11"/>
  <c r="DV7" i="11"/>
  <c r="DU7" i="11"/>
  <c r="DT7" i="11"/>
  <c r="DS7" i="11"/>
  <c r="DR7" i="11"/>
  <c r="DQ7" i="11"/>
  <c r="DP7" i="11"/>
  <c r="DO7" i="11"/>
  <c r="DN7" i="11"/>
  <c r="DM7" i="11"/>
  <c r="DL7" i="11"/>
  <c r="DK7" i="11"/>
  <c r="DJ7" i="11"/>
  <c r="DI7" i="11"/>
  <c r="DH7" i="11"/>
  <c r="DG7" i="11"/>
  <c r="DF7" i="11"/>
  <c r="DE7" i="11"/>
  <c r="DD7" i="11"/>
  <c r="DC7" i="11"/>
  <c r="DB7" i="11"/>
  <c r="DA7" i="11"/>
  <c r="CZ7" i="11"/>
  <c r="CY7" i="11"/>
  <c r="CX7" i="11"/>
  <c r="CW7" i="11"/>
  <c r="CV7" i="11"/>
  <c r="CU7" i="11"/>
  <c r="DW6" i="11"/>
  <c r="DW5" i="11"/>
  <c r="DW4" i="11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BK38" i="10"/>
  <c r="BK37" i="10"/>
  <c r="BK36" i="10"/>
  <c r="BK35" i="10"/>
  <c r="BK34" i="10"/>
  <c r="BK33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BK28" i="10"/>
  <c r="BK27" i="10"/>
  <c r="BK26" i="10"/>
  <c r="BK25" i="10"/>
  <c r="BK24" i="10"/>
  <c r="BK23" i="10"/>
  <c r="BK22" i="10"/>
  <c r="BK21" i="10"/>
  <c r="BK20" i="10"/>
  <c r="BK19" i="10"/>
  <c r="BK18" i="10"/>
  <c r="BK17" i="10"/>
  <c r="BK16" i="10"/>
  <c r="BK15" i="10"/>
  <c r="BK14" i="10"/>
  <c r="BK13" i="10"/>
  <c r="BK12" i="10"/>
  <c r="BK11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BK6" i="10"/>
  <c r="BK5" i="10"/>
  <c r="BK4" i="10"/>
  <c r="DV55" i="9"/>
  <c r="DU55" i="9"/>
  <c r="DT55" i="9"/>
  <c r="DS55" i="9"/>
  <c r="DR55" i="9"/>
  <c r="DQ55" i="9"/>
  <c r="DP55" i="9"/>
  <c r="DO55" i="9"/>
  <c r="DN55" i="9"/>
  <c r="DM55" i="9"/>
  <c r="DL55" i="9"/>
  <c r="DK55" i="9"/>
  <c r="DJ55" i="9"/>
  <c r="DI55" i="9"/>
  <c r="DH55" i="9"/>
  <c r="DG55" i="9"/>
  <c r="DF55" i="9"/>
  <c r="DE55" i="9"/>
  <c r="DD55" i="9"/>
  <c r="DC55" i="9"/>
  <c r="DB55" i="9"/>
  <c r="DA55" i="9"/>
  <c r="CZ55" i="9"/>
  <c r="CY55" i="9"/>
  <c r="CX55" i="9"/>
  <c r="CW55" i="9"/>
  <c r="CV55" i="9"/>
  <c r="CU55" i="9"/>
  <c r="DW54" i="9"/>
  <c r="DW53" i="9"/>
  <c r="DW52" i="9"/>
  <c r="DW51" i="9"/>
  <c r="DW50" i="9"/>
  <c r="DW49" i="9"/>
  <c r="DV45" i="9"/>
  <c r="DU45" i="9"/>
  <c r="DT45" i="9"/>
  <c r="DS45" i="9"/>
  <c r="DR45" i="9"/>
  <c r="DQ45" i="9"/>
  <c r="DP45" i="9"/>
  <c r="DO45" i="9"/>
  <c r="DN45" i="9"/>
  <c r="DM45" i="9"/>
  <c r="DL45" i="9"/>
  <c r="DK45" i="9"/>
  <c r="DJ45" i="9"/>
  <c r="DI45" i="9"/>
  <c r="DH45" i="9"/>
  <c r="DG45" i="9"/>
  <c r="DF45" i="9"/>
  <c r="DE45" i="9"/>
  <c r="DD45" i="9"/>
  <c r="DC45" i="9"/>
  <c r="DB45" i="9"/>
  <c r="DA45" i="9"/>
  <c r="CZ45" i="9"/>
  <c r="CY45" i="9"/>
  <c r="CX45" i="9"/>
  <c r="CW45" i="9"/>
  <c r="CV45" i="9"/>
  <c r="CU45" i="9"/>
  <c r="DW44" i="9"/>
  <c r="DW43" i="9"/>
  <c r="DW42" i="9"/>
  <c r="DW41" i="9"/>
  <c r="DW40" i="9"/>
  <c r="DW39" i="9"/>
  <c r="DW38" i="9"/>
  <c r="DW37" i="9"/>
  <c r="DW36" i="9"/>
  <c r="DW35" i="9"/>
  <c r="DW34" i="9"/>
  <c r="DW33" i="9"/>
  <c r="DW32" i="9"/>
  <c r="DW31" i="9"/>
  <c r="DW30" i="9"/>
  <c r="DW29" i="9"/>
  <c r="DW28" i="9"/>
  <c r="DW27" i="9"/>
  <c r="DW26" i="9"/>
  <c r="DW25" i="9"/>
  <c r="DW24" i="9"/>
  <c r="DW23" i="9"/>
  <c r="DW22" i="9"/>
  <c r="DV18" i="9"/>
  <c r="DU18" i="9"/>
  <c r="DT18" i="9"/>
  <c r="DS18" i="9"/>
  <c r="DR18" i="9"/>
  <c r="DQ18" i="9"/>
  <c r="DP18" i="9"/>
  <c r="DO18" i="9"/>
  <c r="DN18" i="9"/>
  <c r="DM18" i="9"/>
  <c r="DL18" i="9"/>
  <c r="DK18" i="9"/>
  <c r="DJ18" i="9"/>
  <c r="DI18" i="9"/>
  <c r="DH18" i="9"/>
  <c r="DG18" i="9"/>
  <c r="DF18" i="9"/>
  <c r="DE18" i="9"/>
  <c r="DD18" i="9"/>
  <c r="DC18" i="9"/>
  <c r="DB18" i="9"/>
  <c r="DA18" i="9"/>
  <c r="CZ18" i="9"/>
  <c r="CY18" i="9"/>
  <c r="CX18" i="9"/>
  <c r="CW18" i="9"/>
  <c r="CV18" i="9"/>
  <c r="CU18" i="9"/>
  <c r="DW17" i="9"/>
  <c r="DW16" i="9"/>
  <c r="DW15" i="9"/>
  <c r="DW14" i="9"/>
  <c r="DW12" i="9"/>
  <c r="DW11" i="9"/>
  <c r="DV7" i="9"/>
  <c r="DU7" i="9"/>
  <c r="DT7" i="9"/>
  <c r="DS7" i="9"/>
  <c r="DR7" i="9"/>
  <c r="DQ7" i="9"/>
  <c r="DP7" i="9"/>
  <c r="DO7" i="9"/>
  <c r="DN7" i="9"/>
  <c r="DM7" i="9"/>
  <c r="DL7" i="9"/>
  <c r="DK7" i="9"/>
  <c r="DJ7" i="9"/>
  <c r="DI7" i="9"/>
  <c r="DH7" i="9"/>
  <c r="DG7" i="9"/>
  <c r="DF7" i="9"/>
  <c r="DE7" i="9"/>
  <c r="DD7" i="9"/>
  <c r="DC7" i="9"/>
  <c r="DB7" i="9"/>
  <c r="DA7" i="9"/>
  <c r="CZ7" i="9"/>
  <c r="CY7" i="9"/>
  <c r="CX7" i="9"/>
  <c r="CW7" i="9"/>
  <c r="CV7" i="9"/>
  <c r="CU7" i="9"/>
  <c r="DW6" i="9"/>
  <c r="DW5" i="9"/>
  <c r="DW4" i="9"/>
  <c r="BJ66" i="8"/>
  <c r="BI66" i="8"/>
  <c r="BH66" i="8"/>
  <c r="BG66" i="8"/>
  <c r="BF66" i="8"/>
  <c r="BE66" i="8"/>
  <c r="BD66" i="8"/>
  <c r="BC66" i="8"/>
  <c r="BB66" i="8"/>
  <c r="BA66" i="8"/>
  <c r="AZ66" i="8"/>
  <c r="AY66" i="8"/>
  <c r="BK65" i="8"/>
  <c r="BK64" i="8"/>
  <c r="BK63" i="8"/>
  <c r="BK62" i="8"/>
  <c r="BK61" i="8"/>
  <c r="BK60" i="8"/>
  <c r="BK59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BK54" i="8"/>
  <c r="BK53" i="8"/>
  <c r="BK52" i="8"/>
  <c r="BK51" i="8"/>
  <c r="BK50" i="8"/>
  <c r="BK49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BK44" i="8"/>
  <c r="BK43" i="8"/>
  <c r="BK42" i="8"/>
  <c r="BK41" i="8"/>
  <c r="BK40" i="8"/>
  <c r="BK39" i="8"/>
  <c r="BK38" i="8"/>
  <c r="BK37" i="8"/>
  <c r="BK36" i="8"/>
  <c r="BK35" i="8"/>
  <c r="BK34" i="8"/>
  <c r="BK33" i="8"/>
  <c r="BK32" i="8"/>
  <c r="BK31" i="8"/>
  <c r="BK30" i="8"/>
  <c r="BK29" i="8"/>
  <c r="BK28" i="8"/>
  <c r="BK27" i="8"/>
  <c r="BK26" i="8"/>
  <c r="BK25" i="8"/>
  <c r="BK24" i="8"/>
  <c r="BK23" i="8"/>
  <c r="BK22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BK17" i="8"/>
  <c r="BK16" i="8"/>
  <c r="BK15" i="8"/>
  <c r="BK14" i="8"/>
  <c r="BK12" i="8"/>
  <c r="BK11" i="8"/>
  <c r="BJ7" i="8"/>
  <c r="BI7" i="8"/>
  <c r="BH7" i="8"/>
  <c r="BG7" i="8"/>
  <c r="BF7" i="8"/>
  <c r="BE7" i="8"/>
  <c r="BD7" i="8"/>
  <c r="BC7" i="8"/>
  <c r="BB7" i="8"/>
  <c r="BA7" i="8"/>
  <c r="AZ7" i="8"/>
  <c r="AY7" i="8"/>
  <c r="BK6" i="8"/>
  <c r="BK5" i="8"/>
  <c r="BK4" i="8"/>
  <c r="DX33" i="17" l="1"/>
  <c r="DX35" i="17"/>
  <c r="DX37" i="17"/>
  <c r="DX34" i="17"/>
  <c r="DX32" i="17"/>
  <c r="DX31" i="17"/>
  <c r="DX36" i="17"/>
  <c r="FC43" i="14"/>
  <c r="BK38" i="16"/>
  <c r="FC38" i="17"/>
  <c r="CR24" i="18"/>
  <c r="DW24" i="19"/>
  <c r="DX23" i="19" s="1"/>
  <c r="FC24" i="19"/>
  <c r="FD23" i="19" s="1"/>
  <c r="BK43" i="15"/>
  <c r="BL34" i="15" s="1"/>
  <c r="CA43" i="15"/>
  <c r="CA38" i="16"/>
  <c r="CR7" i="8"/>
  <c r="GJ38" i="17"/>
  <c r="GJ24" i="19"/>
  <c r="DX9" i="19"/>
  <c r="CA24" i="18"/>
  <c r="CB13" i="18"/>
  <c r="CB7" i="18"/>
  <c r="BK24" i="18"/>
  <c r="DX38" i="17"/>
  <c r="DX10" i="17"/>
  <c r="BL38" i="16"/>
  <c r="DW43" i="14"/>
  <c r="DX7" i="14" s="1"/>
  <c r="CR7" i="10"/>
  <c r="GJ29" i="11"/>
  <c r="GJ18" i="9"/>
  <c r="GJ39" i="11"/>
  <c r="W32" i="27"/>
  <c r="Y32" i="27" s="1"/>
  <c r="P198" i="1"/>
  <c r="CR39" i="10"/>
  <c r="CR29" i="10"/>
  <c r="GJ55" i="9"/>
  <c r="GJ45" i="9"/>
  <c r="GJ7" i="9"/>
  <c r="CR45" i="8"/>
  <c r="CR18" i="8"/>
  <c r="S21" i="27"/>
  <c r="AB19" i="6"/>
  <c r="AD19" i="6" s="1"/>
  <c r="AB28" i="6"/>
  <c r="AD28" i="6" s="1"/>
  <c r="S4" i="27"/>
  <c r="AB21" i="6"/>
  <c r="AD21" i="6" s="1"/>
  <c r="S8" i="27"/>
  <c r="S12" i="27"/>
  <c r="AB10" i="6"/>
  <c r="AD10" i="6" s="1"/>
  <c r="AB16" i="6"/>
  <c r="AD16" i="6" s="1"/>
  <c r="S16" i="27"/>
  <c r="AB29" i="6"/>
  <c r="AD29" i="6" s="1"/>
  <c r="S20" i="27"/>
  <c r="AB25" i="6"/>
  <c r="AD25" i="6" s="1"/>
  <c r="S24" i="27"/>
  <c r="S28" i="27"/>
  <c r="AB26" i="6"/>
  <c r="AD26" i="6" s="1"/>
  <c r="AB12" i="6"/>
  <c r="AD12" i="6" s="1"/>
  <c r="S9" i="27"/>
  <c r="S17" i="27"/>
  <c r="AB14" i="6"/>
  <c r="AD14" i="6" s="1"/>
  <c r="S25" i="27"/>
  <c r="AB22" i="6"/>
  <c r="AD22" i="6" s="1"/>
  <c r="S6" i="27"/>
  <c r="AB23" i="6"/>
  <c r="AD23" i="6" s="1"/>
  <c r="AB7" i="6"/>
  <c r="AD7" i="6" s="1"/>
  <c r="S10" i="27"/>
  <c r="S14" i="27"/>
  <c r="AB18" i="6"/>
  <c r="AD18" i="6" s="1"/>
  <c r="AB20" i="6"/>
  <c r="AD20" i="6" s="1"/>
  <c r="S18" i="27"/>
  <c r="AB13" i="6"/>
  <c r="AD13" i="6" s="1"/>
  <c r="S22" i="27"/>
  <c r="AB8" i="6"/>
  <c r="AD8" i="6" s="1"/>
  <c r="S26" i="27"/>
  <c r="AB24" i="6"/>
  <c r="AD24" i="6" s="1"/>
  <c r="S30" i="27"/>
  <c r="S5" i="27"/>
  <c r="AB17" i="6"/>
  <c r="AD17" i="6" s="1"/>
  <c r="S13" i="27"/>
  <c r="AB27" i="6"/>
  <c r="AD27" i="6" s="1"/>
  <c r="S29" i="27"/>
  <c r="AB9" i="6"/>
  <c r="AD9" i="6" s="1"/>
  <c r="AB30" i="6"/>
  <c r="AD30" i="6" s="1"/>
  <c r="S7" i="27"/>
  <c r="AB5" i="6"/>
  <c r="AD5" i="6" s="1"/>
  <c r="S11" i="27"/>
  <c r="S15" i="27"/>
  <c r="AB4" i="6"/>
  <c r="AD4" i="6" s="1"/>
  <c r="S19" i="27"/>
  <c r="AB15" i="6"/>
  <c r="AD15" i="6" s="1"/>
  <c r="AB6" i="6"/>
  <c r="AD6" i="6" s="1"/>
  <c r="S23" i="27"/>
  <c r="AB11" i="6"/>
  <c r="AD11" i="6" s="1"/>
  <c r="S27" i="27"/>
  <c r="AB31" i="6"/>
  <c r="S31" i="27"/>
  <c r="CA29" i="10"/>
  <c r="CB15" i="10" s="1"/>
  <c r="CB21" i="10"/>
  <c r="CB14" i="10"/>
  <c r="CB24" i="10"/>
  <c r="FC39" i="11"/>
  <c r="FD34" i="11" s="1"/>
  <c r="FC29" i="11"/>
  <c r="FD14" i="11" s="1"/>
  <c r="FC7" i="11"/>
  <c r="FD4" i="11" s="1"/>
  <c r="CA39" i="10"/>
  <c r="CB36" i="10" s="1"/>
  <c r="CA7" i="10"/>
  <c r="CB5" i="10" s="1"/>
  <c r="FC55" i="9"/>
  <c r="FD51" i="9" s="1"/>
  <c r="FC45" i="9"/>
  <c r="FD27" i="9" s="1"/>
  <c r="FC18" i="9"/>
  <c r="FC7" i="9"/>
  <c r="FD4" i="9" s="1"/>
  <c r="CA45" i="8"/>
  <c r="CB30" i="8" s="1"/>
  <c r="CA66" i="8"/>
  <c r="CB63" i="8" s="1"/>
  <c r="CA55" i="8"/>
  <c r="CB53" i="8" s="1"/>
  <c r="CA18" i="8"/>
  <c r="CA7" i="8"/>
  <c r="CB6" i="8" s="1"/>
  <c r="O166" i="1"/>
  <c r="DW55" i="9"/>
  <c r="DX50" i="9" s="1"/>
  <c r="DW45" i="9"/>
  <c r="DX45" i="9" s="1"/>
  <c r="DW29" i="11"/>
  <c r="DX29" i="11" s="1"/>
  <c r="DW7" i="11"/>
  <c r="DX4" i="11" s="1"/>
  <c r="DW39" i="11"/>
  <c r="DX33" i="11" s="1"/>
  <c r="BK39" i="10"/>
  <c r="BL33" i="10" s="1"/>
  <c r="BK29" i="10"/>
  <c r="BK7" i="10"/>
  <c r="BL4" i="10" s="1"/>
  <c r="DW7" i="9"/>
  <c r="DX5" i="9" s="1"/>
  <c r="DW18" i="9"/>
  <c r="BK55" i="8"/>
  <c r="BK66" i="8"/>
  <c r="BL66" i="8" s="1"/>
  <c r="BK45" i="8"/>
  <c r="BK18" i="8"/>
  <c r="BL13" i="8" s="1"/>
  <c r="BK7" i="8"/>
  <c r="BL5" i="8" s="1"/>
  <c r="H166" i="30" l="1"/>
  <c r="J166" i="30"/>
  <c r="K166" i="30"/>
  <c r="E166" i="30"/>
  <c r="C166" i="30"/>
  <c r="D166" i="30"/>
  <c r="I166" i="30"/>
  <c r="F166" i="30"/>
  <c r="G166" i="30"/>
  <c r="L166" i="30"/>
  <c r="CB11" i="10"/>
  <c r="CB20" i="10"/>
  <c r="CB27" i="10"/>
  <c r="CB17" i="10"/>
  <c r="DX35" i="14"/>
  <c r="DX13" i="14"/>
  <c r="DX26" i="14"/>
  <c r="DX14" i="14"/>
  <c r="FD37" i="17"/>
  <c r="FD35" i="17"/>
  <c r="FD36" i="17"/>
  <c r="DX25" i="14"/>
  <c r="DX6" i="14"/>
  <c r="DX29" i="14"/>
  <c r="DX8" i="14"/>
  <c r="CB28" i="8"/>
  <c r="CB28" i="10"/>
  <c r="CB16" i="10"/>
  <c r="CB25" i="10"/>
  <c r="CB13" i="10"/>
  <c r="DX28" i="14"/>
  <c r="DX32" i="14"/>
  <c r="DX22" i="14"/>
  <c r="DX9" i="14"/>
  <c r="BL36" i="16"/>
  <c r="BL35" i="16"/>
  <c r="BL37" i="16"/>
  <c r="BL32" i="16"/>
  <c r="BL31" i="16"/>
  <c r="BL34" i="16"/>
  <c r="BL33" i="16"/>
  <c r="DX21" i="14"/>
  <c r="DX5" i="14"/>
  <c r="DX24" i="14"/>
  <c r="DX40" i="14"/>
  <c r="DX42" i="14"/>
  <c r="DX41" i="14"/>
  <c r="DX38" i="14"/>
  <c r="DX39" i="14"/>
  <c r="CB14" i="16"/>
  <c r="CB13" i="16"/>
  <c r="CB15" i="16"/>
  <c r="DX23" i="14"/>
  <c r="DX34" i="14"/>
  <c r="DX18" i="14"/>
  <c r="DX27" i="14"/>
  <c r="DX37" i="14"/>
  <c r="DX17" i="14"/>
  <c r="DX11" i="14"/>
  <c r="DX20" i="14"/>
  <c r="DX15" i="14"/>
  <c r="CB22" i="10"/>
  <c r="CB12" i="10"/>
  <c r="CB19" i="10"/>
  <c r="DX19" i="14"/>
  <c r="DX4" i="14"/>
  <c r="DX33" i="14"/>
  <c r="DX12" i="14"/>
  <c r="DX31" i="14"/>
  <c r="DX10" i="14"/>
  <c r="FD34" i="14"/>
  <c r="FD31" i="14"/>
  <c r="FD36" i="14"/>
  <c r="FD33" i="14"/>
  <c r="FD32" i="14"/>
  <c r="FD35" i="14"/>
  <c r="DX36" i="14"/>
  <c r="DX16" i="14"/>
  <c r="DX30" i="14"/>
  <c r="FD16" i="9"/>
  <c r="FD13" i="9"/>
  <c r="DX11" i="9"/>
  <c r="DX13" i="9"/>
  <c r="CB11" i="8"/>
  <c r="CB13" i="8"/>
  <c r="FD24" i="19"/>
  <c r="FD14" i="19"/>
  <c r="FD15" i="19"/>
  <c r="DX13" i="19"/>
  <c r="DX10" i="19"/>
  <c r="DX16" i="19"/>
  <c r="DX24" i="19"/>
  <c r="DX14" i="19"/>
  <c r="DX15" i="19"/>
  <c r="DX22" i="19"/>
  <c r="DX19" i="19"/>
  <c r="DX4" i="19"/>
  <c r="DX8" i="19"/>
  <c r="DX20" i="19"/>
  <c r="DX7" i="19"/>
  <c r="DX11" i="19"/>
  <c r="DX18" i="19"/>
  <c r="DX6" i="19"/>
  <c r="DX5" i="19"/>
  <c r="FD18" i="19"/>
  <c r="FD17" i="19"/>
  <c r="FD22" i="19"/>
  <c r="FD20" i="19"/>
  <c r="FD4" i="19"/>
  <c r="FD12" i="19"/>
  <c r="FD9" i="19"/>
  <c r="FD16" i="19"/>
  <c r="FD21" i="19"/>
  <c r="FD5" i="19"/>
  <c r="FD10" i="19"/>
  <c r="FD8" i="19"/>
  <c r="FD13" i="19"/>
  <c r="FD19" i="19"/>
  <c r="FD6" i="19"/>
  <c r="FD7" i="19"/>
  <c r="FD11" i="19"/>
  <c r="DX17" i="19"/>
  <c r="DX21" i="19"/>
  <c r="DX12" i="19"/>
  <c r="CB24" i="18"/>
  <c r="CB14" i="18"/>
  <c r="CB16" i="18"/>
  <c r="CB18" i="18"/>
  <c r="CB15" i="18"/>
  <c r="CB17" i="18"/>
  <c r="CB10" i="18"/>
  <c r="CB6" i="18"/>
  <c r="CB8" i="18"/>
  <c r="CB19" i="18"/>
  <c r="CB23" i="18"/>
  <c r="CB11" i="18"/>
  <c r="BL24" i="18"/>
  <c r="BL14" i="18"/>
  <c r="BL8" i="18"/>
  <c r="BL5" i="18"/>
  <c r="BL11" i="18"/>
  <c r="BL20" i="18"/>
  <c r="BL9" i="18"/>
  <c r="BL21" i="18"/>
  <c r="BL7" i="18"/>
  <c r="BL15" i="18"/>
  <c r="BL16" i="18"/>
  <c r="BL13" i="18"/>
  <c r="BL10" i="18"/>
  <c r="CB12" i="18"/>
  <c r="CB22" i="18"/>
  <c r="CB20" i="18"/>
  <c r="CB4" i="18"/>
  <c r="CB9" i="18"/>
  <c r="CB21" i="18"/>
  <c r="CB5" i="18"/>
  <c r="BL18" i="18"/>
  <c r="BL23" i="18"/>
  <c r="BL6" i="18"/>
  <c r="BL22" i="18"/>
  <c r="BL19" i="18"/>
  <c r="BL4" i="18"/>
  <c r="BL12" i="18"/>
  <c r="BL17" i="18"/>
  <c r="FD8" i="17"/>
  <c r="FD9" i="17"/>
  <c r="FD11" i="17"/>
  <c r="FD13" i="17"/>
  <c r="FD15" i="17"/>
  <c r="FD17" i="17"/>
  <c r="FD19" i="17"/>
  <c r="FD21" i="17"/>
  <c r="FD23" i="17"/>
  <c r="FD25" i="17"/>
  <c r="FD27" i="17"/>
  <c r="FD29" i="17"/>
  <c r="FD31" i="17"/>
  <c r="FD18" i="17"/>
  <c r="FD24" i="17"/>
  <c r="FD30" i="17"/>
  <c r="FD14" i="17"/>
  <c r="FD20" i="17"/>
  <c r="FD26" i="17"/>
  <c r="FD10" i="17"/>
  <c r="FD16" i="17"/>
  <c r="FD22" i="17"/>
  <c r="FD28" i="17"/>
  <c r="FD12" i="17"/>
  <c r="DX27" i="17"/>
  <c r="DX26" i="17"/>
  <c r="DX25" i="17"/>
  <c r="FD6" i="17"/>
  <c r="DX5" i="17"/>
  <c r="DX28" i="17"/>
  <c r="DX23" i="17"/>
  <c r="DX21" i="17"/>
  <c r="DX22" i="17"/>
  <c r="FD7" i="17"/>
  <c r="DX15" i="17"/>
  <c r="DX9" i="17"/>
  <c r="DX8" i="17"/>
  <c r="FD32" i="17"/>
  <c r="FD38" i="17"/>
  <c r="FD34" i="17"/>
  <c r="FD5" i="17"/>
  <c r="FD4" i="17"/>
  <c r="FD33" i="17"/>
  <c r="DX20" i="17"/>
  <c r="DX24" i="17"/>
  <c r="DX6" i="17"/>
  <c r="DX18" i="17"/>
  <c r="DX30" i="17"/>
  <c r="DX17" i="17"/>
  <c r="DX4" i="17"/>
  <c r="DX16" i="17"/>
  <c r="DX19" i="17"/>
  <c r="DX11" i="17"/>
  <c r="DX14" i="17"/>
  <c r="DX7" i="17"/>
  <c r="DX13" i="17"/>
  <c r="DX29" i="17"/>
  <c r="DX12" i="17"/>
  <c r="CB38" i="16"/>
  <c r="CB37" i="16"/>
  <c r="CB36" i="16"/>
  <c r="CB25" i="16"/>
  <c r="CB27" i="16"/>
  <c r="CB34" i="16"/>
  <c r="CB35" i="16"/>
  <c r="CB26" i="16"/>
  <c r="CB22" i="16"/>
  <c r="CB5" i="16"/>
  <c r="BL26" i="16"/>
  <c r="BL7" i="16"/>
  <c r="BL19" i="16"/>
  <c r="BL21" i="16"/>
  <c r="BL29" i="16"/>
  <c r="BL18" i="16"/>
  <c r="BL8" i="16"/>
  <c r="BL12" i="16"/>
  <c r="BL24" i="16"/>
  <c r="BL30" i="16"/>
  <c r="BL6" i="16"/>
  <c r="BL13" i="16"/>
  <c r="BL25" i="16"/>
  <c r="BL14" i="16"/>
  <c r="BL11" i="16"/>
  <c r="CB7" i="16"/>
  <c r="CB16" i="16"/>
  <c r="CB28" i="16"/>
  <c r="CB23" i="16"/>
  <c r="CB18" i="16"/>
  <c r="CB32" i="16"/>
  <c r="CB4" i="16"/>
  <c r="CB30" i="16"/>
  <c r="CB10" i="16"/>
  <c r="CB17" i="16"/>
  <c r="CB12" i="16"/>
  <c r="CB21" i="16"/>
  <c r="CB31" i="16"/>
  <c r="CB24" i="16"/>
  <c r="CB6" i="16"/>
  <c r="CB8" i="16"/>
  <c r="CB11" i="16"/>
  <c r="CB29" i="16"/>
  <c r="CB9" i="16"/>
  <c r="CB20" i="16"/>
  <c r="CB19" i="16"/>
  <c r="CB33" i="16"/>
  <c r="BL20" i="16"/>
  <c r="BL22" i="16"/>
  <c r="BL5" i="16"/>
  <c r="BL15" i="16"/>
  <c r="BL23" i="16"/>
  <c r="BL17" i="16"/>
  <c r="BL4" i="16"/>
  <c r="BL16" i="16"/>
  <c r="BL27" i="16"/>
  <c r="BL28" i="16"/>
  <c r="BL10" i="16"/>
  <c r="BL9" i="16"/>
  <c r="CB28" i="15"/>
  <c r="CB30" i="15"/>
  <c r="CB32" i="15"/>
  <c r="CB29" i="15"/>
  <c r="CB31" i="15"/>
  <c r="CB9" i="15"/>
  <c r="CB38" i="15"/>
  <c r="CB39" i="15"/>
  <c r="CB36" i="15"/>
  <c r="CB18" i="15"/>
  <c r="CB7" i="15"/>
  <c r="CB24" i="15"/>
  <c r="CB14" i="15"/>
  <c r="CB11" i="15"/>
  <c r="CB34" i="15"/>
  <c r="CB15" i="15"/>
  <c r="CB4" i="15"/>
  <c r="CB20" i="15"/>
  <c r="CB23" i="15"/>
  <c r="CB26" i="15"/>
  <c r="CB42" i="15"/>
  <c r="CB16" i="15"/>
  <c r="CB19" i="15"/>
  <c r="CB21" i="15"/>
  <c r="BL20" i="15"/>
  <c r="BL23" i="15"/>
  <c r="BL33" i="15"/>
  <c r="BL30" i="15"/>
  <c r="BL40" i="15"/>
  <c r="BL25" i="15"/>
  <c r="BL24" i="15"/>
  <c r="BL28" i="15"/>
  <c r="BL21" i="15"/>
  <c r="BL15" i="15"/>
  <c r="BL43" i="15"/>
  <c r="BL38" i="15"/>
  <c r="BL42" i="15"/>
  <c r="BL39" i="15"/>
  <c r="BL6" i="15"/>
  <c r="BL18" i="15"/>
  <c r="BL9" i="15"/>
  <c r="BL7" i="15"/>
  <c r="BL12" i="15"/>
  <c r="BL17" i="15"/>
  <c r="BL36" i="15"/>
  <c r="BL16" i="15"/>
  <c r="BL27" i="15"/>
  <c r="BL19" i="15"/>
  <c r="BL5" i="15"/>
  <c r="BL26" i="15"/>
  <c r="BL32" i="15"/>
  <c r="BL37" i="15"/>
  <c r="BL10" i="15"/>
  <c r="BL4" i="15"/>
  <c r="BL29" i="15"/>
  <c r="BL8" i="15"/>
  <c r="BL35" i="15"/>
  <c r="BL13" i="15"/>
  <c r="BL11" i="15"/>
  <c r="BL22" i="15"/>
  <c r="BL41" i="15"/>
  <c r="BL31" i="15"/>
  <c r="BL14" i="15"/>
  <c r="CB5" i="15"/>
  <c r="CB43" i="15"/>
  <c r="CB41" i="15"/>
  <c r="CB8" i="15"/>
  <c r="CB35" i="15"/>
  <c r="CB13" i="15"/>
  <c r="CB37" i="15"/>
  <c r="CB17" i="15"/>
  <c r="CB33" i="15"/>
  <c r="CB12" i="15"/>
  <c r="CB22" i="15"/>
  <c r="CB25" i="15"/>
  <c r="CB6" i="15"/>
  <c r="CB40" i="15"/>
  <c r="CB10" i="15"/>
  <c r="CB27" i="15"/>
  <c r="DX49" i="9"/>
  <c r="CB26" i="10"/>
  <c r="CB18" i="10"/>
  <c r="CB23" i="10"/>
  <c r="DX31" i="9"/>
  <c r="DX27" i="9"/>
  <c r="DX43" i="9"/>
  <c r="DX23" i="9"/>
  <c r="DX22" i="9"/>
  <c r="DX39" i="9"/>
  <c r="DX38" i="9"/>
  <c r="S32" i="27"/>
  <c r="AD31" i="6"/>
  <c r="AB32" i="6"/>
  <c r="AD32" i="6" s="1"/>
  <c r="P143" i="1"/>
  <c r="FD6" i="11"/>
  <c r="FD37" i="11"/>
  <c r="FD33" i="11"/>
  <c r="FD35" i="11"/>
  <c r="CB34" i="10"/>
  <c r="CB37" i="8"/>
  <c r="CB42" i="8"/>
  <c r="DX51" i="9"/>
  <c r="DX35" i="9"/>
  <c r="DX42" i="9"/>
  <c r="CB22" i="8"/>
  <c r="CB44" i="8"/>
  <c r="CB26" i="8"/>
  <c r="FD11" i="9"/>
  <c r="FD53" i="9"/>
  <c r="CB6" i="10"/>
  <c r="DX52" i="9"/>
  <c r="CB35" i="8"/>
  <c r="FD49" i="9"/>
  <c r="FD36" i="11"/>
  <c r="FD5" i="9"/>
  <c r="P158" i="1"/>
  <c r="P142" i="1"/>
  <c r="P157" i="1"/>
  <c r="P141" i="1"/>
  <c r="P152" i="1"/>
  <c r="P163" i="1"/>
  <c r="P147" i="1"/>
  <c r="DX30" i="9"/>
  <c r="DX35" i="11"/>
  <c r="DX41" i="9"/>
  <c r="DX37" i="9"/>
  <c r="DX33" i="9"/>
  <c r="DX29" i="9"/>
  <c r="DX25" i="9"/>
  <c r="DX44" i="9"/>
  <c r="DX40" i="9"/>
  <c r="DX34" i="9"/>
  <c r="DX26" i="9"/>
  <c r="FD6" i="9"/>
  <c r="P150" i="1"/>
  <c r="P165" i="1"/>
  <c r="P149" i="1"/>
  <c r="P160" i="1"/>
  <c r="P144" i="1"/>
  <c r="P155" i="1"/>
  <c r="P139" i="1"/>
  <c r="CB4" i="10"/>
  <c r="CB7" i="10" s="1"/>
  <c r="FD38" i="11"/>
  <c r="FD21" i="11"/>
  <c r="FD24" i="11"/>
  <c r="FD27" i="11"/>
  <c r="FD26" i="11"/>
  <c r="FD11" i="11"/>
  <c r="FD17" i="11"/>
  <c r="FD20" i="11"/>
  <c r="FD23" i="11"/>
  <c r="FD22" i="11"/>
  <c r="FD13" i="11"/>
  <c r="FD16" i="11"/>
  <c r="FD19" i="11"/>
  <c r="FD18" i="11"/>
  <c r="FD25" i="11"/>
  <c r="FD28" i="11"/>
  <c r="FD12" i="11"/>
  <c r="FD15" i="11"/>
  <c r="FD5" i="11"/>
  <c r="FD7" i="11" s="1"/>
  <c r="CB33" i="10"/>
  <c r="CB35" i="10"/>
  <c r="CB37" i="10"/>
  <c r="CB38" i="10"/>
  <c r="P162" i="1"/>
  <c r="P146" i="1"/>
  <c r="P161" i="1"/>
  <c r="P145" i="1"/>
  <c r="P156" i="1"/>
  <c r="P140" i="1"/>
  <c r="P151" i="1"/>
  <c r="P154" i="1"/>
  <c r="P138" i="1"/>
  <c r="P153" i="1"/>
  <c r="P164" i="1"/>
  <c r="P148" i="1"/>
  <c r="P159" i="1"/>
  <c r="FD54" i="9"/>
  <c r="FD50" i="9"/>
  <c r="FD52" i="9"/>
  <c r="FD42" i="9"/>
  <c r="FD26" i="9"/>
  <c r="FD25" i="9"/>
  <c r="FD36" i="9"/>
  <c r="FD39" i="9"/>
  <c r="FD23" i="9"/>
  <c r="FD22" i="9"/>
  <c r="FD38" i="9"/>
  <c r="FD37" i="9"/>
  <c r="FD41" i="9"/>
  <c r="FD32" i="9"/>
  <c r="FD35" i="9"/>
  <c r="FD34" i="9"/>
  <c r="FD33" i="9"/>
  <c r="FD44" i="9"/>
  <c r="FD28" i="9"/>
  <c r="FD31" i="9"/>
  <c r="FD43" i="9"/>
  <c r="FD30" i="9"/>
  <c r="FD29" i="9"/>
  <c r="FD40" i="9"/>
  <c r="FD24" i="9"/>
  <c r="FD14" i="9"/>
  <c r="FD15" i="9"/>
  <c r="FD17" i="9"/>
  <c r="FD12" i="9"/>
  <c r="CB29" i="8"/>
  <c r="CB36" i="8"/>
  <c r="CB43" i="8"/>
  <c r="CB27" i="8"/>
  <c r="CB34" i="8"/>
  <c r="CB33" i="8"/>
  <c r="CB40" i="8"/>
  <c r="CB24" i="8"/>
  <c r="CB31" i="8"/>
  <c r="CB38" i="8"/>
  <c r="CB41" i="8"/>
  <c r="CB25" i="8"/>
  <c r="CB32" i="8"/>
  <c r="CB39" i="8"/>
  <c r="CB23" i="8"/>
  <c r="CB62" i="8"/>
  <c r="CB61" i="8"/>
  <c r="CB64" i="8"/>
  <c r="CB59" i="8"/>
  <c r="CB60" i="8"/>
  <c r="CB65" i="8"/>
  <c r="CB52" i="8"/>
  <c r="CB51" i="8"/>
  <c r="CB49" i="8"/>
  <c r="CB54" i="8"/>
  <c r="CB50" i="8"/>
  <c r="CB12" i="8"/>
  <c r="CB16" i="8"/>
  <c r="CB14" i="8"/>
  <c r="CB15" i="8"/>
  <c r="CB17" i="8"/>
  <c r="CB5" i="8"/>
  <c r="CB4" i="8"/>
  <c r="DX53" i="9"/>
  <c r="DX54" i="9"/>
  <c r="DX37" i="11"/>
  <c r="DX36" i="9"/>
  <c r="DX32" i="9"/>
  <c r="DX28" i="9"/>
  <c r="DX24" i="9"/>
  <c r="DX36" i="11"/>
  <c r="BL38" i="10"/>
  <c r="BL35" i="10"/>
  <c r="BL34" i="10"/>
  <c r="BL4" i="8"/>
  <c r="DX38" i="11"/>
  <c r="DX34" i="11"/>
  <c r="DX28" i="11"/>
  <c r="DX24" i="11"/>
  <c r="DX20" i="11"/>
  <c r="DX16" i="11"/>
  <c r="DX12" i="11"/>
  <c r="DX23" i="11"/>
  <c r="DX19" i="11"/>
  <c r="DX15" i="11"/>
  <c r="DX11" i="11"/>
  <c r="DX27" i="11"/>
  <c r="DX26" i="11"/>
  <c r="DX22" i="11"/>
  <c r="DX18" i="11"/>
  <c r="DX14" i="11"/>
  <c r="DX25" i="11"/>
  <c r="DX21" i="11"/>
  <c r="DX17" i="11"/>
  <c r="DX13" i="11"/>
  <c r="DX6" i="11"/>
  <c r="DX5" i="11"/>
  <c r="BL36" i="10"/>
  <c r="BL37" i="10"/>
  <c r="BL13" i="10"/>
  <c r="BL17" i="10"/>
  <c r="BL19" i="10"/>
  <c r="BL21" i="10"/>
  <c r="BL23" i="10"/>
  <c r="BL25" i="10"/>
  <c r="BL29" i="10"/>
  <c r="BL15" i="10"/>
  <c r="BL27" i="10"/>
  <c r="BL28" i="10"/>
  <c r="BL24" i="10"/>
  <c r="BL20" i="10"/>
  <c r="BL16" i="10"/>
  <c r="BL12" i="10"/>
  <c r="BL26" i="10"/>
  <c r="BL22" i="10"/>
  <c r="BL18" i="10"/>
  <c r="BL14" i="10"/>
  <c r="BL11" i="10"/>
  <c r="BL6" i="10"/>
  <c r="BL5" i="10"/>
  <c r="DX17" i="9"/>
  <c r="DX12" i="9"/>
  <c r="DX14" i="9"/>
  <c r="DX15" i="9"/>
  <c r="DX16" i="9"/>
  <c r="DX4" i="9"/>
  <c r="DX6" i="9"/>
  <c r="BL51" i="8"/>
  <c r="BL53" i="8"/>
  <c r="BL49" i="8"/>
  <c r="BL52" i="8"/>
  <c r="BL54" i="8"/>
  <c r="BL50" i="8"/>
  <c r="BL23" i="8"/>
  <c r="BL25" i="8"/>
  <c r="BL27" i="8"/>
  <c r="BL29" i="8"/>
  <c r="BL31" i="8"/>
  <c r="BL33" i="8"/>
  <c r="BL35" i="8"/>
  <c r="BL37" i="8"/>
  <c r="BL39" i="8"/>
  <c r="BL41" i="8"/>
  <c r="BL43" i="8"/>
  <c r="BL45" i="8"/>
  <c r="BL24" i="8"/>
  <c r="BL26" i="8"/>
  <c r="BL28" i="8"/>
  <c r="BL30" i="8"/>
  <c r="BL32" i="8"/>
  <c r="BL34" i="8"/>
  <c r="BL36" i="8"/>
  <c r="BL38" i="8"/>
  <c r="BL40" i="8"/>
  <c r="BL42" i="8"/>
  <c r="BL44" i="8"/>
  <c r="BL22" i="8"/>
  <c r="BL6" i="8"/>
  <c r="BL61" i="8"/>
  <c r="BL63" i="8"/>
  <c r="BL65" i="8"/>
  <c r="BL62" i="8"/>
  <c r="BL59" i="8"/>
  <c r="BL64" i="8"/>
  <c r="BL60" i="8"/>
  <c r="BL14" i="8"/>
  <c r="BL16" i="8"/>
  <c r="BL11" i="8"/>
  <c r="BL17" i="8"/>
  <c r="BL15" i="8"/>
  <c r="BL12" i="8"/>
  <c r="CB29" i="10" l="1"/>
  <c r="DX43" i="14"/>
  <c r="DX55" i="9"/>
  <c r="FD39" i="11"/>
  <c r="BL7" i="8"/>
  <c r="FD7" i="9"/>
  <c r="CB45" i="8"/>
  <c r="CB55" i="8"/>
  <c r="FD18" i="9"/>
  <c r="FD29" i="11"/>
  <c r="CB39" i="10"/>
  <c r="P166" i="1"/>
  <c r="FD55" i="9"/>
  <c r="FD45" i="9"/>
  <c r="CB18" i="8"/>
  <c r="CB66" i="8"/>
  <c r="CB7" i="8"/>
  <c r="BL39" i="10"/>
  <c r="BL7" i="10"/>
  <c r="DX39" i="11"/>
  <c r="DX7" i="11"/>
  <c r="DX18" i="9"/>
  <c r="DX7" i="9"/>
  <c r="BL55" i="8"/>
  <c r="BL18" i="8"/>
  <c r="N134" i="1"/>
  <c r="M134" i="1"/>
  <c r="L134" i="1"/>
  <c r="K134" i="1"/>
  <c r="J134" i="1"/>
  <c r="I134" i="1"/>
  <c r="H134" i="1"/>
  <c r="G134" i="1"/>
  <c r="F134" i="1"/>
  <c r="E134" i="1"/>
  <c r="D134" i="1"/>
  <c r="C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2" i="8"/>
  <c r="O14" i="8"/>
  <c r="O15" i="8"/>
  <c r="O16" i="8"/>
  <c r="O17" i="8"/>
  <c r="O11" i="8"/>
  <c r="K32" i="6"/>
  <c r="E32" i="6"/>
  <c r="BK30" i="17"/>
  <c r="BK10" i="17"/>
  <c r="BK22" i="17"/>
  <c r="BK34" i="17"/>
  <c r="BK37" i="17"/>
  <c r="BK4" i="17"/>
  <c r="BK8" i="17"/>
  <c r="BK12" i="17"/>
  <c r="BK14" i="17"/>
  <c r="BK11" i="17"/>
  <c r="BK30" i="14"/>
  <c r="BK27" i="14"/>
  <c r="BK34" i="14"/>
  <c r="BK5" i="14"/>
  <c r="BK9" i="14"/>
  <c r="BK15" i="14"/>
  <c r="BK10" i="14"/>
  <c r="BK21" i="14"/>
  <c r="BK42" i="14"/>
  <c r="BK11" i="14"/>
  <c r="AE30" i="15"/>
  <c r="AE27" i="15"/>
  <c r="AE34" i="15"/>
  <c r="AE5" i="15"/>
  <c r="AE9" i="15"/>
  <c r="BK25" i="9"/>
  <c r="BK26" i="9"/>
  <c r="BK27" i="9"/>
  <c r="BK28" i="9"/>
  <c r="BK29" i="9"/>
  <c r="AE23" i="8"/>
  <c r="AE24" i="8"/>
  <c r="AE25" i="8"/>
  <c r="AE26" i="8"/>
  <c r="O34" i="15"/>
  <c r="O5" i="15"/>
  <c r="O15" i="15"/>
  <c r="O24" i="15"/>
  <c r="O41" i="15"/>
  <c r="O6" i="15"/>
  <c r="AE23" i="9"/>
  <c r="AE24" i="9"/>
  <c r="AE25" i="9"/>
  <c r="AE26" i="9"/>
  <c r="AE27" i="9"/>
  <c r="AE28" i="9"/>
  <c r="AE29" i="9"/>
  <c r="AE30" i="9"/>
  <c r="AE31" i="9"/>
  <c r="AE32" i="9"/>
  <c r="AE33" i="9"/>
  <c r="AE22" i="9"/>
  <c r="O23" i="8"/>
  <c r="O24" i="8"/>
  <c r="O25" i="8"/>
  <c r="R4" i="27" l="1"/>
  <c r="T4" i="27" s="1"/>
  <c r="V28" i="6"/>
  <c r="X28" i="6" s="1"/>
  <c r="V22" i="6"/>
  <c r="X22" i="6" s="1"/>
  <c r="R8" i="27"/>
  <c r="T8" i="27" s="1"/>
  <c r="R12" i="27"/>
  <c r="T12" i="27" s="1"/>
  <c r="V7" i="6"/>
  <c r="X7" i="6" s="1"/>
  <c r="R16" i="27"/>
  <c r="T16" i="27" s="1"/>
  <c r="V23" i="6"/>
  <c r="V29" i="6"/>
  <c r="R20" i="27"/>
  <c r="T20" i="27" s="1"/>
  <c r="V14" i="6"/>
  <c r="X14" i="6" s="1"/>
  <c r="R24" i="27"/>
  <c r="T24" i="27" s="1"/>
  <c r="V16" i="6"/>
  <c r="R28" i="27"/>
  <c r="T28" i="27" s="1"/>
  <c r="R5" i="27"/>
  <c r="T5" i="27" s="1"/>
  <c r="V6" i="6"/>
  <c r="X6" i="6" s="1"/>
  <c r="R9" i="27"/>
  <c r="T9" i="27" s="1"/>
  <c r="V27" i="6"/>
  <c r="X27" i="6" s="1"/>
  <c r="R13" i="27"/>
  <c r="T13" i="27" s="1"/>
  <c r="V24" i="6"/>
  <c r="X24" i="6" s="1"/>
  <c r="V21" i="6"/>
  <c r="X21" i="6" s="1"/>
  <c r="R17" i="27"/>
  <c r="T17" i="27" s="1"/>
  <c r="R21" i="27"/>
  <c r="T21" i="27" s="1"/>
  <c r="V8" i="6"/>
  <c r="X8" i="6" s="1"/>
  <c r="R25" i="27"/>
  <c r="T25" i="27" s="1"/>
  <c r="V4" i="6"/>
  <c r="R29" i="27"/>
  <c r="T29" i="27" s="1"/>
  <c r="V18" i="6"/>
  <c r="X18" i="6" s="1"/>
  <c r="V9" i="6"/>
  <c r="X9" i="6" s="1"/>
  <c r="R6" i="27"/>
  <c r="T6" i="27" s="1"/>
  <c r="V5" i="6"/>
  <c r="R10" i="27"/>
  <c r="T10" i="27" s="1"/>
  <c r="R14" i="27"/>
  <c r="T14" i="27" s="1"/>
  <c r="V20" i="6"/>
  <c r="V26" i="6"/>
  <c r="X26" i="6" s="1"/>
  <c r="R18" i="27"/>
  <c r="T18" i="27" s="1"/>
  <c r="R22" i="27"/>
  <c r="T22" i="27" s="1"/>
  <c r="V11" i="6"/>
  <c r="V10" i="6"/>
  <c r="R26" i="27"/>
  <c r="T26" i="27" s="1"/>
  <c r="V13" i="6"/>
  <c r="X13" i="6" s="1"/>
  <c r="R30" i="27"/>
  <c r="T30" i="27" s="1"/>
  <c r="V30" i="6"/>
  <c r="X30" i="6" s="1"/>
  <c r="R7" i="27"/>
  <c r="V25" i="6"/>
  <c r="R11" i="27"/>
  <c r="T11" i="27" s="1"/>
  <c r="V19" i="6"/>
  <c r="X19" i="6" s="1"/>
  <c r="R15" i="27"/>
  <c r="T15" i="27" s="1"/>
  <c r="V15" i="6"/>
  <c r="X15" i="6" s="1"/>
  <c r="R19" i="27"/>
  <c r="T19" i="27" s="1"/>
  <c r="R23" i="27"/>
  <c r="T23" i="27" s="1"/>
  <c r="V12" i="6"/>
  <c r="X12" i="6" s="1"/>
  <c r="V17" i="6"/>
  <c r="X17" i="6" s="1"/>
  <c r="R27" i="27"/>
  <c r="T27" i="27" s="1"/>
  <c r="V31" i="6"/>
  <c r="X31" i="6" s="1"/>
  <c r="R31" i="27"/>
  <c r="T31" i="27" s="1"/>
  <c r="N5" i="27"/>
  <c r="N7" i="27"/>
  <c r="N9" i="27"/>
  <c r="N11" i="27"/>
  <c r="X25" i="6"/>
  <c r="N13" i="27"/>
  <c r="N15" i="27"/>
  <c r="N17" i="27"/>
  <c r="N19" i="27"/>
  <c r="N21" i="27"/>
  <c r="N23" i="27"/>
  <c r="N25" i="27"/>
  <c r="N27" i="27"/>
  <c r="N29" i="27"/>
  <c r="N31" i="27"/>
  <c r="N4" i="27"/>
  <c r="N6" i="27"/>
  <c r="N8" i="27"/>
  <c r="X5" i="6"/>
  <c r="N10" i="27"/>
  <c r="N12" i="27"/>
  <c r="X20" i="6"/>
  <c r="N14" i="27"/>
  <c r="X23" i="6"/>
  <c r="N16" i="27"/>
  <c r="N18" i="27"/>
  <c r="X29" i="6"/>
  <c r="N20" i="27"/>
  <c r="X11" i="6"/>
  <c r="N22" i="27"/>
  <c r="N24" i="27"/>
  <c r="X10" i="6"/>
  <c r="N26" i="27"/>
  <c r="X16" i="6"/>
  <c r="N28" i="27"/>
  <c r="N30" i="27"/>
  <c r="O134" i="1"/>
  <c r="AU11" i="15"/>
  <c r="P111" i="1" l="1"/>
  <c r="F133" i="30"/>
  <c r="C133" i="30"/>
  <c r="D133" i="30"/>
  <c r="E133" i="30"/>
  <c r="J133" i="30"/>
  <c r="G133" i="30"/>
  <c r="H133" i="30"/>
  <c r="I133" i="30"/>
  <c r="K133" i="30"/>
  <c r="L133" i="30"/>
  <c r="R32" i="27"/>
  <c r="T32" i="27" s="1"/>
  <c r="T7" i="27"/>
  <c r="P122" i="1"/>
  <c r="P106" i="1"/>
  <c r="P130" i="1"/>
  <c r="P114" i="1"/>
  <c r="P126" i="1"/>
  <c r="P118" i="1"/>
  <c r="P110" i="1"/>
  <c r="N32" i="27"/>
  <c r="X4" i="6"/>
  <c r="V32" i="6"/>
  <c r="X32" i="6" s="1"/>
  <c r="P133" i="1"/>
  <c r="P129" i="1"/>
  <c r="P125" i="1"/>
  <c r="P121" i="1"/>
  <c r="P117" i="1"/>
  <c r="P113" i="1"/>
  <c r="P109" i="1"/>
  <c r="P132" i="1"/>
  <c r="P128" i="1"/>
  <c r="P124" i="1"/>
  <c r="P120" i="1"/>
  <c r="P116" i="1"/>
  <c r="P112" i="1"/>
  <c r="P108" i="1"/>
  <c r="P107" i="1"/>
  <c r="P131" i="1"/>
  <c r="P127" i="1"/>
  <c r="P123" i="1"/>
  <c r="P119" i="1"/>
  <c r="P115" i="1"/>
  <c r="CQ25" i="9"/>
  <c r="CQ26" i="9"/>
  <c r="CQ27" i="9"/>
  <c r="CQ28" i="9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41" i="8"/>
  <c r="AU42" i="8"/>
  <c r="AU43" i="8"/>
  <c r="AU44" i="8"/>
  <c r="P134" i="1" l="1"/>
  <c r="AE30" i="16"/>
  <c r="AE10" i="16"/>
  <c r="AE22" i="16"/>
  <c r="BK16" i="17"/>
  <c r="BK35" i="17"/>
  <c r="BK33" i="17"/>
  <c r="BK32" i="17"/>
  <c r="BK31" i="17"/>
  <c r="BK29" i="17"/>
  <c r="BK28" i="17"/>
  <c r="BK27" i="17"/>
  <c r="BK24" i="17"/>
  <c r="BK23" i="17"/>
  <c r="BK21" i="17"/>
  <c r="BK20" i="17"/>
  <c r="BK19" i="17"/>
  <c r="BK18" i="17"/>
  <c r="BK17" i="17"/>
  <c r="BK15" i="17"/>
  <c r="AE15" i="16"/>
  <c r="AE34" i="16"/>
  <c r="AE36" i="16"/>
  <c r="AE35" i="16"/>
  <c r="AE33" i="16"/>
  <c r="AE32" i="16"/>
  <c r="AE31" i="16"/>
  <c r="AE29" i="16"/>
  <c r="AE28" i="16"/>
  <c r="AE27" i="16"/>
  <c r="AE24" i="16"/>
  <c r="AE23" i="16"/>
  <c r="AE21" i="16"/>
  <c r="AE20" i="16"/>
  <c r="AE19" i="16"/>
  <c r="AE18" i="16"/>
  <c r="AE17" i="16"/>
  <c r="AE16" i="16"/>
  <c r="AE14" i="16"/>
  <c r="AE12" i="16"/>
  <c r="AE8" i="16"/>
  <c r="AE4" i="16"/>
  <c r="AE37" i="16"/>
  <c r="AE11" i="16"/>
  <c r="BK16" i="14"/>
  <c r="BK7" i="14"/>
  <c r="BK8" i="14"/>
  <c r="BK12" i="14"/>
  <c r="BK13" i="14"/>
  <c r="BK14" i="14"/>
  <c r="BK17" i="14"/>
  <c r="BK18" i="14"/>
  <c r="BK19" i="14"/>
  <c r="BK20" i="14"/>
  <c r="BK22" i="14"/>
  <c r="BK23" i="14"/>
  <c r="BK24" i="14"/>
  <c r="BK25" i="14"/>
  <c r="BK26" i="14"/>
  <c r="BK28" i="14"/>
  <c r="BK31" i="14"/>
  <c r="BK32" i="14"/>
  <c r="BK35" i="14"/>
  <c r="BK36" i="14"/>
  <c r="BK37" i="14"/>
  <c r="BK38" i="14"/>
  <c r="BK39" i="14"/>
  <c r="BK40" i="14"/>
  <c r="BK41" i="14"/>
  <c r="BK4" i="14"/>
  <c r="AE4" i="15"/>
  <c r="AE11" i="15"/>
  <c r="AE41" i="15"/>
  <c r="AE40" i="15"/>
  <c r="AE39" i="15"/>
  <c r="AE38" i="15"/>
  <c r="AE37" i="15"/>
  <c r="AE36" i="15"/>
  <c r="AE35" i="15"/>
  <c r="AE32" i="15"/>
  <c r="AE31" i="15"/>
  <c r="AE28" i="15"/>
  <c r="AE26" i="15"/>
  <c r="AE25" i="15"/>
  <c r="AE24" i="15"/>
  <c r="AE23" i="15"/>
  <c r="AE22" i="15"/>
  <c r="AE20" i="15"/>
  <c r="AE19" i="15"/>
  <c r="AE18" i="15"/>
  <c r="AE17" i="15"/>
  <c r="AE14" i="15"/>
  <c r="AE13" i="15"/>
  <c r="AE12" i="15"/>
  <c r="AE8" i="15"/>
  <c r="AE7" i="15"/>
  <c r="AE16" i="15"/>
  <c r="AE42" i="15"/>
  <c r="AE21" i="15"/>
  <c r="AE10" i="15"/>
  <c r="AE15" i="15"/>
  <c r="AI45" i="9"/>
  <c r="BK23" i="9"/>
  <c r="BK24" i="9"/>
  <c r="BK30" i="9"/>
  <c r="BK31" i="9"/>
  <c r="BK32" i="9"/>
  <c r="BK33" i="9"/>
  <c r="BK34" i="9"/>
  <c r="BK35" i="9"/>
  <c r="BK36" i="9"/>
  <c r="BK37" i="9"/>
  <c r="BK38" i="9"/>
  <c r="BK39" i="9"/>
  <c r="BK40" i="9"/>
  <c r="BK41" i="9"/>
  <c r="BK42" i="9"/>
  <c r="BK43" i="9"/>
  <c r="BK44" i="9"/>
  <c r="BK22" i="9"/>
  <c r="S66" i="8"/>
  <c r="T66" i="8"/>
  <c r="U66" i="8"/>
  <c r="V66" i="8"/>
  <c r="W66" i="8"/>
  <c r="X66" i="8"/>
  <c r="Y66" i="8"/>
  <c r="Z66" i="8"/>
  <c r="AA66" i="8"/>
  <c r="AB66" i="8"/>
  <c r="AC66" i="8"/>
  <c r="AD66" i="8"/>
  <c r="AE64" i="8"/>
  <c r="AE65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22" i="8"/>
  <c r="S45" i="8"/>
  <c r="O13" i="18"/>
  <c r="O16" i="18"/>
  <c r="O17" i="18"/>
  <c r="O18" i="18"/>
  <c r="O21" i="18"/>
  <c r="O22" i="18"/>
  <c r="O23" i="18"/>
  <c r="O12" i="18"/>
  <c r="O19" i="18"/>
  <c r="O6" i="18"/>
  <c r="O20" i="18"/>
  <c r="O5" i="18"/>
  <c r="O4" i="18"/>
  <c r="O8" i="18"/>
  <c r="O9" i="18"/>
  <c r="O10" i="18"/>
  <c r="O11" i="18"/>
  <c r="O7" i="18"/>
  <c r="O24" i="18" l="1"/>
  <c r="P12" i="18" s="1"/>
  <c r="P22" i="18"/>
  <c r="AE38" i="16"/>
  <c r="AF26" i="16" s="1"/>
  <c r="BK43" i="14"/>
  <c r="AE43" i="15"/>
  <c r="AE11" i="17"/>
  <c r="O34" i="16"/>
  <c r="O22" i="16"/>
  <c r="O37" i="16"/>
  <c r="O4" i="16"/>
  <c r="O8" i="16"/>
  <c r="O10" i="16"/>
  <c r="O12" i="16"/>
  <c r="O14" i="16"/>
  <c r="O11" i="16"/>
  <c r="O15" i="16"/>
  <c r="O36" i="16"/>
  <c r="O35" i="16"/>
  <c r="O33" i="16"/>
  <c r="O32" i="16"/>
  <c r="O31" i="16"/>
  <c r="O29" i="16"/>
  <c r="O28" i="16"/>
  <c r="O27" i="16"/>
  <c r="O24" i="16"/>
  <c r="O23" i="16"/>
  <c r="O21" i="16"/>
  <c r="O20" i="16"/>
  <c r="O19" i="16"/>
  <c r="O18" i="16"/>
  <c r="O17" i="16"/>
  <c r="O16" i="16"/>
  <c r="AE8" i="14"/>
  <c r="O8" i="15"/>
  <c r="O40" i="15"/>
  <c r="O39" i="15"/>
  <c r="O38" i="15"/>
  <c r="O37" i="15"/>
  <c r="O36" i="15"/>
  <c r="O35" i="15"/>
  <c r="O32" i="15"/>
  <c r="O31" i="15"/>
  <c r="O30" i="15"/>
  <c r="O28" i="15"/>
  <c r="O26" i="15"/>
  <c r="O25" i="15"/>
  <c r="O23" i="15"/>
  <c r="O22" i="15"/>
  <c r="O21" i="15"/>
  <c r="O20" i="15"/>
  <c r="O19" i="15"/>
  <c r="O18" i="15"/>
  <c r="O17" i="15"/>
  <c r="O16" i="15"/>
  <c r="O14" i="15"/>
  <c r="O13" i="15"/>
  <c r="O12" i="15"/>
  <c r="O10" i="15"/>
  <c r="O9" i="15"/>
  <c r="O7" i="15"/>
  <c r="O4" i="15"/>
  <c r="O27" i="15"/>
  <c r="O11" i="15"/>
  <c r="O4" i="10"/>
  <c r="O5" i="10"/>
  <c r="O6" i="10"/>
  <c r="C45" i="9"/>
  <c r="AE34" i="9"/>
  <c r="AE35" i="9"/>
  <c r="AE36" i="9"/>
  <c r="AE37" i="9"/>
  <c r="AE38" i="9"/>
  <c r="AE39" i="9"/>
  <c r="AE40" i="9"/>
  <c r="AE41" i="9"/>
  <c r="AE42" i="9"/>
  <c r="AE43" i="9"/>
  <c r="AE44" i="9"/>
  <c r="AB7" i="9"/>
  <c r="AE4" i="9"/>
  <c r="O60" i="8"/>
  <c r="O61" i="8"/>
  <c r="O62" i="8"/>
  <c r="O63" i="8"/>
  <c r="O64" i="8"/>
  <c r="O65" i="8"/>
  <c r="O59" i="8"/>
  <c r="D66" i="8"/>
  <c r="E66" i="8"/>
  <c r="F66" i="8"/>
  <c r="G66" i="8"/>
  <c r="H66" i="8"/>
  <c r="I66" i="8"/>
  <c r="J66" i="8"/>
  <c r="K66" i="8"/>
  <c r="L66" i="8"/>
  <c r="M66" i="8"/>
  <c r="N66" i="8"/>
  <c r="C66" i="8"/>
  <c r="M4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22" i="8"/>
  <c r="D45" i="8"/>
  <c r="E45" i="8"/>
  <c r="F45" i="8"/>
  <c r="G45" i="8"/>
  <c r="H45" i="8"/>
  <c r="I45" i="8"/>
  <c r="J45" i="8"/>
  <c r="K45" i="8"/>
  <c r="L45" i="8"/>
  <c r="N45" i="8"/>
  <c r="C45" i="8"/>
  <c r="N38" i="1"/>
  <c r="O10" i="1"/>
  <c r="D4" i="6" s="1"/>
  <c r="AU34" i="16"/>
  <c r="AE40" i="14"/>
  <c r="AE11" i="14"/>
  <c r="AE39" i="14"/>
  <c r="AE38" i="14"/>
  <c r="AE37" i="14"/>
  <c r="AE36" i="14"/>
  <c r="AE35" i="14"/>
  <c r="AE32" i="14"/>
  <c r="AE31" i="14"/>
  <c r="AE30" i="14"/>
  <c r="AE28" i="14"/>
  <c r="AE26" i="14"/>
  <c r="AE25" i="14"/>
  <c r="AE23" i="14"/>
  <c r="AE22" i="14"/>
  <c r="AE21" i="14"/>
  <c r="AE20" i="14"/>
  <c r="AE19" i="14"/>
  <c r="AE18" i="14"/>
  <c r="AE17" i="14"/>
  <c r="AE16" i="14"/>
  <c r="AE14" i="14"/>
  <c r="AE13" i="14"/>
  <c r="AE12" i="14"/>
  <c r="AE10" i="14"/>
  <c r="AE9" i="14"/>
  <c r="AE7" i="14"/>
  <c r="AE6" i="14"/>
  <c r="AE41" i="14"/>
  <c r="AE24" i="14"/>
  <c r="AE15" i="14"/>
  <c r="AE5" i="14"/>
  <c r="AE34" i="14"/>
  <c r="AE4" i="14"/>
  <c r="AE27" i="14"/>
  <c r="AU7" i="18"/>
  <c r="CQ36" i="17"/>
  <c r="CQ37" i="17"/>
  <c r="AU37" i="16"/>
  <c r="AU36" i="16"/>
  <c r="CQ39" i="14"/>
  <c r="CQ23" i="9"/>
  <c r="CQ24" i="9"/>
  <c r="CQ29" i="9"/>
  <c r="CQ30" i="9"/>
  <c r="CQ31" i="9"/>
  <c r="CQ32" i="9"/>
  <c r="CQ33" i="9"/>
  <c r="CQ34" i="9"/>
  <c r="CQ35" i="9"/>
  <c r="CQ36" i="9"/>
  <c r="CQ37" i="9"/>
  <c r="CQ38" i="9"/>
  <c r="CQ39" i="9"/>
  <c r="CQ40" i="9"/>
  <c r="CQ41" i="9"/>
  <c r="CQ42" i="9"/>
  <c r="CQ43" i="9"/>
  <c r="CQ44" i="9"/>
  <c r="CQ22" i="9"/>
  <c r="AU22" i="8"/>
  <c r="AU45" i="8" s="1"/>
  <c r="O43" i="15" l="1"/>
  <c r="P13" i="18"/>
  <c r="P24" i="18"/>
  <c r="P14" i="18"/>
  <c r="P15" i="18"/>
  <c r="P6" i="18"/>
  <c r="P5" i="18"/>
  <c r="P11" i="18"/>
  <c r="P8" i="18"/>
  <c r="P21" i="18"/>
  <c r="P7" i="18"/>
  <c r="P20" i="18"/>
  <c r="P19" i="18"/>
  <c r="P18" i="18"/>
  <c r="P17" i="18"/>
  <c r="P10" i="18"/>
  <c r="P16" i="18"/>
  <c r="P23" i="18"/>
  <c r="P4" i="18"/>
  <c r="P9" i="18"/>
  <c r="AF13" i="16"/>
  <c r="AF25" i="16"/>
  <c r="AF32" i="16"/>
  <c r="AF9" i="16"/>
  <c r="AF38" i="16"/>
  <c r="AF5" i="16"/>
  <c r="AF7" i="16"/>
  <c r="AF6" i="16"/>
  <c r="AF24" i="16"/>
  <c r="AF35" i="16"/>
  <c r="AF15" i="16"/>
  <c r="AF29" i="16"/>
  <c r="AF27" i="16"/>
  <c r="AF4" i="16"/>
  <c r="AF19" i="16"/>
  <c r="AF23" i="16"/>
  <c r="AF28" i="16"/>
  <c r="AF30" i="16"/>
  <c r="AF20" i="16"/>
  <c r="AF10" i="16"/>
  <c r="AF14" i="16"/>
  <c r="AF12" i="16"/>
  <c r="AF21" i="16"/>
  <c r="AF34" i="16"/>
  <c r="AF16" i="16"/>
  <c r="AF36" i="16"/>
  <c r="AF22" i="16"/>
  <c r="AF11" i="16"/>
  <c r="AF17" i="16"/>
  <c r="O38" i="16"/>
  <c r="AF31" i="16"/>
  <c r="AF37" i="16"/>
  <c r="AF18" i="16"/>
  <c r="AF33" i="16"/>
  <c r="AF8" i="16"/>
  <c r="BL20" i="14"/>
  <c r="BL33" i="14"/>
  <c r="AE43" i="14"/>
  <c r="AF13" i="14" s="1"/>
  <c r="BL6" i="14"/>
  <c r="BL29" i="14"/>
  <c r="BL43" i="14"/>
  <c r="BL5" i="14"/>
  <c r="BL15" i="14"/>
  <c r="BL30" i="14"/>
  <c r="BL10" i="14"/>
  <c r="BL27" i="14"/>
  <c r="BL34" i="14"/>
  <c r="BL42" i="14"/>
  <c r="BL21" i="14"/>
  <c r="BL11" i="14"/>
  <c r="BL9" i="14"/>
  <c r="BL22" i="14"/>
  <c r="BL12" i="14"/>
  <c r="BL36" i="14"/>
  <c r="BL19" i="14"/>
  <c r="BL41" i="14"/>
  <c r="BL25" i="14"/>
  <c r="BL4" i="14"/>
  <c r="BL26" i="14"/>
  <c r="BL18" i="14"/>
  <c r="BL40" i="14"/>
  <c r="BL24" i="14"/>
  <c r="BL7" i="14"/>
  <c r="BL32" i="14"/>
  <c r="BL8" i="14"/>
  <c r="BL35" i="14"/>
  <c r="BL23" i="14"/>
  <c r="BL16" i="14"/>
  <c r="BL31" i="14"/>
  <c r="BL14" i="14"/>
  <c r="BL38" i="14"/>
  <c r="BL17" i="14"/>
  <c r="BL39" i="14"/>
  <c r="BL28" i="14"/>
  <c r="BL13" i="14"/>
  <c r="BL37" i="14"/>
  <c r="AF4" i="14"/>
  <c r="AF14" i="14"/>
  <c r="AF36" i="14"/>
  <c r="AF35" i="14"/>
  <c r="AF20" i="14"/>
  <c r="AF40" i="14"/>
  <c r="AF41" i="14"/>
  <c r="AF17" i="14"/>
  <c r="AF38" i="14"/>
  <c r="AF29" i="15"/>
  <c r="AF33" i="15"/>
  <c r="AF21" i="15"/>
  <c r="AF4" i="15"/>
  <c r="AF40" i="15"/>
  <c r="AF15" i="15"/>
  <c r="AF24" i="15"/>
  <c r="AF6" i="15"/>
  <c r="AF18" i="15"/>
  <c r="AF25" i="15"/>
  <c r="AF10" i="15"/>
  <c r="AF23" i="15"/>
  <c r="AF26" i="15"/>
  <c r="AF43" i="15"/>
  <c r="AF9" i="15"/>
  <c r="AF30" i="15"/>
  <c r="AF5" i="15"/>
  <c r="AF27" i="15"/>
  <c r="AF34" i="15"/>
  <c r="AF22" i="15"/>
  <c r="AF11" i="15"/>
  <c r="AF20" i="15"/>
  <c r="AF41" i="15"/>
  <c r="AF19" i="15"/>
  <c r="AF36" i="15"/>
  <c r="AF12" i="15"/>
  <c r="AF39" i="15"/>
  <c r="AF17" i="15"/>
  <c r="AF38" i="15"/>
  <c r="AF14" i="15"/>
  <c r="AF37" i="15"/>
  <c r="AF13" i="15"/>
  <c r="AF28" i="15"/>
  <c r="AF42" i="15"/>
  <c r="AF35" i="15"/>
  <c r="AF8" i="15"/>
  <c r="AF32" i="15"/>
  <c r="AF7" i="15"/>
  <c r="AF31" i="15"/>
  <c r="AF16" i="15"/>
  <c r="P27" i="15"/>
  <c r="P16" i="15"/>
  <c r="P25" i="15"/>
  <c r="P37" i="15"/>
  <c r="P4" i="15"/>
  <c r="P20" i="15"/>
  <c r="P12" i="15"/>
  <c r="P21" i="15"/>
  <c r="P26" i="15"/>
  <c r="P32" i="15"/>
  <c r="P7" i="15"/>
  <c r="P13" i="15"/>
  <c r="P18" i="15"/>
  <c r="P28" i="15"/>
  <c r="P35" i="15"/>
  <c r="P39" i="15"/>
  <c r="P9" i="15"/>
  <c r="P14" i="15"/>
  <c r="P19" i="15"/>
  <c r="P30" i="15"/>
  <c r="P36" i="15"/>
  <c r="P40" i="15"/>
  <c r="O45" i="8"/>
  <c r="P23" i="8" s="1"/>
  <c r="O66" i="8"/>
  <c r="P66" i="8" s="1"/>
  <c r="F4" i="6"/>
  <c r="P60" i="8"/>
  <c r="P22" i="8"/>
  <c r="AV23" i="8"/>
  <c r="AV30" i="8"/>
  <c r="AV36" i="8"/>
  <c r="AV41" i="8"/>
  <c r="AV44" i="8"/>
  <c r="AV24" i="8"/>
  <c r="AV25" i="8"/>
  <c r="AV26" i="8"/>
  <c r="AV27" i="8"/>
  <c r="AV28" i="8"/>
  <c r="AV29" i="8"/>
  <c r="AV31" i="8"/>
  <c r="AV32" i="8"/>
  <c r="AV33" i="8"/>
  <c r="AV34" i="8"/>
  <c r="AV35" i="8"/>
  <c r="AV37" i="8"/>
  <c r="AV38" i="8"/>
  <c r="AV39" i="8"/>
  <c r="AV40" i="8"/>
  <c r="AV42" i="8"/>
  <c r="AV43" i="8"/>
  <c r="CQ45" i="9"/>
  <c r="CR30" i="9" s="1"/>
  <c r="C4" i="27"/>
  <c r="AU60" i="8"/>
  <c r="AU61" i="8"/>
  <c r="AU62" i="8"/>
  <c r="AU63" i="8"/>
  <c r="AU64" i="8"/>
  <c r="AU65" i="8"/>
  <c r="AU59" i="8"/>
  <c r="AJ66" i="8"/>
  <c r="AK66" i="8"/>
  <c r="AL66" i="8"/>
  <c r="AM66" i="8"/>
  <c r="AN66" i="8"/>
  <c r="AO66" i="8"/>
  <c r="AP66" i="8"/>
  <c r="AQ66" i="8"/>
  <c r="AR66" i="8"/>
  <c r="AS66" i="8"/>
  <c r="AT66" i="8"/>
  <c r="AI66" i="8"/>
  <c r="CQ7" i="19"/>
  <c r="BK7" i="19"/>
  <c r="AE7" i="19"/>
  <c r="AU30" i="16"/>
  <c r="CQ36" i="14"/>
  <c r="CQ38" i="14"/>
  <c r="AU39" i="15"/>
  <c r="AU38" i="15"/>
  <c r="BO29" i="11"/>
  <c r="BP29" i="11"/>
  <c r="BQ29" i="11"/>
  <c r="BR29" i="11"/>
  <c r="BS29" i="11"/>
  <c r="BT29" i="11"/>
  <c r="BU29" i="11"/>
  <c r="BV29" i="11"/>
  <c r="BW29" i="11"/>
  <c r="BX29" i="11"/>
  <c r="BY29" i="11"/>
  <c r="BZ29" i="11"/>
  <c r="CA29" i="11"/>
  <c r="CB29" i="11"/>
  <c r="CC29" i="11"/>
  <c r="CD29" i="11"/>
  <c r="CE29" i="11"/>
  <c r="CF29" i="11"/>
  <c r="CG29" i="11"/>
  <c r="CH29" i="11"/>
  <c r="CI29" i="11"/>
  <c r="CJ29" i="11"/>
  <c r="CK29" i="11"/>
  <c r="CL29" i="11"/>
  <c r="CM29" i="11"/>
  <c r="CN29" i="11"/>
  <c r="CO29" i="11"/>
  <c r="CP29" i="11"/>
  <c r="CQ12" i="11"/>
  <c r="CQ13" i="11"/>
  <c r="CQ14" i="11"/>
  <c r="CQ15" i="11"/>
  <c r="CQ16" i="11"/>
  <c r="CQ17" i="11"/>
  <c r="CQ18" i="11"/>
  <c r="CQ19" i="11"/>
  <c r="CQ20" i="11"/>
  <c r="CQ21" i="11"/>
  <c r="CQ22" i="11"/>
  <c r="CQ23" i="11"/>
  <c r="CQ24" i="11"/>
  <c r="CQ25" i="11"/>
  <c r="CQ26" i="11"/>
  <c r="CQ27" i="11"/>
  <c r="CQ28" i="11"/>
  <c r="CQ11" i="11"/>
  <c r="AI29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12" i="11"/>
  <c r="BK13" i="11"/>
  <c r="BK14" i="11"/>
  <c r="BK15" i="11"/>
  <c r="BK16" i="11"/>
  <c r="BK17" i="11"/>
  <c r="BK18" i="11"/>
  <c r="BK19" i="11"/>
  <c r="BK20" i="11"/>
  <c r="BK21" i="11"/>
  <c r="BK22" i="11"/>
  <c r="BK23" i="11"/>
  <c r="BK24" i="11"/>
  <c r="BK25" i="11"/>
  <c r="BK26" i="11"/>
  <c r="BK27" i="11"/>
  <c r="BK28" i="11"/>
  <c r="BK11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11" i="11"/>
  <c r="AU12" i="10"/>
  <c r="AU13" i="10"/>
  <c r="AU14" i="10"/>
  <c r="AU15" i="10"/>
  <c r="AU16" i="10"/>
  <c r="AU17" i="10"/>
  <c r="AU18" i="10"/>
  <c r="AU19" i="10"/>
  <c r="AU20" i="10"/>
  <c r="AU21" i="10"/>
  <c r="AU22" i="10"/>
  <c r="AU23" i="10"/>
  <c r="AU24" i="10"/>
  <c r="AU25" i="10"/>
  <c r="AU26" i="10"/>
  <c r="AU27" i="10"/>
  <c r="AU28" i="10"/>
  <c r="AU11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11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BO45" i="9"/>
  <c r="BP45" i="9"/>
  <c r="BQ45" i="9"/>
  <c r="BR45" i="9"/>
  <c r="BS45" i="9"/>
  <c r="BT45" i="9"/>
  <c r="BU45" i="9"/>
  <c r="BV45" i="9"/>
  <c r="BW45" i="9"/>
  <c r="BX45" i="9"/>
  <c r="BY45" i="9"/>
  <c r="BZ45" i="9"/>
  <c r="CA45" i="9"/>
  <c r="CB45" i="9"/>
  <c r="CC45" i="9"/>
  <c r="CD45" i="9"/>
  <c r="CE45" i="9"/>
  <c r="CF45" i="9"/>
  <c r="CG45" i="9"/>
  <c r="CH45" i="9"/>
  <c r="CI45" i="9"/>
  <c r="CJ45" i="9"/>
  <c r="CK45" i="9"/>
  <c r="CL45" i="9"/>
  <c r="CM45" i="9"/>
  <c r="CN45" i="9"/>
  <c r="CO45" i="9"/>
  <c r="CP45" i="9"/>
  <c r="AJ45" i="9"/>
  <c r="AK45" i="9"/>
  <c r="AL45" i="9"/>
  <c r="AM45" i="9"/>
  <c r="AN45" i="9"/>
  <c r="AO45" i="9"/>
  <c r="AP45" i="9"/>
  <c r="AQ45" i="9"/>
  <c r="AR45" i="9"/>
  <c r="AS45" i="9"/>
  <c r="AT45" i="9"/>
  <c r="AU45" i="9"/>
  <c r="AV45" i="9"/>
  <c r="AW45" i="9"/>
  <c r="AX45" i="9"/>
  <c r="AY45" i="9"/>
  <c r="AZ45" i="9"/>
  <c r="BA45" i="9"/>
  <c r="BB45" i="9"/>
  <c r="BC45" i="9"/>
  <c r="BD45" i="9"/>
  <c r="BE45" i="9"/>
  <c r="BF45" i="9"/>
  <c r="BG45" i="9"/>
  <c r="BH45" i="9"/>
  <c r="BI45" i="9"/>
  <c r="BJ45" i="9"/>
  <c r="BK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V45" i="8"/>
  <c r="AV22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C45" i="8"/>
  <c r="T45" i="8"/>
  <c r="U45" i="8"/>
  <c r="V45" i="8"/>
  <c r="W45" i="8"/>
  <c r="X45" i="8"/>
  <c r="Y45" i="8"/>
  <c r="Z45" i="8"/>
  <c r="AA45" i="8"/>
  <c r="AB45" i="8"/>
  <c r="AD45" i="8"/>
  <c r="BK22" i="19"/>
  <c r="AE22" i="19"/>
  <c r="BK21" i="19"/>
  <c r="AE21" i="19"/>
  <c r="BK18" i="19"/>
  <c r="AE18" i="19"/>
  <c r="BK17" i="19"/>
  <c r="AE17" i="19"/>
  <c r="BK16" i="19"/>
  <c r="AE16" i="19"/>
  <c r="BK13" i="19"/>
  <c r="AE15" i="19"/>
  <c r="BK10" i="19"/>
  <c r="AE13" i="19"/>
  <c r="BK9" i="19"/>
  <c r="AE12" i="19"/>
  <c r="AE11" i="19"/>
  <c r="BK12" i="19"/>
  <c r="AE10" i="19"/>
  <c r="BK8" i="19"/>
  <c r="AE9" i="19"/>
  <c r="BK4" i="19"/>
  <c r="AE8" i="19"/>
  <c r="BK11" i="19"/>
  <c r="AE4" i="19"/>
  <c r="BK20" i="19"/>
  <c r="AE5" i="19"/>
  <c r="BK5" i="19"/>
  <c r="AE20" i="19"/>
  <c r="BK6" i="19"/>
  <c r="AE6" i="19"/>
  <c r="BK19" i="19"/>
  <c r="AE19" i="19"/>
  <c r="AE23" i="18"/>
  <c r="AE22" i="18"/>
  <c r="AE21" i="18"/>
  <c r="AE18" i="18"/>
  <c r="AE17" i="18"/>
  <c r="AE16" i="18"/>
  <c r="AE13" i="18"/>
  <c r="AE10" i="18"/>
  <c r="AE9" i="18"/>
  <c r="AE15" i="18"/>
  <c r="AE12" i="18"/>
  <c r="AE8" i="18"/>
  <c r="AE4" i="18"/>
  <c r="AE11" i="18"/>
  <c r="AE20" i="18"/>
  <c r="AE5" i="18"/>
  <c r="AE6" i="18"/>
  <c r="AE19" i="18"/>
  <c r="AE7" i="18"/>
  <c r="BK36" i="17"/>
  <c r="AE36" i="17"/>
  <c r="AE35" i="17"/>
  <c r="AE33" i="17"/>
  <c r="AE32" i="17"/>
  <c r="AE31" i="17"/>
  <c r="AE29" i="17"/>
  <c r="AE28" i="17"/>
  <c r="AE27" i="17"/>
  <c r="AE24" i="17"/>
  <c r="AE23" i="17"/>
  <c r="AE21" i="17"/>
  <c r="AE20" i="17"/>
  <c r="AE19" i="17"/>
  <c r="AE18" i="17"/>
  <c r="AE17" i="17"/>
  <c r="AE16" i="17"/>
  <c r="AE15" i="17"/>
  <c r="AE12" i="17"/>
  <c r="AE10" i="17"/>
  <c r="AE4" i="17"/>
  <c r="AE37" i="17"/>
  <c r="AE22" i="17"/>
  <c r="AE34" i="17"/>
  <c r="AE30" i="17"/>
  <c r="BJ39" i="11"/>
  <c r="BI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K38" i="11"/>
  <c r="AE38" i="11"/>
  <c r="BK37" i="11"/>
  <c r="AE37" i="11"/>
  <c r="BK36" i="11"/>
  <c r="AE36" i="11"/>
  <c r="BK35" i="11"/>
  <c r="AE35" i="11"/>
  <c r="BK34" i="11"/>
  <c r="AE34" i="11"/>
  <c r="BK33" i="11"/>
  <c r="AE33" i="11"/>
  <c r="BJ7" i="11"/>
  <c r="BI7" i="11"/>
  <c r="BH7" i="11"/>
  <c r="BG7" i="11"/>
  <c r="BF7" i="11"/>
  <c r="BE7" i="11"/>
  <c r="BD7" i="11"/>
  <c r="BC7" i="11"/>
  <c r="BB7" i="11"/>
  <c r="BA7" i="11"/>
  <c r="AZ7" i="11"/>
  <c r="AY7" i="11"/>
  <c r="AX7" i="11"/>
  <c r="AW7" i="11"/>
  <c r="AV7" i="11"/>
  <c r="AU7" i="11"/>
  <c r="AT7" i="11"/>
  <c r="AS7" i="11"/>
  <c r="AR7" i="11"/>
  <c r="AQ7" i="11"/>
  <c r="AP7" i="11"/>
  <c r="AO7" i="11"/>
  <c r="AN7" i="11"/>
  <c r="AM7" i="11"/>
  <c r="AL7" i="11"/>
  <c r="AK7" i="11"/>
  <c r="AJ7" i="11"/>
  <c r="AI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K6" i="11"/>
  <c r="AE6" i="11"/>
  <c r="BK5" i="11"/>
  <c r="AE5" i="11"/>
  <c r="BK4" i="11"/>
  <c r="AE4" i="11"/>
  <c r="AE7" i="11" s="1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AE38" i="10"/>
  <c r="O38" i="10"/>
  <c r="AE37" i="10"/>
  <c r="O37" i="10"/>
  <c r="AE36" i="10"/>
  <c r="O36" i="10"/>
  <c r="AE35" i="10"/>
  <c r="O35" i="10"/>
  <c r="AE34" i="10"/>
  <c r="O34" i="10"/>
  <c r="AE33" i="10"/>
  <c r="O33" i="10"/>
  <c r="O39" i="10" s="1"/>
  <c r="P39" i="10" s="1"/>
  <c r="AD7" i="10"/>
  <c r="AC7" i="10"/>
  <c r="AB7" i="10"/>
  <c r="AA7" i="10"/>
  <c r="Z7" i="10"/>
  <c r="Y7" i="10"/>
  <c r="X7" i="10"/>
  <c r="W7" i="10"/>
  <c r="V7" i="10"/>
  <c r="U7" i="10"/>
  <c r="T7" i="10"/>
  <c r="S7" i="10"/>
  <c r="N7" i="10"/>
  <c r="M7" i="10"/>
  <c r="L7" i="10"/>
  <c r="K7" i="10"/>
  <c r="J7" i="10"/>
  <c r="I7" i="10"/>
  <c r="H7" i="10"/>
  <c r="G7" i="10"/>
  <c r="F7" i="10"/>
  <c r="E7" i="10"/>
  <c r="D7" i="10"/>
  <c r="C7" i="10"/>
  <c r="AE6" i="10"/>
  <c r="AE5" i="10"/>
  <c r="AE4" i="10"/>
  <c r="O7" i="10"/>
  <c r="P5" i="10" s="1"/>
  <c r="BJ55" i="9"/>
  <c r="BI55" i="9"/>
  <c r="BH55" i="9"/>
  <c r="BG55" i="9"/>
  <c r="BF55" i="9"/>
  <c r="BE55" i="9"/>
  <c r="BD55" i="9"/>
  <c r="BC55" i="9"/>
  <c r="BB55" i="9"/>
  <c r="BA55" i="9"/>
  <c r="AZ55" i="9"/>
  <c r="AY55" i="9"/>
  <c r="AX55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K54" i="9"/>
  <c r="AE54" i="9"/>
  <c r="BK53" i="9"/>
  <c r="AE53" i="9"/>
  <c r="BK52" i="9"/>
  <c r="AE52" i="9"/>
  <c r="BK51" i="9"/>
  <c r="AE51" i="9"/>
  <c r="BK50" i="9"/>
  <c r="AE50" i="9"/>
  <c r="BK49" i="9"/>
  <c r="AE49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K17" i="9"/>
  <c r="AE17" i="9"/>
  <c r="BK16" i="9"/>
  <c r="AE16" i="9"/>
  <c r="BK15" i="9"/>
  <c r="AE15" i="9"/>
  <c r="BK14" i="9"/>
  <c r="AE14" i="9"/>
  <c r="BK12" i="9"/>
  <c r="AE12" i="9"/>
  <c r="BK11" i="9"/>
  <c r="AE11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D7" i="9"/>
  <c r="AC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K6" i="9"/>
  <c r="AE6" i="9"/>
  <c r="BK5" i="9"/>
  <c r="AE5" i="9"/>
  <c r="BK4" i="9"/>
  <c r="AE63" i="8"/>
  <c r="AE62" i="8"/>
  <c r="AE61" i="8"/>
  <c r="AE60" i="8"/>
  <c r="AE59" i="8"/>
  <c r="AD55" i="8"/>
  <c r="AC55" i="8"/>
  <c r="AB55" i="8"/>
  <c r="AA55" i="8"/>
  <c r="Z55" i="8"/>
  <c r="Y55" i="8"/>
  <c r="X55" i="8"/>
  <c r="W55" i="8"/>
  <c r="V55" i="8"/>
  <c r="U55" i="8"/>
  <c r="T55" i="8"/>
  <c r="S55" i="8"/>
  <c r="N55" i="8"/>
  <c r="M55" i="8"/>
  <c r="L55" i="8"/>
  <c r="K55" i="8"/>
  <c r="J55" i="8"/>
  <c r="I55" i="8"/>
  <c r="H55" i="8"/>
  <c r="G55" i="8"/>
  <c r="F55" i="8"/>
  <c r="E55" i="8"/>
  <c r="D55" i="8"/>
  <c r="C55" i="8"/>
  <c r="AE54" i="8"/>
  <c r="O54" i="8"/>
  <c r="AE53" i="8"/>
  <c r="O53" i="8"/>
  <c r="AE52" i="8"/>
  <c r="O52" i="8"/>
  <c r="AE51" i="8"/>
  <c r="O51" i="8"/>
  <c r="AE50" i="8"/>
  <c r="O50" i="8"/>
  <c r="AE49" i="8"/>
  <c r="AE55" i="8" s="1"/>
  <c r="O49" i="8"/>
  <c r="AD18" i="8"/>
  <c r="AC18" i="8"/>
  <c r="AB18" i="8"/>
  <c r="AA18" i="8"/>
  <c r="Z18" i="8"/>
  <c r="Y18" i="8"/>
  <c r="X18" i="8"/>
  <c r="W18" i="8"/>
  <c r="V18" i="8"/>
  <c r="U18" i="8"/>
  <c r="T18" i="8"/>
  <c r="S18" i="8"/>
  <c r="N18" i="8"/>
  <c r="M18" i="8"/>
  <c r="L18" i="8"/>
  <c r="K18" i="8"/>
  <c r="J18" i="8"/>
  <c r="I18" i="8"/>
  <c r="H18" i="8"/>
  <c r="G18" i="8"/>
  <c r="F18" i="8"/>
  <c r="E18" i="8"/>
  <c r="D18" i="8"/>
  <c r="C18" i="8"/>
  <c r="AE17" i="8"/>
  <c r="AE16" i="8"/>
  <c r="AE15" i="8"/>
  <c r="AE14" i="8"/>
  <c r="AE12" i="8"/>
  <c r="AE11" i="8"/>
  <c r="O18" i="8"/>
  <c r="P13" i="8" s="1"/>
  <c r="AD7" i="8"/>
  <c r="AC7" i="8"/>
  <c r="AB7" i="8"/>
  <c r="AA7" i="8"/>
  <c r="Z7" i="8"/>
  <c r="Y7" i="8"/>
  <c r="X7" i="8"/>
  <c r="W7" i="8"/>
  <c r="V7" i="8"/>
  <c r="U7" i="8"/>
  <c r="T7" i="8"/>
  <c r="S7" i="8"/>
  <c r="N7" i="8"/>
  <c r="M7" i="8"/>
  <c r="L7" i="8"/>
  <c r="K7" i="8"/>
  <c r="J7" i="8"/>
  <c r="I7" i="8"/>
  <c r="H7" i="8"/>
  <c r="G7" i="8"/>
  <c r="F7" i="8"/>
  <c r="E7" i="8"/>
  <c r="D7" i="8"/>
  <c r="C7" i="8"/>
  <c r="AE6" i="8"/>
  <c r="O6" i="8"/>
  <c r="AE5" i="8"/>
  <c r="O5" i="8"/>
  <c r="AE4" i="8"/>
  <c r="AE7" i="8" s="1"/>
  <c r="O4" i="8"/>
  <c r="CR23" i="9" l="1"/>
  <c r="P24" i="8"/>
  <c r="AF12" i="14"/>
  <c r="AF37" i="14"/>
  <c r="AF22" i="14"/>
  <c r="AF9" i="14"/>
  <c r="BK24" i="19"/>
  <c r="AE24" i="19"/>
  <c r="P63" i="8"/>
  <c r="AF32" i="14"/>
  <c r="AF39" i="14"/>
  <c r="AF16" i="14"/>
  <c r="AF30" i="14"/>
  <c r="AF28" i="14"/>
  <c r="P42" i="15"/>
  <c r="P29" i="15"/>
  <c r="P33" i="15"/>
  <c r="BL19" i="19"/>
  <c r="AF11" i="19"/>
  <c r="AE24" i="18"/>
  <c r="AF4" i="18" s="1"/>
  <c r="BK38" i="17"/>
  <c r="AE38" i="17"/>
  <c r="AF33" i="17"/>
  <c r="P25" i="16"/>
  <c r="P26" i="16"/>
  <c r="P9" i="16"/>
  <c r="P13" i="16"/>
  <c r="P36" i="16"/>
  <c r="P5" i="16"/>
  <c r="P7" i="16"/>
  <c r="P6" i="16"/>
  <c r="P12" i="16"/>
  <c r="P14" i="16"/>
  <c r="P18" i="16"/>
  <c r="P33" i="16"/>
  <c r="P22" i="16"/>
  <c r="P20" i="16"/>
  <c r="P10" i="16"/>
  <c r="P30" i="16"/>
  <c r="P38" i="16"/>
  <c r="P23" i="16"/>
  <c r="P11" i="16"/>
  <c r="P17" i="16"/>
  <c r="P27" i="16"/>
  <c r="P19" i="16"/>
  <c r="P35" i="16"/>
  <c r="P34" i="16"/>
  <c r="P28" i="16"/>
  <c r="P15" i="16"/>
  <c r="P16" i="16"/>
  <c r="P31" i="16"/>
  <c r="P4" i="16"/>
  <c r="P29" i="16"/>
  <c r="P8" i="16"/>
  <c r="P21" i="16"/>
  <c r="P32" i="16"/>
  <c r="P37" i="16"/>
  <c r="P24" i="16"/>
  <c r="AF26" i="14"/>
  <c r="AF6" i="14"/>
  <c r="AF18" i="14"/>
  <c r="AF31" i="14"/>
  <c r="AF10" i="14"/>
  <c r="AF7" i="14"/>
  <c r="AF23" i="14"/>
  <c r="AF24" i="14"/>
  <c r="AF29" i="14"/>
  <c r="AF42" i="14"/>
  <c r="AF33" i="14"/>
  <c r="AF8" i="14"/>
  <c r="AF21" i="14"/>
  <c r="AF5" i="14"/>
  <c r="AF15" i="14"/>
  <c r="AF25" i="14"/>
  <c r="AF34" i="14"/>
  <c r="AF11" i="14"/>
  <c r="AF19" i="14"/>
  <c r="AF43" i="14"/>
  <c r="AF27" i="14"/>
  <c r="P23" i="15"/>
  <c r="P11" i="15"/>
  <c r="P22" i="15"/>
  <c r="P38" i="15"/>
  <c r="P17" i="15"/>
  <c r="P8" i="15"/>
  <c r="P43" i="15"/>
  <c r="P24" i="15"/>
  <c r="P15" i="15"/>
  <c r="P34" i="15"/>
  <c r="P6" i="15"/>
  <c r="P5" i="15"/>
  <c r="P41" i="15"/>
  <c r="P31" i="15"/>
  <c r="P10" i="15"/>
  <c r="AE39" i="11"/>
  <c r="AF33" i="11" s="1"/>
  <c r="P64" i="8"/>
  <c r="P25" i="8"/>
  <c r="P61" i="8"/>
  <c r="P62" i="8"/>
  <c r="BK39" i="11"/>
  <c r="P65" i="8"/>
  <c r="P59" i="8"/>
  <c r="BK7" i="11"/>
  <c r="BL4" i="11" s="1"/>
  <c r="AE39" i="10"/>
  <c r="AF39" i="10" s="1"/>
  <c r="CR44" i="9"/>
  <c r="CR36" i="9"/>
  <c r="AE18" i="8"/>
  <c r="AF11" i="8" s="1"/>
  <c r="AE66" i="8"/>
  <c r="AF59" i="8" s="1"/>
  <c r="BK29" i="11"/>
  <c r="BL29" i="11" s="1"/>
  <c r="AE29" i="10"/>
  <c r="AF29" i="10" s="1"/>
  <c r="BL24" i="9"/>
  <c r="BL25" i="9"/>
  <c r="BL27" i="9"/>
  <c r="BL28" i="9"/>
  <c r="BL29" i="9"/>
  <c r="BL26" i="9"/>
  <c r="AF34" i="9"/>
  <c r="AF23" i="9"/>
  <c r="AF24" i="9"/>
  <c r="AF25" i="9"/>
  <c r="AF26" i="9"/>
  <c r="AF27" i="9"/>
  <c r="AF28" i="9"/>
  <c r="AF29" i="9"/>
  <c r="AF30" i="9"/>
  <c r="AF31" i="9"/>
  <c r="AF32" i="9"/>
  <c r="AF33" i="9"/>
  <c r="O55" i="8"/>
  <c r="P51" i="8" s="1"/>
  <c r="CQ29" i="11"/>
  <c r="CR17" i="11" s="1"/>
  <c r="AU29" i="10"/>
  <c r="AV12" i="10" s="1"/>
  <c r="CR40" i="9"/>
  <c r="CR32" i="9"/>
  <c r="CR22" i="9"/>
  <c r="CR42" i="9"/>
  <c r="CR38" i="9"/>
  <c r="CR34" i="9"/>
  <c r="CR24" i="9"/>
  <c r="CR25" i="9"/>
  <c r="CR26" i="9"/>
  <c r="CR27" i="9"/>
  <c r="CR28" i="9"/>
  <c r="CR45" i="9"/>
  <c r="CR43" i="9"/>
  <c r="CR41" i="9"/>
  <c r="CR39" i="9"/>
  <c r="CR37" i="9"/>
  <c r="CR35" i="9"/>
  <c r="CR33" i="9"/>
  <c r="CR31" i="9"/>
  <c r="CR29" i="9"/>
  <c r="AE29" i="11"/>
  <c r="AF28" i="11" s="1"/>
  <c r="AF35" i="10"/>
  <c r="AE7" i="10"/>
  <c r="AF7" i="10" s="1"/>
  <c r="P34" i="10"/>
  <c r="P35" i="10"/>
  <c r="P36" i="10"/>
  <c r="P37" i="10"/>
  <c r="P38" i="10"/>
  <c r="O29" i="10"/>
  <c r="P13" i="10" s="1"/>
  <c r="AU66" i="8"/>
  <c r="AV61" i="8" s="1"/>
  <c r="AF28" i="10"/>
  <c r="AF13" i="10"/>
  <c r="BL44" i="9"/>
  <c r="BL40" i="9"/>
  <c r="BL36" i="9"/>
  <c r="BL32" i="9"/>
  <c r="BL22" i="9"/>
  <c r="BL42" i="9"/>
  <c r="BL38" i="9"/>
  <c r="BL34" i="9"/>
  <c r="BL30" i="9"/>
  <c r="BL23" i="9"/>
  <c r="BL45" i="9"/>
  <c r="BL43" i="9"/>
  <c r="BL41" i="9"/>
  <c r="BL39" i="9"/>
  <c r="BL37" i="9"/>
  <c r="BL35" i="9"/>
  <c r="BL33" i="9"/>
  <c r="BL31" i="9"/>
  <c r="AE45" i="8"/>
  <c r="AF27" i="11"/>
  <c r="AF4" i="11"/>
  <c r="P33" i="10"/>
  <c r="P6" i="10"/>
  <c r="P7" i="10"/>
  <c r="P4" i="10"/>
  <c r="AF45" i="9"/>
  <c r="AF43" i="9"/>
  <c r="AF41" i="9"/>
  <c r="AF39" i="9"/>
  <c r="AF37" i="9"/>
  <c r="AF35" i="9"/>
  <c r="AF22" i="9"/>
  <c r="AF44" i="9"/>
  <c r="AF42" i="9"/>
  <c r="AF40" i="9"/>
  <c r="AF38" i="9"/>
  <c r="AF36" i="9"/>
  <c r="P44" i="8"/>
  <c r="P26" i="8"/>
  <c r="P28" i="8"/>
  <c r="P30" i="8"/>
  <c r="P32" i="8"/>
  <c r="P34" i="8"/>
  <c r="P36" i="8"/>
  <c r="P38" i="8"/>
  <c r="P40" i="8"/>
  <c r="P42" i="8"/>
  <c r="P45" i="8"/>
  <c r="P27" i="8"/>
  <c r="P29" i="8"/>
  <c r="P31" i="8"/>
  <c r="P33" i="8"/>
  <c r="P35" i="8"/>
  <c r="P37" i="8"/>
  <c r="P39" i="8"/>
  <c r="P41" i="8"/>
  <c r="P43" i="8"/>
  <c r="BL5" i="11"/>
  <c r="BL34" i="11"/>
  <c r="BL35" i="11"/>
  <c r="BL36" i="11"/>
  <c r="BL37" i="11"/>
  <c r="BL38" i="11"/>
  <c r="AF5" i="11"/>
  <c r="AF6" i="11"/>
  <c r="AF35" i="11"/>
  <c r="AF37" i="11"/>
  <c r="BL33" i="11"/>
  <c r="AE7" i="9"/>
  <c r="AF4" i="9" s="1"/>
  <c r="BK7" i="9"/>
  <c r="BL5" i="9" s="1"/>
  <c r="AE18" i="9"/>
  <c r="BK18" i="9"/>
  <c r="AE55" i="9"/>
  <c r="AF49" i="9" s="1"/>
  <c r="BK55" i="9"/>
  <c r="BL50" i="9" s="1"/>
  <c r="O7" i="8"/>
  <c r="P4" i="8" s="1"/>
  <c r="P17" i="8"/>
  <c r="P16" i="8"/>
  <c r="P15" i="8"/>
  <c r="P14" i="8"/>
  <c r="P12" i="8"/>
  <c r="P11" i="8"/>
  <c r="P52" i="8"/>
  <c r="AF6" i="8"/>
  <c r="AF5" i="8"/>
  <c r="AF4" i="8"/>
  <c r="AF16" i="8"/>
  <c r="AF54" i="8"/>
  <c r="AF53" i="8"/>
  <c r="AF52" i="8"/>
  <c r="AF51" i="8"/>
  <c r="AF50" i="8"/>
  <c r="AF49" i="8"/>
  <c r="AF23" i="19" l="1"/>
  <c r="AF24" i="19"/>
  <c r="AF36" i="11"/>
  <c r="BL12" i="11"/>
  <c r="AF5" i="18"/>
  <c r="AF20" i="19"/>
  <c r="BL23" i="19"/>
  <c r="BL24" i="19"/>
  <c r="AF10" i="19"/>
  <c r="AF38" i="11"/>
  <c r="AF34" i="11"/>
  <c r="BL6" i="11"/>
  <c r="BL7" i="11" s="1"/>
  <c r="AF5" i="19"/>
  <c r="BL6" i="19"/>
  <c r="AF9" i="19"/>
  <c r="BL21" i="19"/>
  <c r="BL8" i="19"/>
  <c r="AF21" i="19"/>
  <c r="BL12" i="19"/>
  <c r="BL11" i="9"/>
  <c r="BL13" i="9"/>
  <c r="AF12" i="9"/>
  <c r="AF13" i="9"/>
  <c r="AF15" i="8"/>
  <c r="AF13" i="8"/>
  <c r="BL14" i="19"/>
  <c r="BL15" i="19"/>
  <c r="BL22" i="19"/>
  <c r="BL13" i="19"/>
  <c r="BL4" i="19"/>
  <c r="BL18" i="19"/>
  <c r="BL9" i="19"/>
  <c r="BL20" i="19"/>
  <c r="BL16" i="19"/>
  <c r="BL17" i="19"/>
  <c r="BL11" i="19"/>
  <c r="AF14" i="19"/>
  <c r="AF15" i="19"/>
  <c r="AF6" i="19"/>
  <c r="AF22" i="19"/>
  <c r="AF19" i="19"/>
  <c r="AF12" i="19"/>
  <c r="AF7" i="19"/>
  <c r="AF13" i="19"/>
  <c r="BL7" i="19"/>
  <c r="BL10" i="19"/>
  <c r="BL5" i="19"/>
  <c r="AF17" i="19"/>
  <c r="AF8" i="19"/>
  <c r="AF18" i="19"/>
  <c r="AF16" i="19"/>
  <c r="AF4" i="19"/>
  <c r="AF24" i="18"/>
  <c r="AF14" i="18"/>
  <c r="AF16" i="18"/>
  <c r="AF20" i="18"/>
  <c r="AF23" i="18"/>
  <c r="AF10" i="18"/>
  <c r="AF15" i="18"/>
  <c r="AF21" i="18"/>
  <c r="AF7" i="18"/>
  <c r="AF17" i="18"/>
  <c r="AF6" i="18"/>
  <c r="AF11" i="18"/>
  <c r="AF13" i="18"/>
  <c r="AF18" i="18"/>
  <c r="AF9" i="18"/>
  <c r="AF22" i="18"/>
  <c r="AF19" i="18"/>
  <c r="AF12" i="18"/>
  <c r="AF8" i="18"/>
  <c r="BL25" i="17"/>
  <c r="BL26" i="17"/>
  <c r="AF26" i="17"/>
  <c r="AF25" i="17"/>
  <c r="BL9" i="17"/>
  <c r="BL13" i="17"/>
  <c r="AF9" i="17"/>
  <c r="AF14" i="17"/>
  <c r="AF13" i="17"/>
  <c r="BL36" i="17"/>
  <c r="BL5" i="17"/>
  <c r="BL7" i="17"/>
  <c r="BL6" i="17"/>
  <c r="AF5" i="17"/>
  <c r="AF7" i="17"/>
  <c r="AF8" i="17"/>
  <c r="AF6" i="17"/>
  <c r="AF28" i="17"/>
  <c r="AF16" i="17"/>
  <c r="AF30" i="17"/>
  <c r="AF4" i="17"/>
  <c r="AF17" i="17"/>
  <c r="AF27" i="17"/>
  <c r="AF22" i="17"/>
  <c r="AF18" i="17"/>
  <c r="AF31" i="17"/>
  <c r="AF34" i="17"/>
  <c r="AF12" i="17"/>
  <c r="AF20" i="17"/>
  <c r="AF35" i="17"/>
  <c r="AF24" i="17"/>
  <c r="AF37" i="17"/>
  <c r="AF29" i="17"/>
  <c r="AF19" i="17"/>
  <c r="AF21" i="17"/>
  <c r="AF32" i="17"/>
  <c r="AF10" i="17"/>
  <c r="AF23" i="17"/>
  <c r="AF36" i="17"/>
  <c r="AF15" i="17"/>
  <c r="BL38" i="17"/>
  <c r="BL22" i="17"/>
  <c r="BL30" i="17"/>
  <c r="BL4" i="17"/>
  <c r="BL11" i="17"/>
  <c r="BL12" i="17"/>
  <c r="BL10" i="17"/>
  <c r="BL14" i="17"/>
  <c r="BL8" i="17"/>
  <c r="BL34" i="17"/>
  <c r="BL37" i="17"/>
  <c r="BL16" i="17"/>
  <c r="BL27" i="17"/>
  <c r="BL28" i="17"/>
  <c r="BL29" i="17"/>
  <c r="BL19" i="17"/>
  <c r="BL15" i="17"/>
  <c r="BL32" i="17"/>
  <c r="BL33" i="17"/>
  <c r="BL35" i="17"/>
  <c r="BL24" i="17"/>
  <c r="BL17" i="17"/>
  <c r="BL18" i="17"/>
  <c r="BL31" i="17"/>
  <c r="BL20" i="17"/>
  <c r="BL21" i="17"/>
  <c r="BL23" i="17"/>
  <c r="AF38" i="17"/>
  <c r="AF11" i="17"/>
  <c r="AF17" i="8"/>
  <c r="AF38" i="10"/>
  <c r="AF34" i="10"/>
  <c r="AF14" i="8"/>
  <c r="CR13" i="11"/>
  <c r="AF33" i="10"/>
  <c r="AF37" i="10"/>
  <c r="AF12" i="8"/>
  <c r="AF4" i="10"/>
  <c r="AF36" i="10"/>
  <c r="AF12" i="10"/>
  <c r="P49" i="8"/>
  <c r="P55" i="8" s="1"/>
  <c r="P53" i="8"/>
  <c r="AF15" i="11"/>
  <c r="AF11" i="11"/>
  <c r="BL20" i="11"/>
  <c r="P54" i="8"/>
  <c r="AF19" i="11"/>
  <c r="BL13" i="11"/>
  <c r="BL28" i="11"/>
  <c r="P50" i="8"/>
  <c r="AF23" i="11"/>
  <c r="BL21" i="11"/>
  <c r="AF63" i="8"/>
  <c r="AV66" i="8"/>
  <c r="CR14" i="11"/>
  <c r="AF21" i="10"/>
  <c r="AF20" i="10"/>
  <c r="AF62" i="8"/>
  <c r="CR22" i="11"/>
  <c r="CR25" i="11"/>
  <c r="BL17" i="11"/>
  <c r="BL25" i="11"/>
  <c r="BL16" i="11"/>
  <c r="BL24" i="11"/>
  <c r="CR26" i="11"/>
  <c r="CR18" i="11"/>
  <c r="CR11" i="11"/>
  <c r="AF17" i="10"/>
  <c r="AF25" i="10"/>
  <c r="AF16" i="10"/>
  <c r="AF24" i="10"/>
  <c r="AF11" i="10"/>
  <c r="AF15" i="10"/>
  <c r="AF19" i="10"/>
  <c r="AF23" i="10"/>
  <c r="AF27" i="10"/>
  <c r="AF14" i="10"/>
  <c r="AF18" i="10"/>
  <c r="AF22" i="10"/>
  <c r="AF26" i="10"/>
  <c r="AF60" i="8"/>
  <c r="AF61" i="8"/>
  <c r="AF65" i="8"/>
  <c r="AF64" i="8"/>
  <c r="BL11" i="11"/>
  <c r="BL15" i="11"/>
  <c r="BL19" i="11"/>
  <c r="BL23" i="11"/>
  <c r="BL27" i="11"/>
  <c r="BL14" i="11"/>
  <c r="BL18" i="11"/>
  <c r="BL22" i="11"/>
  <c r="BL26" i="11"/>
  <c r="AF26" i="8"/>
  <c r="AF25" i="8"/>
  <c r="AF24" i="8"/>
  <c r="AF23" i="8"/>
  <c r="AF14" i="11"/>
  <c r="AF18" i="11"/>
  <c r="AF22" i="11"/>
  <c r="AF26" i="11"/>
  <c r="AF13" i="11"/>
  <c r="AF17" i="11"/>
  <c r="AF21" i="11"/>
  <c r="AF25" i="11"/>
  <c r="AF29" i="11"/>
  <c r="AF12" i="11"/>
  <c r="AF16" i="11"/>
  <c r="AF20" i="11"/>
  <c r="AF24" i="11"/>
  <c r="AF6" i="10"/>
  <c r="AF5" i="10"/>
  <c r="P17" i="10"/>
  <c r="P21" i="10"/>
  <c r="P25" i="10"/>
  <c r="P29" i="10"/>
  <c r="P14" i="10"/>
  <c r="P18" i="10"/>
  <c r="P22" i="10"/>
  <c r="P26" i="10"/>
  <c r="P11" i="10"/>
  <c r="P15" i="10"/>
  <c r="P19" i="10"/>
  <c r="P23" i="10"/>
  <c r="P27" i="10"/>
  <c r="P12" i="10"/>
  <c r="P16" i="10"/>
  <c r="P20" i="10"/>
  <c r="P24" i="10"/>
  <c r="P28" i="10"/>
  <c r="AF43" i="8"/>
  <c r="AF32" i="8"/>
  <c r="AF27" i="8"/>
  <c r="AF29" i="8"/>
  <c r="AF31" i="8"/>
  <c r="AF33" i="8"/>
  <c r="AF35" i="8"/>
  <c r="AF37" i="8"/>
  <c r="AF39" i="8"/>
  <c r="AF41" i="8"/>
  <c r="AF45" i="8"/>
  <c r="AF28" i="8"/>
  <c r="AF30" i="8"/>
  <c r="AF34" i="8"/>
  <c r="AF36" i="8"/>
  <c r="AF38" i="8"/>
  <c r="AF40" i="8"/>
  <c r="AF42" i="8"/>
  <c r="AF22" i="8"/>
  <c r="AF44" i="8"/>
  <c r="CR21" i="11"/>
  <c r="CR29" i="11"/>
  <c r="CR28" i="11"/>
  <c r="CR24" i="11"/>
  <c r="CR20" i="11"/>
  <c r="CR16" i="11"/>
  <c r="CR12" i="11"/>
  <c r="CR27" i="11"/>
  <c r="CR23" i="11"/>
  <c r="CR19" i="11"/>
  <c r="CR15" i="11"/>
  <c r="AV13" i="10"/>
  <c r="AV15" i="10"/>
  <c r="AV17" i="10"/>
  <c r="AV19" i="10"/>
  <c r="AV21" i="10"/>
  <c r="AV23" i="10"/>
  <c r="AV25" i="10"/>
  <c r="AV27" i="10"/>
  <c r="AV29" i="10"/>
  <c r="AV16" i="10"/>
  <c r="AV18" i="10"/>
  <c r="AV20" i="10"/>
  <c r="AV22" i="10"/>
  <c r="AV24" i="10"/>
  <c r="AV26" i="10"/>
  <c r="AV28" i="10"/>
  <c r="AV11" i="10"/>
  <c r="AV14" i="10"/>
  <c r="AV65" i="8"/>
  <c r="AV62" i="8"/>
  <c r="AV59" i="8"/>
  <c r="AV63" i="8"/>
  <c r="AV60" i="8"/>
  <c r="AV64" i="8"/>
  <c r="AF14" i="9"/>
  <c r="AF5" i="9"/>
  <c r="AF16" i="9"/>
  <c r="AF11" i="9"/>
  <c r="AF54" i="9"/>
  <c r="AF50" i="9"/>
  <c r="AF52" i="9"/>
  <c r="P5" i="8"/>
  <c r="P6" i="8"/>
  <c r="BL39" i="11"/>
  <c r="AF39" i="11"/>
  <c r="AF7" i="11"/>
  <c r="BL54" i="9"/>
  <c r="BL52" i="9"/>
  <c r="AF53" i="9"/>
  <c r="AF51" i="9"/>
  <c r="AF17" i="9"/>
  <c r="AF15" i="9"/>
  <c r="AF6" i="9"/>
  <c r="BL53" i="9"/>
  <c r="BL51" i="9"/>
  <c r="BL49" i="9"/>
  <c r="BL17" i="9"/>
  <c r="BL15" i="9"/>
  <c r="BL12" i="9"/>
  <c r="BL6" i="9"/>
  <c r="BL4" i="9"/>
  <c r="BL16" i="9"/>
  <c r="BL14" i="9"/>
  <c r="AF55" i="8"/>
  <c r="AF7" i="8"/>
  <c r="P18" i="8"/>
  <c r="AF18" i="8" l="1"/>
  <c r="AF66" i="8"/>
  <c r="AF18" i="9"/>
  <c r="P7" i="8"/>
  <c r="BL7" i="9"/>
  <c r="AF7" i="9"/>
  <c r="AF55" i="9"/>
  <c r="BL55" i="9"/>
  <c r="BL18" i="9"/>
  <c r="C70" i="1" l="1"/>
  <c r="M38" i="1" l="1"/>
  <c r="L38" i="1"/>
  <c r="K38" i="1"/>
  <c r="J38" i="1"/>
  <c r="I38" i="1"/>
  <c r="H38" i="1"/>
  <c r="G38" i="1"/>
  <c r="F38" i="1"/>
  <c r="E38" i="1"/>
  <c r="D38" i="1"/>
  <c r="C38" i="1"/>
  <c r="O37" i="1"/>
  <c r="D31" i="6" s="1"/>
  <c r="O36" i="1"/>
  <c r="D26" i="6" s="1"/>
  <c r="O35" i="1"/>
  <c r="D17" i="6" s="1"/>
  <c r="O34" i="1"/>
  <c r="D25" i="6" s="1"/>
  <c r="O33" i="1"/>
  <c r="D19" i="6" s="1"/>
  <c r="O32" i="1"/>
  <c r="D29" i="6" s="1"/>
  <c r="O31" i="1"/>
  <c r="D28" i="6" s="1"/>
  <c r="O30" i="1"/>
  <c r="D20" i="6" s="1"/>
  <c r="O29" i="1"/>
  <c r="D21" i="6" s="1"/>
  <c r="O28" i="1"/>
  <c r="D12" i="6" s="1"/>
  <c r="O27" i="1"/>
  <c r="D15" i="6" s="1"/>
  <c r="O26" i="1"/>
  <c r="O25" i="1"/>
  <c r="D11" i="6" s="1"/>
  <c r="O24" i="1"/>
  <c r="D5" i="6" s="1"/>
  <c r="O23" i="1"/>
  <c r="D6" i="6" s="1"/>
  <c r="O22" i="1"/>
  <c r="D18" i="6" s="1"/>
  <c r="O21" i="1"/>
  <c r="D7" i="6" s="1"/>
  <c r="O20" i="1"/>
  <c r="D14" i="6" s="1"/>
  <c r="O19" i="1"/>
  <c r="D27" i="6" s="1"/>
  <c r="O18" i="1"/>
  <c r="D13" i="6" s="1"/>
  <c r="O17" i="1"/>
  <c r="D23" i="6" s="1"/>
  <c r="O16" i="1"/>
  <c r="D8" i="6" s="1"/>
  <c r="O15" i="1"/>
  <c r="D9" i="6" s="1"/>
  <c r="O14" i="1"/>
  <c r="D16" i="6" s="1"/>
  <c r="O13" i="1"/>
  <c r="D30" i="6" s="1"/>
  <c r="O12" i="1"/>
  <c r="D24" i="6" s="1"/>
  <c r="O11" i="1"/>
  <c r="D10" i="6" s="1"/>
  <c r="N70" i="1"/>
  <c r="M70" i="1"/>
  <c r="L70" i="1"/>
  <c r="K70" i="1"/>
  <c r="J70" i="1"/>
  <c r="I70" i="1"/>
  <c r="H70" i="1"/>
  <c r="G70" i="1"/>
  <c r="F70" i="1"/>
  <c r="E70" i="1"/>
  <c r="D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AU19" i="18"/>
  <c r="AU6" i="18"/>
  <c r="AU20" i="18"/>
  <c r="AU5" i="18"/>
  <c r="AU11" i="18"/>
  <c r="AU14" i="18"/>
  <c r="AU21" i="18"/>
  <c r="AU4" i="18"/>
  <c r="AU8" i="18"/>
  <c r="CQ30" i="14"/>
  <c r="CQ27" i="14"/>
  <c r="CQ34" i="14"/>
  <c r="CQ9" i="14"/>
  <c r="CQ41" i="14"/>
  <c r="CQ5" i="14"/>
  <c r="CQ15" i="14"/>
  <c r="CQ4" i="14"/>
  <c r="CQ11" i="14"/>
  <c r="AU30" i="15"/>
  <c r="AU27" i="15"/>
  <c r="AU34" i="15"/>
  <c r="AU9" i="15"/>
  <c r="AU41" i="15"/>
  <c r="AU5" i="15"/>
  <c r="AU15" i="15"/>
  <c r="AU4" i="15"/>
  <c r="CQ34" i="11"/>
  <c r="CQ35" i="11"/>
  <c r="CQ36" i="11"/>
  <c r="CQ37" i="11"/>
  <c r="CQ38" i="11"/>
  <c r="CQ33" i="11"/>
  <c r="BP39" i="11"/>
  <c r="BQ39" i="11"/>
  <c r="BR39" i="11"/>
  <c r="BS39" i="11"/>
  <c r="BT39" i="11"/>
  <c r="BU39" i="11"/>
  <c r="BV39" i="11"/>
  <c r="BW39" i="11"/>
  <c r="BX39" i="11"/>
  <c r="BY39" i="11"/>
  <c r="BZ39" i="11"/>
  <c r="CA39" i="11"/>
  <c r="CB39" i="11"/>
  <c r="CC39" i="11"/>
  <c r="CD39" i="11"/>
  <c r="CE39" i="11"/>
  <c r="CF39" i="11"/>
  <c r="CG39" i="11"/>
  <c r="CH39" i="11"/>
  <c r="CI39" i="11"/>
  <c r="CJ39" i="11"/>
  <c r="CK39" i="11"/>
  <c r="CL39" i="11"/>
  <c r="CM39" i="11"/>
  <c r="CN39" i="11"/>
  <c r="CO39" i="11"/>
  <c r="CP39" i="11"/>
  <c r="BO39" i="11"/>
  <c r="CQ5" i="11"/>
  <c r="CQ6" i="11"/>
  <c r="CQ4" i="11"/>
  <c r="BP7" i="11"/>
  <c r="BQ7" i="11"/>
  <c r="BR7" i="11"/>
  <c r="BS7" i="11"/>
  <c r="BT7" i="11"/>
  <c r="BU7" i="11"/>
  <c r="BV7" i="11"/>
  <c r="BW7" i="11"/>
  <c r="BX7" i="11"/>
  <c r="BY7" i="11"/>
  <c r="BZ7" i="11"/>
  <c r="CA7" i="11"/>
  <c r="CB7" i="11"/>
  <c r="CC7" i="11"/>
  <c r="CD7" i="11"/>
  <c r="CE7" i="11"/>
  <c r="CF7" i="11"/>
  <c r="CG7" i="11"/>
  <c r="CH7" i="11"/>
  <c r="CI7" i="11"/>
  <c r="CJ7" i="11"/>
  <c r="CK7" i="11"/>
  <c r="CL7" i="11"/>
  <c r="CM7" i="11"/>
  <c r="CN7" i="11"/>
  <c r="CO7" i="11"/>
  <c r="CP7" i="11"/>
  <c r="BO7" i="11"/>
  <c r="AU34" i="10"/>
  <c r="AU35" i="10"/>
  <c r="AU36" i="10"/>
  <c r="AU37" i="10"/>
  <c r="AU38" i="10"/>
  <c r="AU33" i="10"/>
  <c r="AJ39" i="10"/>
  <c r="AK39" i="10"/>
  <c r="AL39" i="10"/>
  <c r="AM39" i="10"/>
  <c r="AN39" i="10"/>
  <c r="AO39" i="10"/>
  <c r="AP39" i="10"/>
  <c r="AQ39" i="10"/>
  <c r="AR39" i="10"/>
  <c r="AS39" i="10"/>
  <c r="AT39" i="10"/>
  <c r="AI39" i="10"/>
  <c r="AU5" i="10"/>
  <c r="AU6" i="10"/>
  <c r="AU4" i="10"/>
  <c r="AJ7" i="10"/>
  <c r="AK7" i="10"/>
  <c r="AL7" i="10"/>
  <c r="AM7" i="10"/>
  <c r="AN7" i="10"/>
  <c r="AO7" i="10"/>
  <c r="AP7" i="10"/>
  <c r="AQ7" i="10"/>
  <c r="AR7" i="10"/>
  <c r="AS7" i="10"/>
  <c r="AT7" i="10"/>
  <c r="AI7" i="10"/>
  <c r="CQ50" i="9"/>
  <c r="CQ51" i="9"/>
  <c r="CQ52" i="9"/>
  <c r="CQ53" i="9"/>
  <c r="CQ54" i="9"/>
  <c r="CQ49" i="9"/>
  <c r="BP55" i="9"/>
  <c r="BQ55" i="9"/>
  <c r="BR55" i="9"/>
  <c r="BS55" i="9"/>
  <c r="BT55" i="9"/>
  <c r="BU55" i="9"/>
  <c r="BV55" i="9"/>
  <c r="BW55" i="9"/>
  <c r="BX55" i="9"/>
  <c r="BY55" i="9"/>
  <c r="BZ55" i="9"/>
  <c r="CA55" i="9"/>
  <c r="CB55" i="9"/>
  <c r="CC55" i="9"/>
  <c r="CD55" i="9"/>
  <c r="CE55" i="9"/>
  <c r="CF55" i="9"/>
  <c r="CG55" i="9"/>
  <c r="CH55" i="9"/>
  <c r="CI55" i="9"/>
  <c r="CJ55" i="9"/>
  <c r="CK55" i="9"/>
  <c r="CL55" i="9"/>
  <c r="CM55" i="9"/>
  <c r="CN55" i="9"/>
  <c r="CO55" i="9"/>
  <c r="CP55" i="9"/>
  <c r="BO55" i="9"/>
  <c r="CQ12" i="9"/>
  <c r="CQ15" i="9"/>
  <c r="CQ16" i="9"/>
  <c r="CQ17" i="9"/>
  <c r="CQ11" i="9"/>
  <c r="BP18" i="9"/>
  <c r="BQ18" i="9"/>
  <c r="BR18" i="9"/>
  <c r="BS18" i="9"/>
  <c r="BT18" i="9"/>
  <c r="BU18" i="9"/>
  <c r="BV18" i="9"/>
  <c r="BW18" i="9"/>
  <c r="BX18" i="9"/>
  <c r="BY18" i="9"/>
  <c r="BZ18" i="9"/>
  <c r="CA18" i="9"/>
  <c r="CB18" i="9"/>
  <c r="CC18" i="9"/>
  <c r="CD18" i="9"/>
  <c r="CE18" i="9"/>
  <c r="CF18" i="9"/>
  <c r="CG18" i="9"/>
  <c r="CH18" i="9"/>
  <c r="CI18" i="9"/>
  <c r="CJ18" i="9"/>
  <c r="CK18" i="9"/>
  <c r="CL18" i="9"/>
  <c r="CM18" i="9"/>
  <c r="CN18" i="9"/>
  <c r="CO18" i="9"/>
  <c r="CP18" i="9"/>
  <c r="BO18" i="9"/>
  <c r="CQ5" i="9"/>
  <c r="CQ6" i="9"/>
  <c r="CQ4" i="9"/>
  <c r="BP7" i="9"/>
  <c r="BQ7" i="9"/>
  <c r="BR7" i="9"/>
  <c r="BS7" i="9"/>
  <c r="BT7" i="9"/>
  <c r="BU7" i="9"/>
  <c r="BV7" i="9"/>
  <c r="BW7" i="9"/>
  <c r="BX7" i="9"/>
  <c r="BY7" i="9"/>
  <c r="BZ7" i="9"/>
  <c r="CA7" i="9"/>
  <c r="CB7" i="9"/>
  <c r="CC7" i="9"/>
  <c r="CD7" i="9"/>
  <c r="CE7" i="9"/>
  <c r="CF7" i="9"/>
  <c r="CG7" i="9"/>
  <c r="CH7" i="9"/>
  <c r="CI7" i="9"/>
  <c r="CJ7" i="9"/>
  <c r="CK7" i="9"/>
  <c r="CL7" i="9"/>
  <c r="CM7" i="9"/>
  <c r="CN7" i="9"/>
  <c r="CO7" i="9"/>
  <c r="CP7" i="9"/>
  <c r="BO7" i="9"/>
  <c r="AU50" i="8"/>
  <c r="AU51" i="8"/>
  <c r="AU52" i="8"/>
  <c r="AU53" i="8"/>
  <c r="AU54" i="8"/>
  <c r="AU49" i="8"/>
  <c r="AJ55" i="8"/>
  <c r="AK55" i="8"/>
  <c r="AL55" i="8"/>
  <c r="AM55" i="8"/>
  <c r="AN55" i="8"/>
  <c r="AO55" i="8"/>
  <c r="AP55" i="8"/>
  <c r="AQ55" i="8"/>
  <c r="AR55" i="8"/>
  <c r="AS55" i="8"/>
  <c r="AT55" i="8"/>
  <c r="AI55" i="8"/>
  <c r="AJ18" i="8"/>
  <c r="AK18" i="8"/>
  <c r="AL18" i="8"/>
  <c r="AM18" i="8"/>
  <c r="AN18" i="8"/>
  <c r="AO18" i="8"/>
  <c r="AP18" i="8"/>
  <c r="AQ18" i="8"/>
  <c r="AR18" i="8"/>
  <c r="AS18" i="8"/>
  <c r="AT18" i="8"/>
  <c r="AI18" i="8"/>
  <c r="AU12" i="8"/>
  <c r="AU14" i="8"/>
  <c r="AU15" i="8"/>
  <c r="AU16" i="8"/>
  <c r="AU17" i="8"/>
  <c r="AU11" i="8"/>
  <c r="AU7" i="10" l="1"/>
  <c r="H4" i="27"/>
  <c r="J6" i="6"/>
  <c r="H6" i="27"/>
  <c r="J4" i="6"/>
  <c r="H8" i="27"/>
  <c r="J10" i="6"/>
  <c r="H10" i="27"/>
  <c r="J19" i="6"/>
  <c r="H12" i="27"/>
  <c r="J27" i="6"/>
  <c r="L27" i="6" s="1"/>
  <c r="H14" i="27"/>
  <c r="J26" i="6"/>
  <c r="L26" i="6" s="1"/>
  <c r="H16" i="27"/>
  <c r="J22" i="6"/>
  <c r="L22" i="6" s="1"/>
  <c r="H18" i="27"/>
  <c r="J17" i="6"/>
  <c r="L17" i="6" s="1"/>
  <c r="H20" i="27"/>
  <c r="J23" i="6"/>
  <c r="L23" i="6" s="1"/>
  <c r="H22" i="27"/>
  <c r="J16" i="6"/>
  <c r="H24" i="27"/>
  <c r="J28" i="6"/>
  <c r="L28" i="6" s="1"/>
  <c r="H26" i="27"/>
  <c r="J7" i="6"/>
  <c r="H28" i="27"/>
  <c r="J8" i="6"/>
  <c r="L8" i="6" s="1"/>
  <c r="H30" i="27"/>
  <c r="J12" i="6"/>
  <c r="L12" i="6" s="1"/>
  <c r="D22" i="6"/>
  <c r="F22" i="6" s="1"/>
  <c r="H5" i="27"/>
  <c r="J24" i="6"/>
  <c r="L24" i="6" s="1"/>
  <c r="H7" i="27"/>
  <c r="J30" i="6"/>
  <c r="L30" i="6" s="1"/>
  <c r="H9" i="27"/>
  <c r="J13" i="6"/>
  <c r="L13" i="6" s="1"/>
  <c r="H11" i="27"/>
  <c r="J9" i="6"/>
  <c r="L9" i="6" s="1"/>
  <c r="H13" i="27"/>
  <c r="J11" i="6"/>
  <c r="L11" i="6" s="1"/>
  <c r="H15" i="27"/>
  <c r="J5" i="6"/>
  <c r="L5" i="6" s="1"/>
  <c r="H17" i="27"/>
  <c r="J14" i="6"/>
  <c r="L14" i="6" s="1"/>
  <c r="H19" i="27"/>
  <c r="J18" i="6"/>
  <c r="L18" i="6" s="1"/>
  <c r="H21" i="27"/>
  <c r="J20" i="6"/>
  <c r="L20" i="6" s="1"/>
  <c r="H23" i="27"/>
  <c r="J15" i="6"/>
  <c r="L15" i="6" s="1"/>
  <c r="H25" i="27"/>
  <c r="J29" i="6"/>
  <c r="L29" i="6" s="1"/>
  <c r="H27" i="27"/>
  <c r="J25" i="6"/>
  <c r="L25" i="6" s="1"/>
  <c r="H29" i="27"/>
  <c r="J21" i="6"/>
  <c r="L21" i="6" s="1"/>
  <c r="H31" i="27"/>
  <c r="J31" i="6"/>
  <c r="L31" i="6" s="1"/>
  <c r="CQ7" i="11"/>
  <c r="AU55" i="8"/>
  <c r="CQ55" i="9"/>
  <c r="CR49" i="9" s="1"/>
  <c r="AU18" i="8"/>
  <c r="CQ39" i="11"/>
  <c r="CR33" i="11" s="1"/>
  <c r="AU39" i="10"/>
  <c r="AV33" i="10" s="1"/>
  <c r="F10" i="6"/>
  <c r="O38" i="1"/>
  <c r="D5" i="27"/>
  <c r="D7" i="27"/>
  <c r="D9" i="27"/>
  <c r="D11" i="27"/>
  <c r="D13" i="27"/>
  <c r="D15" i="27"/>
  <c r="D17" i="27"/>
  <c r="D19" i="27"/>
  <c r="D21" i="27"/>
  <c r="D23" i="27"/>
  <c r="D25" i="27"/>
  <c r="D27" i="27"/>
  <c r="D29" i="27"/>
  <c r="D31" i="27"/>
  <c r="F24" i="6"/>
  <c r="C6" i="27"/>
  <c r="F16" i="6"/>
  <c r="C8" i="27"/>
  <c r="F8" i="6"/>
  <c r="C10" i="27"/>
  <c r="F13" i="6"/>
  <c r="C12" i="27"/>
  <c r="F14" i="6"/>
  <c r="C14" i="27"/>
  <c r="F18" i="6"/>
  <c r="C16" i="27"/>
  <c r="F5" i="6"/>
  <c r="C18" i="27"/>
  <c r="C20" i="27"/>
  <c r="F12" i="6"/>
  <c r="C22" i="27"/>
  <c r="F20" i="6"/>
  <c r="C24" i="27"/>
  <c r="F29" i="6"/>
  <c r="C26" i="27"/>
  <c r="F25" i="6"/>
  <c r="C28" i="27"/>
  <c r="F26" i="6"/>
  <c r="C30" i="27"/>
  <c r="L6" i="6"/>
  <c r="D4" i="27"/>
  <c r="L4" i="6"/>
  <c r="D6" i="27"/>
  <c r="L10" i="6"/>
  <c r="D8" i="27"/>
  <c r="D10" i="27"/>
  <c r="D12" i="27"/>
  <c r="E12" i="27" s="1"/>
  <c r="D14" i="27"/>
  <c r="D16" i="27"/>
  <c r="E16" i="27" s="1"/>
  <c r="D18" i="27"/>
  <c r="D20" i="27"/>
  <c r="L16" i="6"/>
  <c r="D22" i="27"/>
  <c r="D24" i="27"/>
  <c r="L7" i="6"/>
  <c r="D26" i="27"/>
  <c r="D28" i="27"/>
  <c r="D30" i="27"/>
  <c r="C5" i="27"/>
  <c r="C7" i="27"/>
  <c r="F30" i="6"/>
  <c r="C9" i="27"/>
  <c r="F9" i="6"/>
  <c r="F23" i="6"/>
  <c r="C11" i="27"/>
  <c r="F27" i="6"/>
  <c r="C13" i="27"/>
  <c r="C15" i="27"/>
  <c r="F7" i="6"/>
  <c r="C17" i="27"/>
  <c r="F6" i="6"/>
  <c r="F11" i="6"/>
  <c r="C19" i="27"/>
  <c r="F15" i="6"/>
  <c r="C21" i="27"/>
  <c r="C23" i="27"/>
  <c r="F21" i="6"/>
  <c r="F28" i="6"/>
  <c r="C25" i="27"/>
  <c r="C27" i="27"/>
  <c r="F19" i="6"/>
  <c r="F17" i="6"/>
  <c r="C29" i="27"/>
  <c r="F31" i="6"/>
  <c r="C31" i="27"/>
  <c r="O70" i="1"/>
  <c r="CR4" i="11"/>
  <c r="CQ18" i="9"/>
  <c r="CQ7" i="9"/>
  <c r="AU5" i="8"/>
  <c r="AU6" i="8"/>
  <c r="AU4" i="8"/>
  <c r="AJ7" i="8"/>
  <c r="AK7" i="8"/>
  <c r="AL7" i="8"/>
  <c r="AM7" i="8"/>
  <c r="AN7" i="8"/>
  <c r="AO7" i="8"/>
  <c r="AP7" i="8"/>
  <c r="AQ7" i="8"/>
  <c r="AR7" i="8"/>
  <c r="AS7" i="8"/>
  <c r="AT7" i="8"/>
  <c r="AI7" i="8"/>
  <c r="C66" i="30" l="1"/>
  <c r="F66" i="30"/>
  <c r="G66" i="30"/>
  <c r="D66" i="30"/>
  <c r="E66" i="30"/>
  <c r="J66" i="30"/>
  <c r="K66" i="30"/>
  <c r="H66" i="30"/>
  <c r="I66" i="30"/>
  <c r="L66" i="30"/>
  <c r="F33" i="30"/>
  <c r="J33" i="30"/>
  <c r="K33" i="30"/>
  <c r="H33" i="30"/>
  <c r="I33" i="30"/>
  <c r="E33" i="30"/>
  <c r="G33" i="30"/>
  <c r="C33" i="30"/>
  <c r="D33" i="30"/>
  <c r="L33" i="30"/>
  <c r="CR13" i="9"/>
  <c r="CR14" i="9"/>
  <c r="E18" i="27"/>
  <c r="E14" i="27"/>
  <c r="E10" i="27"/>
  <c r="E20" i="27"/>
  <c r="H32" i="27"/>
  <c r="E8" i="27"/>
  <c r="E6" i="27"/>
  <c r="D32" i="6"/>
  <c r="F32" i="6" s="1"/>
  <c r="J32" i="6"/>
  <c r="L32" i="6" s="1"/>
  <c r="E30" i="27"/>
  <c r="E28" i="27"/>
  <c r="E26" i="27"/>
  <c r="E24" i="27"/>
  <c r="E22" i="27"/>
  <c r="P10" i="1"/>
  <c r="P60" i="1"/>
  <c r="P43" i="1"/>
  <c r="P68" i="1"/>
  <c r="P59" i="1"/>
  <c r="P64" i="1"/>
  <c r="P67" i="1"/>
  <c r="P51" i="1"/>
  <c r="P66" i="1"/>
  <c r="P62" i="1"/>
  <c r="P58" i="1"/>
  <c r="P56" i="1"/>
  <c r="P54" i="1"/>
  <c r="P52" i="1"/>
  <c r="P50" i="1"/>
  <c r="P48" i="1"/>
  <c r="P46" i="1"/>
  <c r="P44" i="1"/>
  <c r="P42" i="1"/>
  <c r="P63" i="1"/>
  <c r="P55" i="1"/>
  <c r="P47" i="1"/>
  <c r="L19" i="6"/>
  <c r="P69" i="1"/>
  <c r="P65" i="1"/>
  <c r="P61" i="1"/>
  <c r="P57" i="1"/>
  <c r="P53" i="1"/>
  <c r="P49" i="1"/>
  <c r="P45" i="1"/>
  <c r="E4" i="27"/>
  <c r="D32" i="27"/>
  <c r="P36" i="1"/>
  <c r="P34" i="1"/>
  <c r="P32" i="1"/>
  <c r="P28" i="1"/>
  <c r="P26" i="1"/>
  <c r="P24" i="1"/>
  <c r="P22" i="1"/>
  <c r="P20" i="1"/>
  <c r="P18" i="1"/>
  <c r="P16" i="1"/>
  <c r="P14" i="1"/>
  <c r="P12" i="1"/>
  <c r="P37" i="1"/>
  <c r="P35" i="1"/>
  <c r="P33" i="1"/>
  <c r="P31" i="1"/>
  <c r="P29" i="1"/>
  <c r="P27" i="1"/>
  <c r="P25" i="1"/>
  <c r="P23" i="1"/>
  <c r="P21" i="1"/>
  <c r="P19" i="1"/>
  <c r="P17" i="1"/>
  <c r="P15" i="1"/>
  <c r="P13" i="1"/>
  <c r="P11" i="1"/>
  <c r="C32" i="27"/>
  <c r="E31" i="27"/>
  <c r="E29" i="27"/>
  <c r="E27" i="27"/>
  <c r="E25" i="27"/>
  <c r="E23" i="27"/>
  <c r="E21" i="27"/>
  <c r="E19" i="27"/>
  <c r="E17" i="27"/>
  <c r="E15" i="27"/>
  <c r="E13" i="27"/>
  <c r="E11" i="27"/>
  <c r="E9" i="27"/>
  <c r="E7" i="27"/>
  <c r="E5" i="27"/>
  <c r="P30" i="1"/>
  <c r="AU7" i="8"/>
  <c r="AV4" i="8" s="1"/>
  <c r="P70" i="1" l="1"/>
  <c r="E32" i="27"/>
  <c r="AV5" i="8"/>
  <c r="AV6" i="8"/>
  <c r="AV7" i="8" l="1"/>
  <c r="CQ19" i="19"/>
  <c r="CQ6" i="19"/>
  <c r="CQ20" i="19"/>
  <c r="CQ5" i="19"/>
  <c r="CQ11" i="19"/>
  <c r="CQ14" i="19"/>
  <c r="CQ21" i="19"/>
  <c r="CQ4" i="19"/>
  <c r="CQ8" i="19"/>
  <c r="AU9" i="18"/>
  <c r="CQ11" i="17"/>
  <c r="CQ22" i="17"/>
  <c r="CQ35" i="17"/>
  <c r="CQ4" i="17"/>
  <c r="CQ12" i="17"/>
  <c r="CQ8" i="17"/>
  <c r="CQ30" i="17"/>
  <c r="AU11" i="16"/>
  <c r="AU22" i="16"/>
  <c r="AU35" i="16"/>
  <c r="AU4" i="16"/>
  <c r="AU12" i="16"/>
  <c r="AU27" i="16"/>
  <c r="AU8" i="16"/>
  <c r="AU10" i="16"/>
  <c r="CR38" i="11" l="1"/>
  <c r="AV52" i="8"/>
  <c r="AV11" i="8"/>
  <c r="CQ9" i="19"/>
  <c r="AV51" i="8" l="1"/>
  <c r="AV53" i="8"/>
  <c r="AV49" i="8"/>
  <c r="AV54" i="8"/>
  <c r="AV50" i="8"/>
  <c r="AV17" i="8"/>
  <c r="AV15" i="8"/>
  <c r="AV14" i="8"/>
  <c r="AV12" i="8"/>
  <c r="AV16" i="8"/>
  <c r="CQ42" i="14"/>
  <c r="AV55" i="8" l="1"/>
  <c r="AV18" i="8"/>
  <c r="CQ22" i="19" l="1"/>
  <c r="CQ18" i="19"/>
  <c r="CQ17" i="19"/>
  <c r="CQ16" i="19"/>
  <c r="CQ15" i="19"/>
  <c r="CQ13" i="19"/>
  <c r="CQ10" i="19"/>
  <c r="AU23" i="18"/>
  <c r="AU22" i="18"/>
  <c r="AU18" i="18"/>
  <c r="AU17" i="18"/>
  <c r="AU16" i="18"/>
  <c r="AU15" i="18"/>
  <c r="AU13" i="18"/>
  <c r="AU10" i="18"/>
  <c r="CQ34" i="17"/>
  <c r="CQ33" i="17"/>
  <c r="CQ32" i="17"/>
  <c r="CQ31" i="17"/>
  <c r="CQ29" i="17"/>
  <c r="CQ28" i="17"/>
  <c r="CQ24" i="17"/>
  <c r="CQ23" i="17"/>
  <c r="CQ21" i="17"/>
  <c r="CQ20" i="17"/>
  <c r="CQ19" i="17"/>
  <c r="CQ18" i="17"/>
  <c r="CQ17" i="17"/>
  <c r="CQ16" i="17"/>
  <c r="CQ15" i="17"/>
  <c r="CQ14" i="17"/>
  <c r="AU33" i="16"/>
  <c r="AU32" i="16"/>
  <c r="AU31" i="16"/>
  <c r="AU29" i="16"/>
  <c r="AU28" i="16"/>
  <c r="AU24" i="16"/>
  <c r="AU23" i="16"/>
  <c r="AU21" i="16"/>
  <c r="AU20" i="16"/>
  <c r="AU19" i="16"/>
  <c r="AU18" i="16"/>
  <c r="AU17" i="16"/>
  <c r="AU16" i="16"/>
  <c r="AU15" i="16"/>
  <c r="AU14" i="16"/>
  <c r="CQ31" i="14"/>
  <c r="CQ28" i="14"/>
  <c r="CQ25" i="14"/>
  <c r="CQ24" i="14"/>
  <c r="CQ23" i="14"/>
  <c r="CQ21" i="14"/>
  <c r="CQ20" i="14"/>
  <c r="CQ19" i="14"/>
  <c r="CQ18" i="14"/>
  <c r="CQ17" i="14"/>
  <c r="CQ16" i="14"/>
  <c r="CQ13" i="14"/>
  <c r="CQ10" i="14"/>
  <c r="CQ8" i="14"/>
  <c r="CQ7" i="14"/>
  <c r="CQ6" i="14"/>
  <c r="CQ37" i="14"/>
  <c r="CQ35" i="14"/>
  <c r="CQ26" i="14"/>
  <c r="CQ22" i="14"/>
  <c r="CQ14" i="14"/>
  <c r="CQ12" i="14"/>
  <c r="CQ32" i="14"/>
  <c r="AU36" i="15"/>
  <c r="AU31" i="15"/>
  <c r="AU28" i="15"/>
  <c r="AU25" i="15"/>
  <c r="AU24" i="15"/>
  <c r="AU23" i="15"/>
  <c r="AU21" i="15"/>
  <c r="AU20" i="15"/>
  <c r="AU19" i="15"/>
  <c r="AU18" i="15"/>
  <c r="AU17" i="15"/>
  <c r="AU16" i="15"/>
  <c r="AU13" i="15"/>
  <c r="AU10" i="15"/>
  <c r="AU8" i="15"/>
  <c r="AU7" i="15"/>
  <c r="AU6" i="15"/>
  <c r="AU37" i="15"/>
  <c r="AU35" i="15"/>
  <c r="AU26" i="15"/>
  <c r="AU22" i="15"/>
  <c r="AU14" i="15"/>
  <c r="AU12" i="15"/>
  <c r="AU32" i="15"/>
  <c r="AU42" i="15"/>
  <c r="N102" i="1"/>
  <c r="M102" i="1"/>
  <c r="L102" i="1"/>
  <c r="K102" i="1"/>
  <c r="J102" i="1"/>
  <c r="I102" i="1"/>
  <c r="H102" i="1"/>
  <c r="G102" i="1"/>
  <c r="F102" i="1"/>
  <c r="E102" i="1"/>
  <c r="D102" i="1"/>
  <c r="C102" i="1"/>
  <c r="O101" i="1"/>
  <c r="M31" i="27" s="1"/>
  <c r="O31" i="27" s="1"/>
  <c r="O100" i="1"/>
  <c r="M30" i="27" s="1"/>
  <c r="O30" i="27" s="1"/>
  <c r="O99" i="1"/>
  <c r="M29" i="27" s="1"/>
  <c r="O29" i="27" s="1"/>
  <c r="O98" i="1"/>
  <c r="M28" i="27" s="1"/>
  <c r="O28" i="27" s="1"/>
  <c r="O97" i="1"/>
  <c r="M27" i="27" s="1"/>
  <c r="O27" i="27" s="1"/>
  <c r="O96" i="1"/>
  <c r="M26" i="27" s="1"/>
  <c r="O26" i="27" s="1"/>
  <c r="O95" i="1"/>
  <c r="M25" i="27" s="1"/>
  <c r="O25" i="27" s="1"/>
  <c r="O94" i="1"/>
  <c r="M24" i="27" s="1"/>
  <c r="O24" i="27" s="1"/>
  <c r="O93" i="1"/>
  <c r="M23" i="27" s="1"/>
  <c r="O23" i="27" s="1"/>
  <c r="O92" i="1"/>
  <c r="M22" i="27" s="1"/>
  <c r="O22" i="27" s="1"/>
  <c r="O91" i="1"/>
  <c r="M21" i="27" s="1"/>
  <c r="O21" i="27" s="1"/>
  <c r="O90" i="1"/>
  <c r="M20" i="27" s="1"/>
  <c r="O20" i="27" s="1"/>
  <c r="O89" i="1"/>
  <c r="M19" i="27" s="1"/>
  <c r="O19" i="27" s="1"/>
  <c r="O88" i="1"/>
  <c r="M18" i="27" s="1"/>
  <c r="O18" i="27" s="1"/>
  <c r="O87" i="1"/>
  <c r="M17" i="27" s="1"/>
  <c r="O17" i="27" s="1"/>
  <c r="O86" i="1"/>
  <c r="M16" i="27" s="1"/>
  <c r="O16" i="27" s="1"/>
  <c r="O85" i="1"/>
  <c r="M15" i="27" s="1"/>
  <c r="O15" i="27" s="1"/>
  <c r="O84" i="1"/>
  <c r="M14" i="27" s="1"/>
  <c r="O14" i="27" s="1"/>
  <c r="O83" i="1"/>
  <c r="M13" i="27" s="1"/>
  <c r="O13" i="27" s="1"/>
  <c r="O82" i="1"/>
  <c r="M12" i="27" s="1"/>
  <c r="O12" i="27" s="1"/>
  <c r="O81" i="1"/>
  <c r="M11" i="27" s="1"/>
  <c r="O11" i="27" s="1"/>
  <c r="O80" i="1"/>
  <c r="M10" i="27" s="1"/>
  <c r="O10" i="27" s="1"/>
  <c r="O79" i="1"/>
  <c r="M9" i="27" s="1"/>
  <c r="O9" i="27" s="1"/>
  <c r="O78" i="1"/>
  <c r="M8" i="27" s="1"/>
  <c r="O8" i="27" s="1"/>
  <c r="O77" i="1"/>
  <c r="M7" i="27" s="1"/>
  <c r="O7" i="27" s="1"/>
  <c r="O76" i="1"/>
  <c r="M6" i="27" s="1"/>
  <c r="O6" i="27" s="1"/>
  <c r="O75" i="1"/>
  <c r="M5" i="27" s="1"/>
  <c r="O5" i="27" s="1"/>
  <c r="O74" i="1"/>
  <c r="CQ24" i="19" l="1"/>
  <c r="CR23" i="19" s="1"/>
  <c r="AU43" i="15"/>
  <c r="AV32" i="15" s="1"/>
  <c r="AU24" i="18"/>
  <c r="AV13" i="18" s="1"/>
  <c r="CQ38" i="17"/>
  <c r="AU38" i="16"/>
  <c r="CQ43" i="14"/>
  <c r="P12" i="6"/>
  <c r="R12" i="6" s="1"/>
  <c r="M4" i="27"/>
  <c r="I6" i="27"/>
  <c r="J6" i="27" s="1"/>
  <c r="P5" i="6"/>
  <c r="R5" i="6" s="1"/>
  <c r="I8" i="27"/>
  <c r="J8" i="27" s="1"/>
  <c r="P25" i="6"/>
  <c r="I10" i="27"/>
  <c r="J10" i="27" s="1"/>
  <c r="P22" i="6"/>
  <c r="R22" i="6" s="1"/>
  <c r="I12" i="27"/>
  <c r="J12" i="27" s="1"/>
  <c r="P16" i="6"/>
  <c r="R16" i="6" s="1"/>
  <c r="I16" i="27"/>
  <c r="J16" i="27" s="1"/>
  <c r="P4" i="6"/>
  <c r="R4" i="6" s="1"/>
  <c r="I18" i="27"/>
  <c r="J18" i="27" s="1"/>
  <c r="P17" i="6"/>
  <c r="R17" i="6" s="1"/>
  <c r="I20" i="27"/>
  <c r="J20" i="27" s="1"/>
  <c r="P26" i="6"/>
  <c r="I22" i="27"/>
  <c r="J22" i="27" s="1"/>
  <c r="P11" i="6"/>
  <c r="R11" i="6" s="1"/>
  <c r="I24" i="27"/>
  <c r="J24" i="27" s="1"/>
  <c r="P14" i="6"/>
  <c r="R14" i="6" s="1"/>
  <c r="I26" i="27"/>
  <c r="J26" i="27" s="1"/>
  <c r="P15" i="6"/>
  <c r="R15" i="6" s="1"/>
  <c r="I28" i="27"/>
  <c r="J28" i="27" s="1"/>
  <c r="P27" i="6"/>
  <c r="R27" i="6" s="1"/>
  <c r="I30" i="27"/>
  <c r="J30" i="27" s="1"/>
  <c r="P23" i="6"/>
  <c r="R23" i="6" s="1"/>
  <c r="I5" i="27"/>
  <c r="J5" i="27" s="1"/>
  <c r="P8" i="6"/>
  <c r="R8" i="6" s="1"/>
  <c r="I7" i="27"/>
  <c r="J7" i="27" s="1"/>
  <c r="P29" i="6"/>
  <c r="I9" i="27"/>
  <c r="J9" i="27" s="1"/>
  <c r="P24" i="6"/>
  <c r="R24" i="6" s="1"/>
  <c r="I11" i="27"/>
  <c r="J11" i="27" s="1"/>
  <c r="P28" i="6"/>
  <c r="R28" i="6" s="1"/>
  <c r="I13" i="27"/>
  <c r="J13" i="27" s="1"/>
  <c r="P19" i="6"/>
  <c r="R19" i="6" s="1"/>
  <c r="I15" i="27"/>
  <c r="J15" i="27" s="1"/>
  <c r="P7" i="6"/>
  <c r="R7" i="6" s="1"/>
  <c r="I17" i="27"/>
  <c r="J17" i="27" s="1"/>
  <c r="P6" i="6"/>
  <c r="R6" i="6" s="1"/>
  <c r="I19" i="27"/>
  <c r="J19" i="27" s="1"/>
  <c r="P21" i="6"/>
  <c r="R21" i="6" s="1"/>
  <c r="I21" i="27"/>
  <c r="J21" i="27" s="1"/>
  <c r="P18" i="6"/>
  <c r="I23" i="27"/>
  <c r="J23" i="27" s="1"/>
  <c r="P10" i="6"/>
  <c r="R10" i="6" s="1"/>
  <c r="I25" i="27"/>
  <c r="J25" i="27" s="1"/>
  <c r="P30" i="6"/>
  <c r="R30" i="6" s="1"/>
  <c r="I27" i="27"/>
  <c r="J27" i="27" s="1"/>
  <c r="P9" i="6"/>
  <c r="R9" i="6" s="1"/>
  <c r="I29" i="27"/>
  <c r="J29" i="27" s="1"/>
  <c r="P20" i="6"/>
  <c r="I31" i="27"/>
  <c r="J31" i="27" s="1"/>
  <c r="P31" i="6"/>
  <c r="R31" i="6" s="1"/>
  <c r="I14" i="27"/>
  <c r="J14" i="27" s="1"/>
  <c r="P13" i="6"/>
  <c r="R13" i="6" s="1"/>
  <c r="I4" i="27"/>
  <c r="O102" i="1"/>
  <c r="R25" i="6"/>
  <c r="R29" i="6"/>
  <c r="R20" i="6"/>
  <c r="CR6" i="11"/>
  <c r="AV4" i="10"/>
  <c r="CR4" i="9"/>
  <c r="CR54" i="9"/>
  <c r="AV38" i="10"/>
  <c r="CR11" i="9"/>
  <c r="AV14" i="15" l="1"/>
  <c r="F100" i="30"/>
  <c r="C100" i="30"/>
  <c r="J100" i="30"/>
  <c r="G100" i="30"/>
  <c r="D100" i="30"/>
  <c r="E100" i="30"/>
  <c r="K100" i="30"/>
  <c r="H100" i="30"/>
  <c r="I100" i="30"/>
  <c r="L100" i="30"/>
  <c r="AV29" i="15"/>
  <c r="AV33" i="15"/>
  <c r="AV34" i="15"/>
  <c r="CR17" i="19"/>
  <c r="CR12" i="19"/>
  <c r="CR16" i="19"/>
  <c r="CR15" i="19"/>
  <c r="CR13" i="19"/>
  <c r="CR22" i="19"/>
  <c r="CR7" i="19"/>
  <c r="CR6" i="19"/>
  <c r="CR4" i="19"/>
  <c r="CR14" i="19"/>
  <c r="CR5" i="19"/>
  <c r="CR8" i="19"/>
  <c r="CR21" i="19"/>
  <c r="CR11" i="19"/>
  <c r="CR20" i="19"/>
  <c r="CR19" i="19"/>
  <c r="CR9" i="19"/>
  <c r="CR18" i="19"/>
  <c r="CR10" i="19"/>
  <c r="AV23" i="18"/>
  <c r="AV12" i="18"/>
  <c r="AV17" i="18"/>
  <c r="AV16" i="18"/>
  <c r="AV22" i="18"/>
  <c r="AV10" i="18"/>
  <c r="AV18" i="18"/>
  <c r="AV24" i="18"/>
  <c r="AV7" i="18"/>
  <c r="AV5" i="18"/>
  <c r="AV8" i="18"/>
  <c r="AV14" i="18"/>
  <c r="AV21" i="18"/>
  <c r="AV11" i="18"/>
  <c r="AV20" i="18"/>
  <c r="AV19" i="18"/>
  <c r="AV4" i="18"/>
  <c r="AV6" i="18"/>
  <c r="AV9" i="18"/>
  <c r="AV15" i="18"/>
  <c r="CR13" i="17"/>
  <c r="CR25" i="17"/>
  <c r="CR27" i="17"/>
  <c r="CR26" i="17"/>
  <c r="CR9" i="17"/>
  <c r="CR10" i="17"/>
  <c r="CR14" i="17"/>
  <c r="CR18" i="17"/>
  <c r="CR32" i="17"/>
  <c r="CR19" i="17"/>
  <c r="CR15" i="17"/>
  <c r="CR17" i="17"/>
  <c r="CR33" i="17"/>
  <c r="CR5" i="17"/>
  <c r="CR7" i="17"/>
  <c r="CR6" i="17"/>
  <c r="CR16" i="17"/>
  <c r="CR31" i="17"/>
  <c r="CR29" i="17"/>
  <c r="CR28" i="17"/>
  <c r="CR24" i="17"/>
  <c r="CR23" i="17"/>
  <c r="CR34" i="17"/>
  <c r="CR38" i="17"/>
  <c r="CR36" i="17"/>
  <c r="CR37" i="17"/>
  <c r="CR30" i="17"/>
  <c r="CR35" i="17"/>
  <c r="CR12" i="17"/>
  <c r="CR11" i="17"/>
  <c r="CR4" i="17"/>
  <c r="CR22" i="17"/>
  <c r="CR8" i="17"/>
  <c r="CR21" i="17"/>
  <c r="CR20" i="17"/>
  <c r="AV25" i="16"/>
  <c r="AV26" i="16"/>
  <c r="AV9" i="16"/>
  <c r="AV13" i="16"/>
  <c r="AV19" i="16"/>
  <c r="AV7" i="16"/>
  <c r="AV6" i="16"/>
  <c r="AV5" i="16"/>
  <c r="AV23" i="16"/>
  <c r="AV21" i="16"/>
  <c r="AV18" i="16"/>
  <c r="AV28" i="16"/>
  <c r="AV20" i="16"/>
  <c r="AV29" i="16"/>
  <c r="AV24" i="16"/>
  <c r="AV38" i="16"/>
  <c r="AV36" i="16"/>
  <c r="AV34" i="16"/>
  <c r="AV37" i="16"/>
  <c r="AV30" i="16"/>
  <c r="AV4" i="16"/>
  <c r="AV27" i="16"/>
  <c r="AV11" i="16"/>
  <c r="AV12" i="16"/>
  <c r="AV22" i="16"/>
  <c r="AV10" i="16"/>
  <c r="AV8" i="16"/>
  <c r="AV35" i="16"/>
  <c r="AV17" i="16"/>
  <c r="AV16" i="16"/>
  <c r="AV15" i="16"/>
  <c r="AV31" i="16"/>
  <c r="AV14" i="16"/>
  <c r="AV33" i="16"/>
  <c r="AV32" i="16"/>
  <c r="CR29" i="14"/>
  <c r="CR33" i="14"/>
  <c r="CR10" i="14"/>
  <c r="CR40" i="14"/>
  <c r="CR37" i="14"/>
  <c r="CR21" i="14"/>
  <c r="CR25" i="14"/>
  <c r="CR32" i="14"/>
  <c r="CR22" i="14"/>
  <c r="CR12" i="14"/>
  <c r="CR26" i="14"/>
  <c r="CR17" i="14"/>
  <c r="CR20" i="14"/>
  <c r="CR19" i="14"/>
  <c r="CR31" i="14"/>
  <c r="CR8" i="14"/>
  <c r="CR7" i="14"/>
  <c r="CR13" i="14"/>
  <c r="CR43" i="14"/>
  <c r="CR39" i="14"/>
  <c r="CR38" i="14"/>
  <c r="CR36" i="14"/>
  <c r="CR15" i="14"/>
  <c r="CR34" i="14"/>
  <c r="CR41" i="14"/>
  <c r="CR9" i="14"/>
  <c r="CR5" i="14"/>
  <c r="CR30" i="14"/>
  <c r="CR27" i="14"/>
  <c r="CR4" i="14"/>
  <c r="CR11" i="14"/>
  <c r="CR42" i="14"/>
  <c r="CR23" i="14"/>
  <c r="CR14" i="14"/>
  <c r="CR28" i="14"/>
  <c r="CR35" i="14"/>
  <c r="CR16" i="14"/>
  <c r="CR24" i="14"/>
  <c r="CR6" i="14"/>
  <c r="CR18" i="14"/>
  <c r="AV36" i="15"/>
  <c r="AV23" i="15"/>
  <c r="AV13" i="15"/>
  <c r="AV16" i="15"/>
  <c r="AV40" i="15"/>
  <c r="AV8" i="15"/>
  <c r="AV6" i="15"/>
  <c r="AV20" i="15"/>
  <c r="AV10" i="15"/>
  <c r="AV12" i="15"/>
  <c r="AV24" i="15"/>
  <c r="AV42" i="15"/>
  <c r="AV21" i="15"/>
  <c r="AV7" i="15"/>
  <c r="AV19" i="15"/>
  <c r="AV22" i="15"/>
  <c r="AV18" i="15"/>
  <c r="AV28" i="15"/>
  <c r="AV35" i="15"/>
  <c r="AV43" i="15"/>
  <c r="AV11" i="15"/>
  <c r="AV39" i="15"/>
  <c r="AV38" i="15"/>
  <c r="AV41" i="15"/>
  <c r="AV15" i="15"/>
  <c r="AV30" i="15"/>
  <c r="AV4" i="15"/>
  <c r="AV5" i="15"/>
  <c r="AV9" i="15"/>
  <c r="AV27" i="15"/>
  <c r="AV31" i="15"/>
  <c r="AV37" i="15"/>
  <c r="AV17" i="15"/>
  <c r="AV25" i="15"/>
  <c r="AV26" i="15"/>
  <c r="M32" i="27"/>
  <c r="O32" i="27" s="1"/>
  <c r="O4" i="27"/>
  <c r="P32" i="6"/>
  <c r="I32" i="27"/>
  <c r="J32" i="27" s="1"/>
  <c r="J4" i="27"/>
  <c r="R26" i="6"/>
  <c r="R18" i="6"/>
  <c r="P80" i="1"/>
  <c r="AV5" i="10"/>
  <c r="CR50" i="9"/>
  <c r="CR53" i="9"/>
  <c r="CR51" i="9"/>
  <c r="CR5" i="11"/>
  <c r="CR7" i="11" s="1"/>
  <c r="AV6" i="10"/>
  <c r="CR52" i="9"/>
  <c r="CR6" i="9"/>
  <c r="CR5" i="9"/>
  <c r="CR36" i="11"/>
  <c r="CR37" i="11"/>
  <c r="CR34" i="11"/>
  <c r="CR35" i="11"/>
  <c r="AV36" i="10"/>
  <c r="AV37" i="10"/>
  <c r="AV34" i="10"/>
  <c r="AV35" i="10"/>
  <c r="CR12" i="9"/>
  <c r="CR17" i="9"/>
  <c r="CR15" i="9"/>
  <c r="CR16" i="9"/>
  <c r="P95" i="1"/>
  <c r="P87" i="1"/>
  <c r="P79" i="1"/>
  <c r="P100" i="1"/>
  <c r="P92" i="1"/>
  <c r="P84" i="1"/>
  <c r="P74" i="1"/>
  <c r="P99" i="1"/>
  <c r="P91" i="1"/>
  <c r="P83" i="1"/>
  <c r="P75" i="1"/>
  <c r="P96" i="1"/>
  <c r="P88" i="1"/>
  <c r="P101" i="1"/>
  <c r="P97" i="1"/>
  <c r="P93" i="1"/>
  <c r="P89" i="1"/>
  <c r="P85" i="1"/>
  <c r="P81" i="1"/>
  <c r="P77" i="1"/>
  <c r="P76" i="1"/>
  <c r="P98" i="1"/>
  <c r="P94" i="1"/>
  <c r="P90" i="1"/>
  <c r="P86" i="1"/>
  <c r="P82" i="1"/>
  <c r="P78" i="1"/>
  <c r="CR24" i="19" l="1"/>
  <c r="AV39" i="10"/>
  <c r="CR55" i="9"/>
  <c r="CR39" i="11"/>
  <c r="P38" i="1"/>
  <c r="AV7" i="10"/>
  <c r="CR18" i="9"/>
  <c r="CR7" i="9"/>
  <c r="P102" i="1"/>
  <c r="Q32" i="6" l="1"/>
  <c r="R32" i="6" s="1"/>
  <c r="FD14" i="14"/>
  <c r="FD24" i="14"/>
  <c r="FD16" i="14"/>
  <c r="FD17" i="14"/>
  <c r="FD38" i="14"/>
  <c r="FD23" i="14"/>
  <c r="FD5" i="14"/>
  <c r="FD28" i="14"/>
  <c r="FD19" i="14"/>
  <c r="FD40" i="14"/>
  <c r="FD22" i="14"/>
  <c r="FD42" i="14"/>
  <c r="FD29" i="14"/>
  <c r="FD11" i="14"/>
  <c r="FD6" i="14"/>
  <c r="FD37" i="14"/>
  <c r="FD9" i="14"/>
  <c r="FD43" i="14"/>
  <c r="FD7" i="14"/>
  <c r="FD20" i="14"/>
  <c r="FD12" i="14"/>
  <c r="FD30" i="14"/>
  <c r="FD10" i="14"/>
  <c r="FD15" i="14"/>
  <c r="FD39" i="14"/>
  <c r="FD26" i="14"/>
  <c r="FD25" i="14"/>
  <c r="FD21" i="14"/>
  <c r="FD41" i="14"/>
  <c r="FD4" i="14"/>
  <c r="FD18" i="14"/>
  <c r="FD13" i="14"/>
  <c r="FD8" i="14"/>
  <c r="FD27" i="14"/>
  <c r="DX55" i="8"/>
  <c r="DX7" i="8"/>
</calcChain>
</file>

<file path=xl/sharedStrings.xml><?xml version="1.0" encoding="utf-8"?>
<sst xmlns="http://schemas.openxmlformats.org/spreadsheetml/2006/main" count="8179" uniqueCount="384">
  <si>
    <t>JAN</t>
  </si>
  <si>
    <t>UF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</si>
  <si>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</si>
  <si>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</si>
  <si>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</si>
  <si>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</si>
  <si>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</si>
  <si>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</si>
  <si>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</si>
  <si>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</si>
  <si>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</si>
  <si>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</si>
  <si>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</si>
  <si>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</si>
  <si>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</si>
  <si>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</si>
  <si>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</si>
  <si>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</si>
  <si>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</si>
  <si>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</si>
  <si>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</si>
  <si>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</si>
  <si>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</si>
  <si>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</si>
  <si>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</si>
  <si>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</si>
  <si>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</si>
  <si>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</si>
  <si>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</si>
  <si>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</si>
  <si>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</si>
  <si>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</si>
  <si>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</si>
  <si>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</si>
  <si>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</si>
  <si>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</si>
  <si>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</si>
  <si>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</si>
  <si>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</si>
  <si>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</si>
  <si>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</si>
  <si>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</si>
  <si>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TODOS</t>
  </si>
  <si>
    <t>Outros</t>
  </si>
  <si>
    <t>Denúncias</t>
  </si>
  <si>
    <t>NI</t>
  </si>
  <si>
    <t>Sexo</t>
  </si>
  <si>
    <t>Feminino</t>
  </si>
  <si>
    <t>Masculino</t>
  </si>
  <si>
    <t>Não Informado</t>
  </si>
  <si>
    <t>Total</t>
  </si>
  <si>
    <t>Faixa etária</t>
  </si>
  <si>
    <t>12 a 14 anos</t>
  </si>
  <si>
    <t>8 a 11 anos</t>
  </si>
  <si>
    <t>15 a 17 anos</t>
  </si>
  <si>
    <t>4 a 7 anos</t>
  </si>
  <si>
    <t>76 a 80 anos</t>
  </si>
  <si>
    <t>71 a 75 anos</t>
  </si>
  <si>
    <t>25 a 30 anos</t>
  </si>
  <si>
    <t>81 a 85 anos</t>
  </si>
  <si>
    <t>18 a 24 anos</t>
  </si>
  <si>
    <t>61 a 65 anos</t>
  </si>
  <si>
    <t>56 a 60 anos</t>
  </si>
  <si>
    <t>66 a 70 anos</t>
  </si>
  <si>
    <t>36 a 40 anos</t>
  </si>
  <si>
    <t>31 a 35 anos</t>
  </si>
  <si>
    <t>91 anos ou mais</t>
  </si>
  <si>
    <t>46 a 50 anos</t>
  </si>
  <si>
    <t>41 a 45 anos</t>
  </si>
  <si>
    <t>51 a 55 anos</t>
  </si>
  <si>
    <t>Não informado</t>
  </si>
  <si>
    <t>Travesti</t>
  </si>
  <si>
    <t>Cor / Raça</t>
  </si>
  <si>
    <t>Parda</t>
  </si>
  <si>
    <t>Branca</t>
  </si>
  <si>
    <t>Preta</t>
  </si>
  <si>
    <t>Amarela</t>
  </si>
  <si>
    <t>Indígena</t>
  </si>
  <si>
    <t>Deficiência</t>
  </si>
  <si>
    <t>Física</t>
  </si>
  <si>
    <t>Intelectual</t>
  </si>
  <si>
    <t>Lésbica</t>
  </si>
  <si>
    <t>Gay</t>
  </si>
  <si>
    <t>Bissexual</t>
  </si>
  <si>
    <t>Transexual</t>
  </si>
  <si>
    <t>Relação</t>
  </si>
  <si>
    <t>Mãe</t>
  </si>
  <si>
    <t>Pai</t>
  </si>
  <si>
    <t>Desconhecido(a)</t>
  </si>
  <si>
    <t>Filho (a)</t>
  </si>
  <si>
    <t>Vizinho (a)</t>
  </si>
  <si>
    <t>Padrasto</t>
  </si>
  <si>
    <t>Tio (a)</t>
  </si>
  <si>
    <t>Irmão (ã)</t>
  </si>
  <si>
    <t>Avó</t>
  </si>
  <si>
    <t>Neto(a)</t>
  </si>
  <si>
    <t>Familiares</t>
  </si>
  <si>
    <t>Avô</t>
  </si>
  <si>
    <t>Genro/Nora</t>
  </si>
  <si>
    <t>Namorado(a)</t>
  </si>
  <si>
    <t>Diretor(a) de escola</t>
  </si>
  <si>
    <t>Cuidador (a)</t>
  </si>
  <si>
    <t>Companheiro (a)</t>
  </si>
  <si>
    <t>Primo(a)</t>
  </si>
  <si>
    <t>Amigo (a)</t>
  </si>
  <si>
    <t>Diretor(a) de Unidade Prisional</t>
  </si>
  <si>
    <t>Sobrinho(a)</t>
  </si>
  <si>
    <t>Marido</t>
  </si>
  <si>
    <t>Professor(a)</t>
  </si>
  <si>
    <t>Esposa</t>
  </si>
  <si>
    <t>Empregador</t>
  </si>
  <si>
    <t>Empregado (a)</t>
  </si>
  <si>
    <t>Própria vítima</t>
  </si>
  <si>
    <t>Ex-Companheiro (a)</t>
  </si>
  <si>
    <t>Sogro(a)</t>
  </si>
  <si>
    <t>Cunhado (a)</t>
  </si>
  <si>
    <t>Líder Religioso</t>
  </si>
  <si>
    <t>Subordinado</t>
  </si>
  <si>
    <t>Casa da Vítima</t>
  </si>
  <si>
    <t>Casa do Suspeito</t>
  </si>
  <si>
    <t>Casa</t>
  </si>
  <si>
    <t>Rua</t>
  </si>
  <si>
    <t>Escola</t>
  </si>
  <si>
    <t>Hospital</t>
  </si>
  <si>
    <t>Unidade Prisional - Cadeia Pública</t>
  </si>
  <si>
    <t>Unidade de Medida Sócio Educativa</t>
  </si>
  <si>
    <t>Local de trabalho</t>
  </si>
  <si>
    <t>Albergue</t>
  </si>
  <si>
    <t>Delegacia de Polícia</t>
  </si>
  <si>
    <t>Manicômio/Hospital Psiquiátrico/Casa de Saúde</t>
  </si>
  <si>
    <t>Igreja</t>
  </si>
  <si>
    <t>Ônibus</t>
  </si>
  <si>
    <t>Ex-Marido</t>
  </si>
  <si>
    <t>NA</t>
  </si>
  <si>
    <t>Medida de Segurança - Manicômio Judicial</t>
  </si>
  <si>
    <t>Ex-Esposa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</si>
  <si>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</si>
  <si>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</si>
  <si>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</si>
  <si>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</si>
  <si>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</si>
  <si>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</si>
  <si>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</si>
  <si>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</si>
  <si>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</si>
  <si>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</si>
  <si>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</si>
  <si>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</si>
  <si>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</si>
  <si>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</si>
  <si>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</si>
  <si>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</si>
  <si>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</si>
  <si>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</si>
  <si>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</si>
  <si>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</si>
  <si>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</si>
  <si>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</si>
  <si>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</si>
  <si>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</si>
  <si>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</si>
  <si>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</si>
  <si>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</si>
  <si>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</si>
  <si>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85 a 90 anos</t>
  </si>
  <si>
    <t>Local</t>
  </si>
  <si>
    <t>Ranking*</t>
  </si>
  <si>
    <t>Identidade</t>
  </si>
  <si>
    <t>Bisneto(a)</t>
  </si>
  <si>
    <t>Instituição de Longa Permanência para Idosos - ILPI</t>
  </si>
  <si>
    <t>População</t>
  </si>
  <si>
    <t>86 a 90 anos</t>
  </si>
  <si>
    <t>Denúncias por 100 mil  habitantes</t>
  </si>
  <si>
    <t>Unidade Prisional - Presídio</t>
  </si>
  <si>
    <t>% de aumento</t>
  </si>
  <si>
    <t>Disque 100 - Ano 2012 - Comparativo 2011/2012, aumento do n° denúncias por UF</t>
  </si>
  <si>
    <t>*Obs: Estão sendo consideradas todas as deficiências da vítima, que pode ter mais de uma deficiência.</t>
  </si>
  <si>
    <t>Madrasta</t>
  </si>
  <si>
    <t>Enteado(a)</t>
  </si>
  <si>
    <t>Delegacia de Polícia como Unidade Prisional</t>
  </si>
  <si>
    <t>Não possui</t>
  </si>
  <si>
    <t>Disque 100 - Ano 2013 - Comparativo 2012/2013, aumento do n° denúncias por UF</t>
  </si>
  <si>
    <t>Não Informada</t>
  </si>
  <si>
    <t>Nascituro</t>
  </si>
  <si>
    <t>Recém-nascido</t>
  </si>
  <si>
    <t>0 a 3 anos</t>
  </si>
  <si>
    <t>* O % de aumento foi baseado na diferença entre as denúncias do estado no primeiroano, divido pelas denúncias do estado no segundo ano.</t>
  </si>
  <si>
    <t>Disque 100 - Ano 2011 - Número de denúncias de Tráfico de Pessoas por UF, por mês</t>
  </si>
  <si>
    <t>Disque 100 - Ano 2012 - Número de denúncias de Tráfico de Pessoas por UF, por mês</t>
  </si>
  <si>
    <t>Disque 100 - Ano 2013 - Número de denúncias de Tráfico de Pessoas por UF, por mês</t>
  </si>
  <si>
    <t>Disque 100 - 2011 - Número de denúncias por UF - Tráfico de Pessoas</t>
  </si>
  <si>
    <t>Disque 100 - 2012 - Número de denúncias por UF - Tráfico de Pessoas</t>
  </si>
  <si>
    <t>Disque 100 - 2013 - Número de denúncias por UF - Tráfico de Pessoas</t>
  </si>
  <si>
    <t>Disque 100 - Ano 2011 - Tráfico de Pessoas - Perfil das Vítimas - Sexo</t>
  </si>
  <si>
    <t>Disque 100 - Ano 2011 - Tráfico de Pessoas  - Perfil das Vítimas - Identidade de gênero</t>
  </si>
  <si>
    <t>Disque 100 - Ano 2011 - Tráfico de Pessoas  - Perfil das Vítimas - Faixa Etária</t>
  </si>
  <si>
    <t>Disque 100 - Ano 2011 - Tráfico de Pessoas  -Perfil das Vítimas - Cor/Raça</t>
  </si>
  <si>
    <t>Disque 100 - Ano 2011 - Tráfico de Pessoas  -Perfil das Vítimas - Tipo de Deficiência</t>
  </si>
  <si>
    <t>Disque 100 - Ano 2012 - Tráfico de Pessoas  - Perfil das Vítimas - Sexo</t>
  </si>
  <si>
    <t>Disque 100 - Ano 2012 - Tráfico de Pessoas  - Perfil das Vítimas - Identidade de gênero</t>
  </si>
  <si>
    <t>Disque 100 - Ano 2012 - Tráfico de Pessoas  - Perfil das Vítimas - Faixa Etária</t>
  </si>
  <si>
    <t>Disque 100 - Ano 2012 - Tráfico de Pessoas  -Perfil das Vítimas - Cor/Raça</t>
  </si>
  <si>
    <t>Disque 100 - Ano 2012 - Tráfico de Pessoas  - Perfil das Vítimas - Tipo de Deficiência</t>
  </si>
  <si>
    <t>Disque 100 - Ano 2013 - Tráfico de Pessoas  - Perfil das Vítimas - Sexo</t>
  </si>
  <si>
    <t>Disque 100 - Ano 2013 - Tráfico de Pessoas  - Perfil das Vítimas - Identidade de gênero</t>
  </si>
  <si>
    <t>Disque 100 - Ano 2013 - Tráfico de Pessoas  - Perfil das Vítimas - Faixa Etária</t>
  </si>
  <si>
    <t>Disque 100 - Ano 2013 - Tráfico de Pessoas  - Perfil das Vítimas - Cor/Raça</t>
  </si>
  <si>
    <t>Disque 100 - Ano 2013 - Tráfico de Pessoas - Perfil das Vítimas - Tipo de Deficiência</t>
  </si>
  <si>
    <t>Disque 100 - Ano 2011 - Tráfico de Pessoas - Perfil das Vítimas - Identidade de gênero</t>
  </si>
  <si>
    <t>Disque 100 - Ano 2011 - Tráfico de Pessoas - Perfil das Vítimas - Faixa Etária</t>
  </si>
  <si>
    <t>Disque 100 - Ano 2011 - Tráfico de Pessoas - Perfil das Vítimas - Cor/Raça</t>
  </si>
  <si>
    <t>Disque 100 - Ano 2012 - Tráfico de Pessoas - Perfil das Vítimas - Sexo</t>
  </si>
  <si>
    <t>Disque 100 - Ano 2012 - Tráfico de Pessoas - Perfil das Vítimas - Identidade de gênero</t>
  </si>
  <si>
    <t>Disque 100 - Ano 2012 - Tráfico de Pessoas - Perfil das Vítimas - Faixa Etária</t>
  </si>
  <si>
    <t>Disque 100 - Ano 2012 - Tráfico de Pessoas - Perfil das Vítimas - Cor/Raça</t>
  </si>
  <si>
    <t>Disque 100 - Ano 2013 - Tráfico de Pessoas - Perfil das Vítimas por UF - Sexo</t>
  </si>
  <si>
    <t>Disque 100 - Ano 2013 - Tráfico de Pessoas - Perfil das Vítimas por UF - Identidade de gênero</t>
  </si>
  <si>
    <t>Disque 100 - Ano 2013 - Tráfico de Pessoas - Perfil das Vítimas por UF - Faixa Etária</t>
  </si>
  <si>
    <t>Disque 100 - Ano 2013 - Tráfico de Pessoas - Perfil das Vítimas por UF - Cor/Raça</t>
  </si>
  <si>
    <t>Disque 100 - Ano 2011 - Tráfico de Pessoas - Perfil do Suspeito - Sexo</t>
  </si>
  <si>
    <t>Disque 100 - Ano 2011 - Tráfico de Pessoas - Perfil do Suspeito - Faixa Etária</t>
  </si>
  <si>
    <t>Disque 100 - Ano 2011 - Tráfico de Pessoas - Perfil do Suspeito - Cor/Raça</t>
  </si>
  <si>
    <t>Disque 100 - Ano 2012 - Tráfico de Pessoas - Perfil do Suspeito - Sexo</t>
  </si>
  <si>
    <t>Disque 100 - Ano 2012 - Tráfico de Pessoas - Perfil do Suspeito - Faixa Etária</t>
  </si>
  <si>
    <t>Disque 100 - Ano 2012 - Tráfico de Pessoas - Perfil do Suspeito - Cor/Raça</t>
  </si>
  <si>
    <t>Disque 100 - Ano 2013 - Tráfico de Pessoas - Perfil do Suspeito - Sexo</t>
  </si>
  <si>
    <t>Disque 100 - Ano 2013 - Tráfico de Pessoas - Perfil do Suspeito - Faixa Etária</t>
  </si>
  <si>
    <t>Disque 100 - Ano 2013 - Tráfico de Pessoas - Perfil do Suspeito - Cor/Raça</t>
  </si>
  <si>
    <t>Disque 100 - Ano 2011 - Tráfico de Pessoas - Perfil dos Suspeitos - Sexo</t>
  </si>
  <si>
    <t>Disque 100 - Ano 2011 - Tráfico de Pessoas - Perfil dos Suspeitos - Faixa Etária</t>
  </si>
  <si>
    <t>Disque 100 - Ano 2011 - Tráfico de Pessoas - Perfil dos Suspeitos - Cor/Raça</t>
  </si>
  <si>
    <t>Disque 100 - Ano 2012 - Tráfico de Pessoas  - Perfil dos Suspeitos - Sexo</t>
  </si>
  <si>
    <t>Disque 100 - Ano 2012 - Tráfico de Pessoas  - Perfil dos Suspeitos - Faixa Etária</t>
  </si>
  <si>
    <t>Disque 100 - Ano 2012 - Tráfico de Pessoas  - Perfil dos Suspeitos - Cor/Raça</t>
  </si>
  <si>
    <t>Disque 100 - Ano 2011 - Tráfico de Pessoas - Relação Suspeito X Vítima</t>
  </si>
  <si>
    <t>Disque 100 - Ano 2013 - Tráfico de Pessoas - Relação Suspeito X Vítima</t>
  </si>
  <si>
    <t>Disque 100 - Ano 2012 - Tráfico de Pessoas - Relação Suspeito X Vítima</t>
  </si>
  <si>
    <t>Disque 100 - Ano 2011 - Tráfico de Pessoas - Relação Suspeito Vítima</t>
  </si>
  <si>
    <t>Disque 100 - Ano 2012 - Tráfico de Pessoas - Relação Suspeito Vítima</t>
  </si>
  <si>
    <t>Disque 100 - Ano 2013 - Tráfico de Pessoas - Relação Suspeito Vítima, por UF</t>
  </si>
  <si>
    <t>Disque 100 - Ano 2011 - Tráfico de Pessoas - Relação Demandante e Vítima</t>
  </si>
  <si>
    <t>Disque 100 - Ano 2012 - Tráfico de Pessoas - Relação Demandante e Vítima</t>
  </si>
  <si>
    <t>Disque 100 - Ano 2013 - Tráfico de Pessoas - Relação Demandante e Vítima</t>
  </si>
  <si>
    <t>Disque 100 - Ano 2013 - Tráfico de Pessoas - Relação Demandante e Vítima, por UF</t>
  </si>
  <si>
    <t>Disque 100 - Ano 2011 - Tráfico de Pessoas - Local da Violação</t>
  </si>
  <si>
    <t>Disque 100 - Ano 2012 - Tráfico de Pessoas - Local da Violação</t>
  </si>
  <si>
    <t>Disque 100 - Ano 2013 - Tráfico de Pessoas - Local da Violação</t>
  </si>
  <si>
    <t>Disque 100 - Ano 2013 - Tráfico de Pessoas - Local da Violação, por UF</t>
  </si>
  <si>
    <t>Disque 100 - Ano 2014 - Número de denúncias de Tráfico de Pessoas por UF, por mês</t>
  </si>
  <si>
    <t>Geral de Denúncias</t>
  </si>
  <si>
    <t>Disque 100 - Ano 2014 - Tráfico de Pessoas  - Perfil das Vítimas - Sexo</t>
  </si>
  <si>
    <t>Disque 100 - Ano 2014 - Tráfico de Pessoas  - Perfil das Vítimas - Identidade de gênero</t>
  </si>
  <si>
    <t>Disque 100 - Ano 2014 - Tráfico de Pessoas  - Perfil das Vítimas - Faixa Etária</t>
  </si>
  <si>
    <t>Disque 100 - Ano 2014 - Tráfico de Pessoas  - Perfil das Vítimas - Cor/Raça</t>
  </si>
  <si>
    <t>Disque 100 - Ano 2014 - Tráfico de Pessoas - Perfil das Vítimas - Tipo de Deficiência</t>
  </si>
  <si>
    <t>Disque 100 - Ano 2014 - Tráfico de Pessoas - Perfil das Vítimas por UF - Sexo</t>
  </si>
  <si>
    <t>Disque 100 - Ano 2014 - Tráfico de Pessoas - Perfil das Vítimas por UF - Identidade de gênero</t>
  </si>
  <si>
    <t>Disque 100 - Ano 2014 - Tráfico de Pessoas - Perfil das Vítimas por UF - Faixa Etária</t>
  </si>
  <si>
    <t>Disque 100 - Ano 2014 - Tráfico de Pessoas - Perfil das Vítimas por UF - Cor/Raça</t>
  </si>
  <si>
    <t>Disque 100 - Ano 2014 - Tráfico de Pessoas - Perfil do Suspeito - Sexo</t>
  </si>
  <si>
    <t>Disque 100 - Ano 2014 - Tráfico de Pessoas - Perfil do Suspeito - Faixa Etária</t>
  </si>
  <si>
    <t>Disque 100 - Ano 2014 - Tráfico de Pessoas - Perfil do Suspeito - Cor/Raça</t>
  </si>
  <si>
    <t>Disque 100 - Ano 2014 - Tráfico de Pessoas - Relação Suspeito X Vítima</t>
  </si>
  <si>
    <t>Padrinho/Madrinha</t>
  </si>
  <si>
    <t>Disque 100 - Ano 2014 - Tráfico de Pessoas - Relação Suspeito Vítima, por UF</t>
  </si>
  <si>
    <t>Disque 100 - Ano 2014 - Tráfico de Pessoas - Relação Demandante e Vítima</t>
  </si>
  <si>
    <t>Disque 100 - Ano 2014 - Tráfico de Pessoas - Relação Demandante e Vítima, por UF</t>
  </si>
  <si>
    <t>Disque 100 - Ano 2014 - Tráfico de Pessoas - Local da Violação</t>
  </si>
  <si>
    <t>Disque 100 - Ano 2014 - Tráfico de Pessoas - Local da Violação, por UF</t>
  </si>
  <si>
    <t>Balanço Geral - Tráfico de Pessoas - Nacional</t>
  </si>
  <si>
    <t>Mental</t>
  </si>
  <si>
    <t>Visual</t>
  </si>
  <si>
    <t>Auditiva</t>
  </si>
  <si>
    <t>Disque 100 - Ano 2014 - Comparativo 2013/2014, aumento do n° denúncias por UF</t>
  </si>
  <si>
    <t>Disque 100 - 2014 - Número de denúncias por UF - Tráfico de Pessoas</t>
  </si>
  <si>
    <t>Disque 100 - Ano 2015 - Número de denúncias de Tráfico de Pessoas por UF, por mês</t>
  </si>
  <si>
    <t>Disque 100 - Ano 2015 - Comparativo 2014/2015, aumento do n° denúncias por UF</t>
  </si>
  <si>
    <t>Disque 100 - Ano 2015 - Tráfico de Pessoas  - Perfil das Vítimas - Sexo</t>
  </si>
  <si>
    <t>Disque 100 - Ano 2015 - Tráfico de Pessoas  - Perfil das Vítimas - Identidade de gênero</t>
  </si>
  <si>
    <t>Disque 100 - Ano 2015 - Tráfico de Pessoas  - Perfil das Vítimas - Faixa Etária</t>
  </si>
  <si>
    <t>Disque 100 - Ano 2015 - Tráfico de Pessoas  - Perfil das Vítimas - Cor/Raça</t>
  </si>
  <si>
    <t>Disque 100 - Ano 2015 - Tráfico de Pessoas - Perfil das Vítimas - Tipo de Deficiência</t>
  </si>
  <si>
    <t>Disque 100 - Ano 2015 - Tráfico de Pessoas - Perfil das Vítimas por UF - Sexo</t>
  </si>
  <si>
    <t>Disque 100 - Ano 2015 - Tráfico de Pessoas - Perfil das Vítimas por UF - Identidade de gênero</t>
  </si>
  <si>
    <t>Disque 100 - Ano 2015 - Tráfico de Pessoas - Perfil das Vítimas por UF - Faixa Etária</t>
  </si>
  <si>
    <t>Disque 100 - Ano 2015 - Tráfico de Pessoas - Perfil das Vítimas por UF - Cor/Raça</t>
  </si>
  <si>
    <t>Disque 100 - Ano 2015 - Tráfico de Pessoas - Perfil do Suspeito - Sexo</t>
  </si>
  <si>
    <t>Disque 100 - Ano 2015 - Tráfico de Pessoas - Perfil do Suspeito - Faixa Etária</t>
  </si>
  <si>
    <t>Disque 100 - Ano 2015 - Tráfico de Pessoas - Perfil do Suspeito - Cor/Raça</t>
  </si>
  <si>
    <t>Disque 100 - Ano 2015 - Tráfico de Pessoas - Relação Suspeito X Vítima</t>
  </si>
  <si>
    <t>Disque 100 - Ano 2015 - Tráfico de Pessoas - Relação Suspeito Vítima, por UF</t>
  </si>
  <si>
    <t>Disque 100 - Ano 2015 - Tráfico de Pessoas - Relação Demandante e Vítima</t>
  </si>
  <si>
    <t>Disque 100 - Ano 2015 - Tráfico de Pessoas - Relação Demandante e Vítima, por UF</t>
  </si>
  <si>
    <t>Disque 100 - Ano 2015 - Tráfico de Pessoas - Local da Violação</t>
  </si>
  <si>
    <t>Disque 100 - Ano 2015 - Tráfico de Pessoas - Local da Violação, por UF</t>
  </si>
  <si>
    <t>Disque 100 - 2015 - Número de denúncias por UF - Tráfico de Pessoas</t>
  </si>
  <si>
    <t>Filho(a)</t>
  </si>
  <si>
    <t>Disque 100 - Ano 2016 - Número de denúncias de Tráfico de Pessoas por UF, por mês</t>
  </si>
  <si>
    <t>Disque 100 - Ano 2016 - Comparativo 2015/2016, aumento do n° denúncias por UF</t>
  </si>
  <si>
    <t>Disque 100 - Ano 2016 - Tráfico de Pessoas  - Perfil das Vítimas - Sexo</t>
  </si>
  <si>
    <t>Disque 100 - Ano 2016 - Tráfico de Pessoas  - Perfil das Vítimas - Identidade de gênero</t>
  </si>
  <si>
    <t>Disque 100 - Ano 2016 - Tráfico de Pessoas  - Perfil das Vítimas - Faixa Etária</t>
  </si>
  <si>
    <t>Disque 100 - Ano 2016 - Tráfico de Pessoas  - Perfil das Vítimas - Cor/Raça</t>
  </si>
  <si>
    <t>Disque 100 - Ano 2016 - Tráfico de Pessoas - Perfil das Vítimas - Tipo de Deficiência</t>
  </si>
  <si>
    <t>Disque 100 - Ano 2016 - Tráfico de Pessoas - Perfil das Vítimas por UF - Sexo</t>
  </si>
  <si>
    <t>Disque 100 - Ano 2016 - Tráfico de Pessoas - Perfil das Vítimas por UF - Identidade de gênero</t>
  </si>
  <si>
    <t>Disque 100 - Ano 2016 - Tráfico de Pessoas - Perfil das Vítimas por UF - Faixa Etária</t>
  </si>
  <si>
    <t>Disque 100 - Ano 2016 - Tráfico de Pessoas - Perfil das Vítimas por UF - Cor/Raça</t>
  </si>
  <si>
    <t>Disque 100 - Ano 2016 - Tráfico de Pessoas - Perfil do Suspeito - Sexo</t>
  </si>
  <si>
    <t>Disque 100 - Ano 2016 - Tráfico de Pessoas - Perfil do Suspeito - Faixa Etária</t>
  </si>
  <si>
    <t>Disque 100 - Ano 2016 - Tráfico de Pessoas - Perfil do Suspeito - Cor/Raça</t>
  </si>
  <si>
    <t>Disque 100 - Ano 2016 - Tráfico de Pessoas - Relação Suspeito X Vítima</t>
  </si>
  <si>
    <t>Disque 100 - Ano 2016 - Tráfico de Pessoas - Relação Suspeito Vítima, por UF</t>
  </si>
  <si>
    <t>Disque 100 - Ano 2016 - Tráfico de Pessoas - Relação Demandante e Vítima</t>
  </si>
  <si>
    <t>Disque 100 - Ano 2016 - Tráfico de Pessoas - Relação Demandante e Vítima, por UF</t>
  </si>
  <si>
    <t>Disque 100 - Ano 2016 - Tráfico de Pessoas - Local da Violação</t>
  </si>
  <si>
    <t>Disque 100 - Ano 2016 - Tráfico de Pessoas - Local da Violação, por UF</t>
  </si>
  <si>
    <t>Disque 100 - 2016 - Número de denúncias por UF - Tráfico de Pessoas</t>
  </si>
  <si>
    <t>Disque 100 - Ano 2011 - Tipo de Violação por UF, por tipo de violação de Tráfico de Pessoas</t>
  </si>
  <si>
    <t>Disque 100 - Ano 2012 - Tipo de Violação por UF, por tipo de violação de Tráfico de Pessoas</t>
  </si>
  <si>
    <t>Disque 100 - Ano 2013 - Tipo de Violação por UF, por tipo de violação de Tráfico de Pessoas</t>
  </si>
  <si>
    <t>Disque 100 - Ano 2014 - Tipo de Violação por UF, por tipo de violação de Tráfico de Pessoas</t>
  </si>
  <si>
    <t>Disque 100 - Ano 2015 - Tipo de Violação por UF, por tipo de violação de Tráfico de Pessoas</t>
  </si>
  <si>
    <t>Disque 100 - Ano 2016 - Tipo de Violação por UF, por tipo de violação de Tráfico de Pessoas</t>
  </si>
  <si>
    <t>INTERNACIONAL PARA FINS DE ADOÇÃO</t>
  </si>
  <si>
    <t>INTERNACIONAL PARA FINS DE EXPLORAÇÃO DO TRABALHO</t>
  </si>
  <si>
    <t>INTERNACIONAL PARA FINS DE EXPLORAÇÃO SEXUAL</t>
  </si>
  <si>
    <t>INTERNO PARA FINS DE ADOÇÃO</t>
  </si>
  <si>
    <t>INTERNO PARA FINS DE EXPLORAÇÃO DO TRABALHO</t>
  </si>
  <si>
    <t>INTERNO PARA FINS DE EXPLORAÇÃO SEXUAL</t>
  </si>
  <si>
    <t>INTERNO PARA REMOÇÃO DE ÓRGÃOS</t>
  </si>
  <si>
    <t>OUTROS</t>
  </si>
  <si>
    <t>INTERNACIONAL PARA REMOÇÃO DE ÓRGÃOS</t>
  </si>
  <si>
    <t>** Dados somados do sistema SONDHA e do sistema SAFERNET.</t>
  </si>
  <si>
    <t>Disque 100 - Ano 2017 - Número de denúncias de Tráfico de Pessoas por UF, por mês</t>
  </si>
  <si>
    <t>Disque 100 - Ano 2017 - Comparativo 2016/2017, aumento do n° denúncias por UF</t>
  </si>
  <si>
    <t>Disque 100 - 2017 - Número de denúncias por UF - Tráfico de Pessoas</t>
  </si>
  <si>
    <t>Disque 100 - Ano 2017 - Tipo de Violação por UF, por tipo de violação de Tráfico de Pessoas</t>
  </si>
  <si>
    <t>Disque 100 - Ano 2017 - Tráfico de Pessoas  - Perfil das Vítimas - Sexo</t>
  </si>
  <si>
    <t>Disque 100 - Ano 2017 - Tráfico de Pessoas  - Perfil das Vítimas - Identidade de gênero</t>
  </si>
  <si>
    <t>Disque 100 - Ano 2017 - Tráfico de Pessoas  - Perfil das Vítimas - Faixa Etária</t>
  </si>
  <si>
    <t>Disque 100 - Ano 2017 - Tráfico de Pessoas  - Perfil das Vítimas - Cor/Raça</t>
  </si>
  <si>
    <t>Disque 100 - Ano 2017 - Tráfico de Pessoas - Perfil das Vítimas - Tipo de Deficiência</t>
  </si>
  <si>
    <t xml:space="preserve">Heterossexual </t>
  </si>
  <si>
    <t>Disque 100 - Ano 2017 - Tráfico de Pessoas - Perfil das Vítimas por UF - Sexo</t>
  </si>
  <si>
    <t>Disque 100 - Ano 2017 - Tráfico de Pessoas - Perfil das Vítimas por UF - Identidade de gênero</t>
  </si>
  <si>
    <t>Disque 100 - Ano 2017 - Tráfico de Pessoas - Perfil das Vítimas por UF - Faixa Etária</t>
  </si>
  <si>
    <t>Disque 100 - Ano 2017 - Tráfico de Pessoas - Perfil das Vítimas por UF - Cor/Raça</t>
  </si>
  <si>
    <t>Disque 100 - Ano 2017 - Tráfico de Pessoas - Perfil do Suspeito - Sexo</t>
  </si>
  <si>
    <t>Disque 100 - Ano 2017 - Tráfico de Pessoas - Perfil do Suspeito - Faixa Etária</t>
  </si>
  <si>
    <t>Disque 100 - Ano 2017 - Tráfico de Pessoas - Perfil do Suspeito - Cor/Raça</t>
  </si>
  <si>
    <t>Disque 100 - Ano 2017- Tráfico de Pessoas - Perfil das Vítimas por UF - Faixa Etária</t>
  </si>
  <si>
    <t>Disque 100 - Ano 2017 - Tráfico de Pessoas - Relação Suspeito X Vítima</t>
  </si>
  <si>
    <t>Disque 100 - Ano 2017 - Tráfico de Pessoas - Relação Suspeito Vítima, por UF</t>
  </si>
  <si>
    <t>Disque 100 - Ano 2017 - Tráfico de Pessoas - Relação Demandante e Vítima</t>
  </si>
  <si>
    <t>Disque 100 - Ano 2017 - Tráfico de Pessoas - Relação Demandante e Vítima, por UF</t>
  </si>
  <si>
    <t>Disque 100 - Ano 2017 - Tráfico de Pessoas - Local da Violação</t>
  </si>
  <si>
    <t>Disque 100 - Ano 2017 - Tráfico de Pessoas - Local da Violação, por UF</t>
  </si>
  <si>
    <t>Disque 100 - Ano 2018 - Número de denúncias de Tráfico de Pessoas por UF, por mês</t>
  </si>
  <si>
    <t>Disque 100 - Ano 2018 - Comparativo 2017/2018, aumento do n° denúncias por UF</t>
  </si>
  <si>
    <t>Disque 100 - 2018 - Número de denúncias por UF - Tráfico de Pessoas</t>
  </si>
  <si>
    <t>Disque 100 - Ano 2018 - Tipo de Violação por UF, por tipo de violação de Tráfico de Pessoas</t>
  </si>
  <si>
    <t>Disque 100 - Ano 2018 - Tráfico de Pessoas  - Perfil das Vítimas - Sexo</t>
  </si>
  <si>
    <t>Disque 100 - Ano 2018 - Tráfico de Pessoas  - Perfil das Vítimas - Identidade de gênero</t>
  </si>
  <si>
    <t>Disque 100 - Ano 2018 - Tráfico de Pessoas  - Perfil das Vítimas - Faixa Etária</t>
  </si>
  <si>
    <t>Disque 100 - Ano 2018 - Tráfico de Pessoas  - Perfil das Vítimas - Cor/Raça</t>
  </si>
  <si>
    <t>Disque 100 - Ano 2018 - Tráfico de Pessoas - Perfil das Vítimas - Tipo de Deficiência</t>
  </si>
  <si>
    <t>Disque 100 - Ano 2018 - Tráfico de Pessoas - Perfil das Vítimas por UF - Sexo</t>
  </si>
  <si>
    <t>Disque 100 - Ano 2018 - Tráfico de Pessoas - Perfil das Vítimas por UF - Identidade de gênero</t>
  </si>
  <si>
    <t>Disque 100 - Ano 2018 - Tráfico de Pessoas - Perfil das Vítimas por UF - Faixa Etária</t>
  </si>
  <si>
    <t>Disque 100 - Ano 2018 - Tráfico de Pessoas - Perfil das Vítimas por UF - Cor/Raça</t>
  </si>
  <si>
    <t>Disque 100 - Ano 2018 - Tráfico de Pessoas - Perfil do Suspeito - Sexo</t>
  </si>
  <si>
    <t>Disque 100 - Ano 2018 - Tráfico de Pessoas - Perfil do Suspeito - Faixa Etária</t>
  </si>
  <si>
    <t>Disque 100 - Ano 2018 - Tráfico de Pessoas - Perfil do Suspeito - Cor/Raça</t>
  </si>
  <si>
    <t>Disque 100 - Ano 2018- Tráfico de Pessoas - Perfil das Vítimas por UF - Faixa Etária</t>
  </si>
  <si>
    <t>Disque 100 - Ano 2018 - Tráfico de Pessoas - Relação Suspeito X Vítima</t>
  </si>
  <si>
    <t>Disque 100 - Ano 2018 - Tráfico de Pessoas - Relação Suspeito Vítima, por UF</t>
  </si>
  <si>
    <t>Disque 100 - Ano 2018 - Tráfico de Pessoas - Relação Demandante e Vítima</t>
  </si>
  <si>
    <t>Disque 100 - Ano 2018 - Tráfico de Pessoas - Relação Demandante e Vítima, por UF</t>
  </si>
  <si>
    <t>Disque 100 - Ano 2018 - Tráfico de Pessoas - Local da Violação</t>
  </si>
  <si>
    <t>Disque 100 - Ano 2018 - Tráfico de Pessoas - Local da Violação, por UF</t>
  </si>
  <si>
    <t>Ministério dos Direitos Humanos - DISQUE 100</t>
  </si>
  <si>
    <t>Período: 2011 - 2012 - 2013 - 2014 - 2015 - 2016 - 2017- 2018</t>
  </si>
  <si>
    <t>Emitido em: 18/01/2018 15:44:00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</si>
</sst>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sz val="10"/>
      <color theme="1"/>
      <name val="Arial"/>
      <family val="2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11"/>
      <color indexed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0" fontId="6" fillId="0" borderId="0"/>
    <xf numFmtId="0" fontId="17" fillId="0" borderId="0"/>
    <xf numFmtId="0" fontId="8" fillId="0" borderId="0"/>
    <xf numFmtId="9" fontId="8" fillId="0" borderId="0" applyFont="0" applyFill="0" applyBorder="0" applyAlignment="0" applyProtection="0"/>
  </cellStyleXfs>
  <cellXfs count="18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5" fillId="2" borderId="6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5" xfId="0" applyFont="1" applyFill="1" applyBorder="1"/>
    <xf numFmtId="0" fontId="3" fillId="3" borderId="7" xfId="0" applyFont="1" applyFill="1" applyBorder="1"/>
    <xf numFmtId="0" fontId="0" fillId="0" borderId="0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0" fontId="2" fillId="2" borderId="6" xfId="0" applyNumberFormat="1" applyFon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0" fontId="3" fillId="3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10" fontId="2" fillId="2" borderId="9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0" borderId="0" xfId="4" applyFont="1" applyBorder="1" applyAlignment="1">
      <alignment horizontal="left"/>
    </xf>
    <xf numFmtId="0" fontId="6" fillId="0" borderId="0" xfId="4" applyFont="1" applyBorder="1" applyAlignment="1">
      <alignment horizontal="center"/>
    </xf>
    <xf numFmtId="0" fontId="10" fillId="0" borderId="0" xfId="4" applyFont="1" applyBorder="1" applyAlignment="1">
      <alignment horizontal="left"/>
    </xf>
    <xf numFmtId="0" fontId="3" fillId="3" borderId="15" xfId="0" applyFont="1" applyFill="1" applyBorder="1"/>
    <xf numFmtId="0" fontId="0" fillId="2" borderId="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5" xfId="0" applyFont="1" applyFill="1" applyBorder="1"/>
    <xf numFmtId="0" fontId="3" fillId="3" borderId="7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3" borderId="27" xfId="0" applyFont="1" applyFill="1" applyBorder="1"/>
    <xf numFmtId="10" fontId="0" fillId="2" borderId="28" xfId="0" applyNumberFormat="1" applyFill="1" applyBorder="1" applyAlignment="1">
      <alignment horizontal="center"/>
    </xf>
    <xf numFmtId="0" fontId="3" fillId="3" borderId="29" xfId="0" applyFont="1" applyFill="1" applyBorder="1"/>
    <xf numFmtId="0" fontId="3" fillId="3" borderId="30" xfId="0" applyFont="1" applyFill="1" applyBorder="1" applyAlignment="1">
      <alignment horizontal="center"/>
    </xf>
    <xf numFmtId="10" fontId="0" fillId="2" borderId="31" xfId="0" applyNumberFormat="1" applyFill="1" applyBorder="1" applyAlignment="1">
      <alignment horizontal="center"/>
    </xf>
    <xf numFmtId="0" fontId="3" fillId="3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vertical="center" wrapText="1"/>
    </xf>
    <xf numFmtId="10" fontId="5" fillId="2" borderId="28" xfId="0" applyNumberFormat="1" applyFont="1" applyFill="1" applyBorder="1" applyAlignment="1">
      <alignment horizontal="center"/>
    </xf>
    <xf numFmtId="10" fontId="5" fillId="2" borderId="31" xfId="0" applyNumberFormat="1" applyFont="1" applyFill="1" applyBorder="1" applyAlignment="1">
      <alignment horizontal="center"/>
    </xf>
    <xf numFmtId="0" fontId="3" fillId="3" borderId="27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3" fillId="3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/>
    </xf>
    <xf numFmtId="10" fontId="0" fillId="2" borderId="28" xfId="3" applyNumberFormat="1" applyFont="1" applyFill="1" applyBorder="1" applyAlignment="1">
      <alignment horizontal="center"/>
    </xf>
    <xf numFmtId="10" fontId="0" fillId="2" borderId="31" xfId="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10" fontId="0" fillId="2" borderId="32" xfId="0" applyNumberForma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0" fontId="0" fillId="2" borderId="34" xfId="0" applyNumberFormat="1" applyFill="1" applyBorder="1" applyAlignment="1">
      <alignment horizontal="center"/>
    </xf>
    <xf numFmtId="0" fontId="18" fillId="3" borderId="3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10" fontId="0" fillId="2" borderId="39" xfId="0" applyNumberForma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10" fontId="0" fillId="2" borderId="9" xfId="0" applyNumberFormat="1" applyFill="1" applyBorder="1" applyAlignment="1">
      <alignment horizontal="center"/>
    </xf>
    <xf numFmtId="10" fontId="5" fillId="2" borderId="9" xfId="0" applyNumberFormat="1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0" fillId="2" borderId="4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3" fillId="3" borderId="27" xfId="6" applyFont="1" applyFill="1" applyBorder="1" applyAlignment="1">
      <alignment vertical="center" wrapText="1"/>
    </xf>
    <xf numFmtId="0" fontId="3" fillId="3" borderId="27" xfId="6" applyFont="1" applyFill="1" applyBorder="1" applyAlignment="1">
      <alignment vertical="center" wrapText="1"/>
    </xf>
    <xf numFmtId="0" fontId="3" fillId="3" borderId="27" xfId="6" applyFont="1" applyFill="1" applyBorder="1" applyAlignment="1">
      <alignment vertical="center" wrapText="1"/>
    </xf>
    <xf numFmtId="0" fontId="3" fillId="3" borderId="27" xfId="6" applyFont="1" applyFill="1" applyBorder="1" applyAlignment="1">
      <alignment vertical="center" wrapText="1"/>
    </xf>
    <xf numFmtId="0" fontId="3" fillId="3" borderId="27" xfId="6" applyFont="1" applyFill="1" applyBorder="1" applyAlignment="1">
      <alignment vertical="center" wrapText="1"/>
    </xf>
    <xf numFmtId="0" fontId="3" fillId="3" borderId="27" xfId="6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0" fontId="0" fillId="2" borderId="28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0" fontId="0" fillId="2" borderId="28" xfId="0" applyNumberForma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14" xfId="0" applyFont="1" applyBorder="1" applyAlignment="1">
      <alignment horizontal="left" wrapText="1"/>
    </xf>
    <xf numFmtId="0" fontId="14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16" fillId="0" borderId="23" xfId="0" applyFont="1" applyBorder="1" applyAlignment="1">
      <alignment horizontal="center" vertical="top" wrapText="1"/>
    </xf>
    <xf numFmtId="0" fontId="12" fillId="0" borderId="0" xfId="2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/>
    </xf>
    <xf numFmtId="0" fontId="18" fillId="3" borderId="36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/>
    </xf>
    <xf numFmtId="0" fontId="18" fillId="3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11" fillId="0" borderId="0" xfId="4" applyFont="1" applyBorder="1" applyAlignment="1">
      <alignment horizontal="left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8">
    <cellStyle name="Normal" xfId="0" builtinId="0"/>
    <cellStyle name="Normal 2" xfId="5" xr:uid="{00000000-0005-0000-0000-000001000000}"/>
    <cellStyle name="Normal 3" xfId="6" xr:uid="{00000000-0005-0000-0000-000002000000}"/>
    <cellStyle name="Normal_Aumento % UF" xfId="2" xr:uid="{00000000-0005-0000-0000-000003000000}"/>
    <cellStyle name="Normal_Den. relativas UF" xfId="1" xr:uid="{00000000-0005-0000-0000-000004000000}"/>
    <cellStyle name="Normal_Perfil das Vítimas_mês a" xfId="4" xr:uid="{00000000-0005-0000-0000-000005000000}"/>
    <cellStyle name="Porcentagem" xfId="3" builtinId="5"/>
    <cellStyle name="Porcentagem 2" xfId="7" xr:uid="{00000000-0005-0000-0000-000007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300" b="1" i="0" baseline="0"/>
              <a:t>Denúncias - Tráfico de Pessoas - Ano 2013</a:t>
            </a:r>
            <a:endParaRPr lang="pt-BR" sz="13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mês'!$O$74:$O$101</c:f>
              <c:numCache>
                <c:formatCode>General</c:formatCode>
                <c:ptCount val="28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  <c:pt idx="4">
                  <c:v>9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6</c:v>
                </c:pt>
                <c:pt idx="10">
                  <c:v>26</c:v>
                </c:pt>
                <c:pt idx="11">
                  <c:v>4</c:v>
                </c:pt>
                <c:pt idx="12">
                  <c:v>8</c:v>
                </c:pt>
                <c:pt idx="13">
                  <c:v>14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10</c:v>
                </c:pt>
                <c:pt idx="18">
                  <c:v>22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13</c:v>
                </c:pt>
                <c:pt idx="23">
                  <c:v>10</c:v>
                </c:pt>
                <c:pt idx="24">
                  <c:v>1</c:v>
                </c:pt>
                <c:pt idx="25">
                  <c:v>37</c:v>
                </c:pt>
                <c:pt idx="26">
                  <c:v>1</c:v>
                </c:pt>
                <c:pt idx="2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7-4362-8143-5861EC34C7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9353344"/>
        <c:axId val="62698560"/>
        <c:axId val="0"/>
      </c:bar3DChart>
      <c:catAx>
        <c:axId val="393533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62698560"/>
        <c:crosses val="autoZero"/>
        <c:auto val="1"/>
        <c:lblAlgn val="ctr"/>
        <c:lblOffset val="100"/>
        <c:noMultiLvlLbl val="0"/>
      </c:catAx>
      <c:valAx>
        <c:axId val="6269856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39353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52" footer="0.314960620000002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300" b="1" i="0" baseline="0"/>
              <a:t>Denúncias - </a:t>
            </a:r>
            <a:r>
              <a:rPr lang="pt-BR" sz="1300" b="1" i="0" u="none" strike="noStrike" baseline="0"/>
              <a:t>Tráfico de Pessoas </a:t>
            </a:r>
            <a:r>
              <a:rPr lang="pt-BR" sz="1300" b="1" i="0" baseline="0"/>
              <a:t> - Ano 2012</a:t>
            </a:r>
          </a:p>
        </c:rich>
      </c:tx>
      <c:layout>
        <c:manualLayout>
          <c:xMode val="edge"/>
          <c:yMode val="edge"/>
          <c:x val="0.26825809963059216"/>
          <c:y val="1.269841269841270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mês'!$O$42:$O$69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11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9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13</c:v>
                </c:pt>
                <c:pt idx="23">
                  <c:v>2</c:v>
                </c:pt>
                <c:pt idx="24">
                  <c:v>2</c:v>
                </c:pt>
                <c:pt idx="25">
                  <c:v>14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9-4402-9A3C-98B7E667A7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5977088"/>
        <c:axId val="62700288"/>
        <c:axId val="0"/>
      </c:bar3DChart>
      <c:catAx>
        <c:axId val="859770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62700288"/>
        <c:crosses val="autoZero"/>
        <c:auto val="1"/>
        <c:lblAlgn val="ctr"/>
        <c:lblOffset val="100"/>
        <c:noMultiLvlLbl val="0"/>
      </c:catAx>
      <c:valAx>
        <c:axId val="6270028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8597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300"/>
              <a:t>Denúncias - Tráfico</a:t>
            </a:r>
            <a:r>
              <a:rPr lang="pt-BR" sz="1300" baseline="0"/>
              <a:t> de Pessoas - Ano 2011</a:t>
            </a:r>
            <a:endParaRPr lang="pt-BR" sz="13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mês'!$O$10:$O$37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2-4AE7-BE30-65E101866D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5977600"/>
        <c:axId val="126534208"/>
        <c:axId val="0"/>
      </c:bar3DChart>
      <c:catAx>
        <c:axId val="85977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26534208"/>
        <c:crosses val="autoZero"/>
        <c:auto val="1"/>
        <c:lblAlgn val="ctr"/>
        <c:lblOffset val="100"/>
        <c:noMultiLvlLbl val="0"/>
      </c:catAx>
      <c:valAx>
        <c:axId val="12653420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85977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86" footer="0.3149606200000028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300" b="1" i="0" baseline="0"/>
              <a:t>Denúncias - Tráfico de Pessoas - Ano 2014</a:t>
            </a:r>
            <a:endParaRPr lang="pt-BR" sz="13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mês'!$O$106:$O$133</c:f>
              <c:numCache>
                <c:formatCode>General</c:formatCode>
                <c:ptCount val="28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7</c:v>
                </c:pt>
                <c:pt idx="9">
                  <c:v>2</c:v>
                </c:pt>
                <c:pt idx="10">
                  <c:v>8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12</c:v>
                </c:pt>
                <c:pt idx="18">
                  <c:v>17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12</c:v>
                </c:pt>
                <c:pt idx="23">
                  <c:v>3</c:v>
                </c:pt>
                <c:pt idx="24">
                  <c:v>1</c:v>
                </c:pt>
                <c:pt idx="25">
                  <c:v>18</c:v>
                </c:pt>
                <c:pt idx="26">
                  <c:v>1</c:v>
                </c:pt>
                <c:pt idx="2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E-4C7A-A7AF-B8E25C8ABF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5978624"/>
        <c:axId val="126535936"/>
        <c:axId val="0"/>
      </c:bar3DChart>
      <c:catAx>
        <c:axId val="859786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6535936"/>
        <c:crosses val="autoZero"/>
        <c:auto val="1"/>
        <c:lblAlgn val="ctr"/>
        <c:lblOffset val="100"/>
        <c:noMultiLvlLbl val="0"/>
      </c:catAx>
      <c:valAx>
        <c:axId val="12653593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85978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300" b="1" i="0" baseline="0"/>
              <a:t>Denúncias - Tráfico de Pessoas - Ano 2015</a:t>
            </a:r>
            <a:endParaRPr lang="pt-BR" sz="13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mês'!$O$138:$O$165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6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3</c:v>
                </c:pt>
                <c:pt idx="24">
                  <c:v>0</c:v>
                </c:pt>
                <c:pt idx="25">
                  <c:v>30</c:v>
                </c:pt>
                <c:pt idx="26">
                  <c:v>0</c:v>
                </c:pt>
                <c:pt idx="2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0-4FE9-A50F-CD97FCFCFC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21266176"/>
        <c:axId val="126537664"/>
        <c:axId val="0"/>
      </c:bar3DChart>
      <c:catAx>
        <c:axId val="121266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6537664"/>
        <c:crosses val="autoZero"/>
        <c:auto val="1"/>
        <c:lblAlgn val="ctr"/>
        <c:lblOffset val="100"/>
        <c:noMultiLvlLbl val="0"/>
      </c:catAx>
      <c:valAx>
        <c:axId val="12653766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21266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300" b="1" i="0" baseline="0"/>
              <a:t>Denúncias - Tráfico de Pessoas - Ano 2016</a:t>
            </a:r>
            <a:endParaRPr lang="pt-BR" sz="13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mês'!$B$170:$B$197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mês'!$O$170:$O$197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8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8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24</c:v>
                </c:pt>
                <c:pt idx="26">
                  <c:v>2</c:v>
                </c:pt>
                <c:pt idx="2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D-47C3-8005-3D98555A0B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21266688"/>
        <c:axId val="126539392"/>
        <c:axId val="0"/>
      </c:bar3DChart>
      <c:catAx>
        <c:axId val="121266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6539392"/>
        <c:crosses val="autoZero"/>
        <c:auto val="1"/>
        <c:lblAlgn val="ctr"/>
        <c:lblOffset val="100"/>
        <c:noMultiLvlLbl val="0"/>
      </c:catAx>
      <c:valAx>
        <c:axId val="12653939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21266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300" b="1" i="0" baseline="0"/>
              <a:t>Denúncias - Tráfico de Pessoas - Ano 2017</a:t>
            </a:r>
            <a:endParaRPr lang="pt-BR" sz="13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mês'!$B$202:$B$229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mês'!$O$202:$O$229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7</c:v>
                </c:pt>
                <c:pt idx="16">
                  <c:v>1</c:v>
                </c:pt>
                <c:pt idx="17">
                  <c:v>1</c:v>
                </c:pt>
                <c:pt idx="18">
                  <c:v>11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27</c:v>
                </c:pt>
                <c:pt idx="26">
                  <c:v>1</c:v>
                </c:pt>
                <c:pt idx="27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8-48F6-8296-ACF410F419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21267200"/>
        <c:axId val="126541120"/>
        <c:axId val="0"/>
      </c:bar3DChart>
      <c:catAx>
        <c:axId val="121267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6541120"/>
        <c:crosses val="autoZero"/>
        <c:auto val="1"/>
        <c:lblAlgn val="ctr"/>
        <c:lblOffset val="100"/>
        <c:noMultiLvlLbl val="0"/>
      </c:catAx>
      <c:valAx>
        <c:axId val="126541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21267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300" b="1" i="0" baseline="0"/>
              <a:t>Denúncias - Tráfico de Pessoas - Ano 2018</a:t>
            </a:r>
            <a:endParaRPr lang="pt-BR" sz="13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por UF e mês'!$B$234:$B$261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por UF e mês'!$O$234:$O$261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36</c:v>
                </c:pt>
                <c:pt idx="26">
                  <c:v>0</c:v>
                </c:pt>
                <c:pt idx="27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9-43BD-A3C0-0968E97EB1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40060672"/>
        <c:axId val="140802240"/>
        <c:axId val="0"/>
      </c:bar3DChart>
      <c:catAx>
        <c:axId val="140060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0802240"/>
        <c:crosses val="autoZero"/>
        <c:auto val="1"/>
        <c:lblAlgn val="ctr"/>
        <c:lblOffset val="100"/>
        <c:noMultiLvlLbl val="0"/>
      </c:catAx>
      <c:valAx>
        <c:axId val="1408022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40060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63" footer="0.3149606200000026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emf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70</xdr:row>
      <xdr:rowOff>209550</xdr:rowOff>
    </xdr:from>
    <xdr:to>
      <xdr:col>25</xdr:col>
      <xdr:colOff>514350</xdr:colOff>
      <xdr:row>102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304800</xdr:colOff>
      <xdr:row>39</xdr:row>
      <xdr:rowOff>0</xdr:rowOff>
    </xdr:from>
    <xdr:to>
      <xdr:col>25</xdr:col>
      <xdr:colOff>495299</xdr:colOff>
      <xdr:row>70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266699</xdr:colOff>
      <xdr:row>7</xdr:row>
      <xdr:rowOff>0</xdr:rowOff>
    </xdr:from>
    <xdr:to>
      <xdr:col>25</xdr:col>
      <xdr:colOff>504824</xdr:colOff>
      <xdr:row>38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266700</xdr:colOff>
      <xdr:row>102</xdr:row>
      <xdr:rowOff>209550</xdr:rowOff>
    </xdr:from>
    <xdr:to>
      <xdr:col>25</xdr:col>
      <xdr:colOff>514350</xdr:colOff>
      <xdr:row>134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85724</xdr:colOff>
      <xdr:row>1</xdr:row>
      <xdr:rowOff>66675</xdr:rowOff>
    </xdr:from>
    <xdr:to>
      <xdr:col>4</xdr:col>
      <xdr:colOff>276224</xdr:colOff>
      <xdr:row>5</xdr:row>
      <xdr:rowOff>152400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28624" y="266700"/>
          <a:ext cx="1704975" cy="8953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266700</xdr:colOff>
      <xdr:row>134</xdr:row>
      <xdr:rowOff>209550</xdr:rowOff>
    </xdr:from>
    <xdr:to>
      <xdr:col>25</xdr:col>
      <xdr:colOff>514350</xdr:colOff>
      <xdr:row>166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266700</xdr:colOff>
      <xdr:row>166</xdr:row>
      <xdr:rowOff>209550</xdr:rowOff>
    </xdr:from>
    <xdr:to>
      <xdr:col>25</xdr:col>
      <xdr:colOff>514350</xdr:colOff>
      <xdr:row>198</xdr:row>
      <xdr:rowOff>38100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313765</xdr:colOff>
      <xdr:row>199</xdr:row>
      <xdr:rowOff>11206</xdr:rowOff>
    </xdr:from>
    <xdr:to>
      <xdr:col>25</xdr:col>
      <xdr:colOff>561415</xdr:colOff>
      <xdr:row>230</xdr:row>
      <xdr:rowOff>52667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324971</xdr:colOff>
      <xdr:row>231</xdr:row>
      <xdr:rowOff>0</xdr:rowOff>
    </xdr:from>
    <xdr:to>
      <xdr:col>25</xdr:col>
      <xdr:colOff>572621</xdr:colOff>
      <xdr:row>262</xdr:row>
      <xdr:rowOff>41462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23</xdr:col>
      <xdr:colOff>58829</xdr:colOff>
      <xdr:row>1</xdr:row>
      <xdr:rowOff>76199</xdr:rowOff>
    </xdr:from>
    <xdr:to>
      <xdr:col>25</xdr:col>
      <xdr:colOff>563094</xdr:colOff>
      <xdr:row>5</xdr:row>
      <xdr:rowOff>161924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273241" y="277905"/>
          <a:ext cx="1714500" cy="89254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Z263"/>
  <sheetViews>
    <sheetView showGridLines="0" showRowColHeaders="0" tabSelected="1" zoomScale="85" zoomScaleNormal="85" workbookViewId="0"/>
  </sheetViews>
  <sheetFormatPr defaultRowHeight="15" x14ac:dyDescent="0.25"/>
  <cols>
    <col min="1" max="1" width="12.28515625" customWidth="1"/>
    <col min="2" max="2" width="8.42578125" style="2" customWidth="1"/>
    <col min="3" max="14" width="7.140625" style="15" customWidth="1"/>
    <col min="15" max="15" width="9.85546875" style="29" customWidth="1"/>
    <col min="16" max="16" width="8.140625" style="15" bestFit="1" customWidth="1"/>
    <col min="17" max="17" width="3.42578125" customWidth="1"/>
  </cols>
  <sheetData>
    <row r="1" spans="2:26" s="47" customFormat="1" ht="15.75" thickBot="1" x14ac:dyDescent="0.3">
      <c r="B1" s="2"/>
      <c r="O1" s="3"/>
      <c r="P1" s="60"/>
    </row>
    <row r="2" spans="2:26" s="47" customFormat="1" ht="18.75" customHeight="1" thickTop="1" x14ac:dyDescent="0.25">
      <c r="B2" s="149" t="s">
        <v>381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1"/>
    </row>
    <row r="3" spans="2:26" s="47" customFormat="1" ht="15" customHeight="1" x14ac:dyDescent="0.25">
      <c r="B3" s="152" t="s">
        <v>249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4"/>
    </row>
    <row r="4" spans="2:26" s="47" customFormat="1" ht="15" customHeight="1" x14ac:dyDescent="0.25">
      <c r="B4" s="155" t="s">
        <v>269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7"/>
    </row>
    <row r="5" spans="2:26" s="47" customFormat="1" ht="15" customHeight="1" x14ac:dyDescent="0.25">
      <c r="B5" s="155" t="s">
        <v>382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7"/>
    </row>
    <row r="6" spans="2:26" s="47" customFormat="1" ht="15.75" customHeight="1" thickBot="1" x14ac:dyDescent="0.3">
      <c r="B6" s="158" t="s">
        <v>383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</row>
    <row r="7" spans="2:26" ht="16.5" thickTop="1" thickBot="1" x14ac:dyDescent="0.3">
      <c r="B7" s="70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71"/>
      <c r="P7" s="32"/>
    </row>
    <row r="8" spans="2:26" ht="15.75" thickTop="1" x14ac:dyDescent="0.25">
      <c r="B8" s="145" t="s">
        <v>187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7"/>
    </row>
    <row r="9" spans="2:26" x14ac:dyDescent="0.25">
      <c r="B9" s="20" t="s">
        <v>1</v>
      </c>
      <c r="C9" s="21" t="s">
        <v>0</v>
      </c>
      <c r="D9" s="21" t="s">
        <v>2</v>
      </c>
      <c r="E9" s="21" t="s">
        <v>3</v>
      </c>
      <c r="F9" s="21" t="s">
        <v>4</v>
      </c>
      <c r="G9" s="21" t="s">
        <v>5</v>
      </c>
      <c r="H9" s="21" t="s">
        <v>6</v>
      </c>
      <c r="I9" s="21" t="s">
        <v>7</v>
      </c>
      <c r="J9" s="21" t="s">
        <v>8</v>
      </c>
      <c r="K9" s="21" t="s">
        <v>9</v>
      </c>
      <c r="L9" s="21" t="s">
        <v>10</v>
      </c>
      <c r="M9" s="21" t="s">
        <v>11</v>
      </c>
      <c r="N9" s="21" t="s">
        <v>12</v>
      </c>
      <c r="O9" s="21" t="s">
        <v>13</v>
      </c>
      <c r="P9" s="7" t="s">
        <v>14</v>
      </c>
    </row>
    <row r="10" spans="2:26" x14ac:dyDescent="0.25">
      <c r="B10" s="20" t="s">
        <v>15</v>
      </c>
      <c r="C10" s="8"/>
      <c r="D10" s="8"/>
      <c r="E10" s="8"/>
      <c r="F10" s="8"/>
      <c r="G10" s="8"/>
      <c r="H10" s="8"/>
      <c r="I10" s="8"/>
      <c r="J10" s="8"/>
      <c r="K10" s="8">
        <v>1</v>
      </c>
      <c r="L10" s="8"/>
      <c r="M10" s="8"/>
      <c r="N10" s="8"/>
      <c r="O10" s="17">
        <f>SUM(C10:N10)</f>
        <v>1</v>
      </c>
      <c r="P10" s="9">
        <f>O10/$O$38</f>
        <v>3.8461538461538464E-2</v>
      </c>
    </row>
    <row r="11" spans="2:26" x14ac:dyDescent="0.25">
      <c r="B11" s="20" t="s">
        <v>16</v>
      </c>
      <c r="C11" s="8"/>
      <c r="D11" s="8"/>
      <c r="E11" s="8"/>
      <c r="F11" s="8"/>
      <c r="G11" s="8"/>
      <c r="H11" s="8"/>
      <c r="I11" s="8">
        <v>1</v>
      </c>
      <c r="J11" s="8"/>
      <c r="K11" s="8"/>
      <c r="L11" s="8"/>
      <c r="M11" s="8"/>
      <c r="N11" s="8"/>
      <c r="O11" s="17">
        <f t="shared" ref="O11:O37" si="0">SUM(C11:N11)</f>
        <v>1</v>
      </c>
      <c r="P11" s="9">
        <f t="shared" ref="P11:P37" si="1">O11/$O$38</f>
        <v>3.8461538461538464E-2</v>
      </c>
    </row>
    <row r="12" spans="2:26" x14ac:dyDescent="0.25">
      <c r="B12" s="20" t="s">
        <v>17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7">
        <f t="shared" si="0"/>
        <v>0</v>
      </c>
      <c r="P12" s="9">
        <f t="shared" si="1"/>
        <v>0</v>
      </c>
    </row>
    <row r="13" spans="2:26" x14ac:dyDescent="0.25">
      <c r="B13" s="20" t="s">
        <v>18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si="0"/>
        <v>0</v>
      </c>
      <c r="P13" s="9">
        <f t="shared" si="1"/>
        <v>0</v>
      </c>
    </row>
    <row r="14" spans="2:26" x14ac:dyDescent="0.25">
      <c r="B14" s="20" t="s">
        <v>19</v>
      </c>
      <c r="C14" s="8"/>
      <c r="D14" s="8"/>
      <c r="E14" s="8"/>
      <c r="F14" s="8"/>
      <c r="G14" s="8"/>
      <c r="H14" s="8"/>
      <c r="I14" s="8"/>
      <c r="J14" s="8"/>
      <c r="K14" s="8">
        <v>1</v>
      </c>
      <c r="L14" s="8"/>
      <c r="M14" s="8"/>
      <c r="N14" s="8"/>
      <c r="O14" s="17">
        <f t="shared" si="0"/>
        <v>1</v>
      </c>
      <c r="P14" s="9">
        <f t="shared" si="1"/>
        <v>3.8461538461538464E-2</v>
      </c>
    </row>
    <row r="15" spans="2:26" x14ac:dyDescent="0.25">
      <c r="B15" s="20" t="s">
        <v>20</v>
      </c>
      <c r="C15" s="8"/>
      <c r="D15" s="8">
        <v>1</v>
      </c>
      <c r="E15" s="8"/>
      <c r="F15" s="8"/>
      <c r="G15" s="8"/>
      <c r="H15" s="8"/>
      <c r="I15" s="8"/>
      <c r="J15" s="8"/>
      <c r="K15" s="8"/>
      <c r="L15" s="8">
        <v>1</v>
      </c>
      <c r="M15" s="8"/>
      <c r="N15" s="8">
        <v>1</v>
      </c>
      <c r="O15" s="17">
        <f t="shared" si="0"/>
        <v>3</v>
      </c>
      <c r="P15" s="9">
        <f t="shared" si="1"/>
        <v>0.11538461538461539</v>
      </c>
    </row>
    <row r="16" spans="2:26" x14ac:dyDescent="0.25">
      <c r="B16" s="20" t="s">
        <v>21</v>
      </c>
      <c r="C16" s="8"/>
      <c r="D16" s="8"/>
      <c r="E16" s="8"/>
      <c r="F16" s="8"/>
      <c r="G16" s="8"/>
      <c r="H16" s="8"/>
      <c r="I16" s="8"/>
      <c r="J16" s="8"/>
      <c r="K16" s="8">
        <v>1</v>
      </c>
      <c r="L16" s="8"/>
      <c r="M16" s="8"/>
      <c r="N16" s="8"/>
      <c r="O16" s="17">
        <f t="shared" si="0"/>
        <v>1</v>
      </c>
      <c r="P16" s="9">
        <f t="shared" si="1"/>
        <v>3.8461538461538464E-2</v>
      </c>
    </row>
    <row r="17" spans="2:16" x14ac:dyDescent="0.25">
      <c r="B17" s="20" t="s">
        <v>22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7">
        <f t="shared" si="0"/>
        <v>0</v>
      </c>
      <c r="P17" s="9">
        <f t="shared" si="1"/>
        <v>0</v>
      </c>
    </row>
    <row r="18" spans="2:16" x14ac:dyDescent="0.25">
      <c r="B18" s="20" t="s">
        <v>23</v>
      </c>
      <c r="C18" s="8"/>
      <c r="D18" s="8"/>
      <c r="E18" s="8"/>
      <c r="F18" s="8"/>
      <c r="G18" s="8"/>
      <c r="H18" s="8"/>
      <c r="I18" s="8"/>
      <c r="J18" s="8"/>
      <c r="K18" s="8">
        <v>1</v>
      </c>
      <c r="L18" s="8"/>
      <c r="M18" s="8"/>
      <c r="N18" s="8"/>
      <c r="O18" s="17">
        <f t="shared" si="0"/>
        <v>1</v>
      </c>
      <c r="P18" s="9">
        <f t="shared" si="1"/>
        <v>3.8461538461538464E-2</v>
      </c>
    </row>
    <row r="19" spans="2:16" x14ac:dyDescent="0.25">
      <c r="B19" s="20" t="s">
        <v>24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7">
        <f t="shared" si="0"/>
        <v>0</v>
      </c>
      <c r="P19" s="9">
        <f t="shared" si="1"/>
        <v>0</v>
      </c>
    </row>
    <row r="20" spans="2:16" x14ac:dyDescent="0.25">
      <c r="B20" s="20" t="s">
        <v>25</v>
      </c>
      <c r="C20" s="8"/>
      <c r="D20" s="8"/>
      <c r="E20" s="8"/>
      <c r="F20" s="8"/>
      <c r="G20" s="8">
        <v>1</v>
      </c>
      <c r="H20" s="8"/>
      <c r="I20" s="8"/>
      <c r="J20" s="8"/>
      <c r="K20" s="8"/>
      <c r="L20" s="8"/>
      <c r="M20" s="8"/>
      <c r="N20" s="8">
        <v>1</v>
      </c>
      <c r="O20" s="17">
        <f t="shared" si="0"/>
        <v>2</v>
      </c>
      <c r="P20" s="9">
        <f t="shared" si="1"/>
        <v>7.6923076923076927E-2</v>
      </c>
    </row>
    <row r="21" spans="2:16" x14ac:dyDescent="0.25">
      <c r="B21" s="20" t="s">
        <v>26</v>
      </c>
      <c r="C21" s="8"/>
      <c r="D21" s="8"/>
      <c r="E21" s="8"/>
      <c r="F21" s="8"/>
      <c r="G21" s="8"/>
      <c r="H21" s="8"/>
      <c r="I21" s="8"/>
      <c r="J21" s="8"/>
      <c r="K21" s="8">
        <v>1</v>
      </c>
      <c r="L21" s="8"/>
      <c r="M21" s="8"/>
      <c r="N21" s="8"/>
      <c r="O21" s="17">
        <f t="shared" si="0"/>
        <v>1</v>
      </c>
      <c r="P21" s="9">
        <f t="shared" si="1"/>
        <v>3.8461538461538464E-2</v>
      </c>
    </row>
    <row r="22" spans="2:16" x14ac:dyDescent="0.25">
      <c r="B22" s="20" t="s">
        <v>27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7">
        <f t="shared" si="0"/>
        <v>0</v>
      </c>
      <c r="P22" s="9">
        <f t="shared" si="1"/>
        <v>0</v>
      </c>
    </row>
    <row r="23" spans="2:16" x14ac:dyDescent="0.25">
      <c r="B23" s="20" t="s">
        <v>28</v>
      </c>
      <c r="C23" s="8"/>
      <c r="D23" s="8">
        <v>1</v>
      </c>
      <c r="E23" s="8"/>
      <c r="F23" s="8"/>
      <c r="G23" s="8"/>
      <c r="H23" s="8"/>
      <c r="I23" s="8">
        <v>2</v>
      </c>
      <c r="J23" s="8"/>
      <c r="K23" s="8">
        <v>1</v>
      </c>
      <c r="L23" s="8"/>
      <c r="M23" s="8"/>
      <c r="N23" s="8"/>
      <c r="O23" s="17">
        <f t="shared" si="0"/>
        <v>4</v>
      </c>
      <c r="P23" s="9">
        <f t="shared" si="1"/>
        <v>0.15384615384615385</v>
      </c>
    </row>
    <row r="24" spans="2:16" x14ac:dyDescent="0.25">
      <c r="B24" s="20" t="s">
        <v>29</v>
      </c>
      <c r="C24" s="8"/>
      <c r="D24" s="8"/>
      <c r="E24" s="8"/>
      <c r="F24" s="8"/>
      <c r="G24" s="8"/>
      <c r="H24" s="8"/>
      <c r="I24" s="8"/>
      <c r="J24" s="8"/>
      <c r="K24" s="8">
        <v>2</v>
      </c>
      <c r="L24" s="8">
        <v>1</v>
      </c>
      <c r="M24" s="8"/>
      <c r="N24" s="8"/>
      <c r="O24" s="17">
        <f t="shared" si="0"/>
        <v>3</v>
      </c>
      <c r="P24" s="9">
        <f t="shared" si="1"/>
        <v>0.11538461538461539</v>
      </c>
    </row>
    <row r="25" spans="2:16" x14ac:dyDescent="0.25">
      <c r="B25" s="20" t="s">
        <v>30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8"/>
      <c r="M25" s="8"/>
      <c r="N25" s="8">
        <v>1</v>
      </c>
      <c r="O25" s="17">
        <f t="shared" si="0"/>
        <v>2</v>
      </c>
      <c r="P25" s="9">
        <f t="shared" si="1"/>
        <v>7.6923076923076927E-2</v>
      </c>
    </row>
    <row r="26" spans="2:16" x14ac:dyDescent="0.25">
      <c r="B26" s="20" t="s">
        <v>31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7">
        <f t="shared" si="0"/>
        <v>0</v>
      </c>
      <c r="P26" s="9">
        <f t="shared" si="1"/>
        <v>0</v>
      </c>
    </row>
    <row r="27" spans="2:16" x14ac:dyDescent="0.25">
      <c r="B27" s="20" t="s">
        <v>32</v>
      </c>
      <c r="C27" s="8"/>
      <c r="D27" s="8"/>
      <c r="E27" s="8"/>
      <c r="F27" s="8"/>
      <c r="G27" s="8"/>
      <c r="H27" s="8"/>
      <c r="I27" s="8"/>
      <c r="J27" s="8"/>
      <c r="K27" s="8"/>
      <c r="L27" s="8">
        <v>1</v>
      </c>
      <c r="M27" s="8"/>
      <c r="N27" s="8"/>
      <c r="O27" s="17">
        <f t="shared" si="0"/>
        <v>1</v>
      </c>
      <c r="P27" s="9">
        <f t="shared" si="1"/>
        <v>3.8461538461538464E-2</v>
      </c>
    </row>
    <row r="28" spans="2:16" x14ac:dyDescent="0.25">
      <c r="B28" s="20" t="s">
        <v>33</v>
      </c>
      <c r="C28" s="8">
        <v>1</v>
      </c>
      <c r="D28" s="8"/>
      <c r="E28" s="8"/>
      <c r="F28" s="8"/>
      <c r="G28" s="8"/>
      <c r="H28" s="8"/>
      <c r="I28" s="8"/>
      <c r="J28" s="8"/>
      <c r="K28" s="8">
        <v>1</v>
      </c>
      <c r="L28" s="8">
        <v>1</v>
      </c>
      <c r="M28" s="8"/>
      <c r="N28" s="8"/>
      <c r="O28" s="17">
        <f t="shared" si="0"/>
        <v>3</v>
      </c>
      <c r="P28" s="9">
        <f t="shared" si="1"/>
        <v>0.11538461538461539</v>
      </c>
    </row>
    <row r="29" spans="2:16" x14ac:dyDescent="0.25">
      <c r="B29" s="20" t="s">
        <v>34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7">
        <f t="shared" si="0"/>
        <v>0</v>
      </c>
      <c r="P29" s="9">
        <f t="shared" si="1"/>
        <v>0</v>
      </c>
    </row>
    <row r="30" spans="2:16" x14ac:dyDescent="0.25">
      <c r="B30" s="20" t="s">
        <v>35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7">
        <f t="shared" si="0"/>
        <v>0</v>
      </c>
      <c r="P30" s="9">
        <f t="shared" si="1"/>
        <v>0</v>
      </c>
    </row>
    <row r="31" spans="2:16" x14ac:dyDescent="0.25">
      <c r="B31" s="20" t="s">
        <v>36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7">
        <f t="shared" si="0"/>
        <v>0</v>
      </c>
      <c r="P31" s="9">
        <f t="shared" si="1"/>
        <v>0</v>
      </c>
    </row>
    <row r="32" spans="2:16" x14ac:dyDescent="0.25">
      <c r="B32" s="20" t="s">
        <v>37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7">
        <f t="shared" si="0"/>
        <v>0</v>
      </c>
      <c r="P32" s="9">
        <f t="shared" si="1"/>
        <v>0</v>
      </c>
    </row>
    <row r="33" spans="2:16" x14ac:dyDescent="0.25">
      <c r="B33" s="20" t="s">
        <v>38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7">
        <f t="shared" si="0"/>
        <v>0</v>
      </c>
      <c r="P33" s="9">
        <f t="shared" si="1"/>
        <v>0</v>
      </c>
    </row>
    <row r="34" spans="2:16" x14ac:dyDescent="0.25">
      <c r="B34" s="20" t="s">
        <v>39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7">
        <f t="shared" si="0"/>
        <v>0</v>
      </c>
      <c r="P34" s="9">
        <f t="shared" si="1"/>
        <v>0</v>
      </c>
    </row>
    <row r="35" spans="2:16" x14ac:dyDescent="0.25">
      <c r="B35" s="20" t="s">
        <v>40</v>
      </c>
      <c r="C35" s="8"/>
      <c r="D35" s="8"/>
      <c r="E35" s="8"/>
      <c r="F35" s="8"/>
      <c r="G35" s="8"/>
      <c r="H35" s="8"/>
      <c r="I35" s="8">
        <v>1</v>
      </c>
      <c r="J35" s="8"/>
      <c r="K35" s="8"/>
      <c r="L35" s="8">
        <v>1</v>
      </c>
      <c r="M35" s="8"/>
      <c r="N35" s="8"/>
      <c r="O35" s="17">
        <f t="shared" si="0"/>
        <v>2</v>
      </c>
      <c r="P35" s="9">
        <f t="shared" si="1"/>
        <v>7.6923076923076927E-2</v>
      </c>
    </row>
    <row r="36" spans="2:16" x14ac:dyDescent="0.25">
      <c r="B36" s="20" t="s">
        <v>41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7">
        <f t="shared" si="0"/>
        <v>0</v>
      </c>
      <c r="P36" s="9">
        <f t="shared" si="1"/>
        <v>0</v>
      </c>
    </row>
    <row r="37" spans="2:16" x14ac:dyDescent="0.25">
      <c r="B37" s="20" t="s">
        <v>133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7">
        <f t="shared" si="0"/>
        <v>0</v>
      </c>
      <c r="P37" s="9">
        <f t="shared" si="1"/>
        <v>0</v>
      </c>
    </row>
    <row r="38" spans="2:16" s="3" customFormat="1" ht="15.75" thickBot="1" x14ac:dyDescent="0.3">
      <c r="B38" s="19" t="s">
        <v>42</v>
      </c>
      <c r="C38" s="18">
        <f>SUM(C10:C37)</f>
        <v>1</v>
      </c>
      <c r="D38" s="18">
        <f t="shared" ref="D38:M38" si="2">SUM(D10:D37)</f>
        <v>2</v>
      </c>
      <c r="E38" s="18">
        <f t="shared" si="2"/>
        <v>0</v>
      </c>
      <c r="F38" s="18">
        <f t="shared" si="2"/>
        <v>0</v>
      </c>
      <c r="G38" s="18">
        <f t="shared" si="2"/>
        <v>1</v>
      </c>
      <c r="H38" s="18">
        <f t="shared" si="2"/>
        <v>0</v>
      </c>
      <c r="I38" s="18">
        <f t="shared" si="2"/>
        <v>4</v>
      </c>
      <c r="J38" s="18">
        <f t="shared" si="2"/>
        <v>1</v>
      </c>
      <c r="K38" s="18">
        <f t="shared" si="2"/>
        <v>9</v>
      </c>
      <c r="L38" s="18">
        <f t="shared" si="2"/>
        <v>5</v>
      </c>
      <c r="M38" s="18">
        <f t="shared" si="2"/>
        <v>0</v>
      </c>
      <c r="N38" s="18">
        <f>SUM(N10:N37)</f>
        <v>3</v>
      </c>
      <c r="O38" s="18">
        <f>SUM(O10:O37)</f>
        <v>26</v>
      </c>
      <c r="P38" s="34">
        <f>SUM(P10:P37)</f>
        <v>1.0000000000000002</v>
      </c>
    </row>
    <row r="39" spans="2:16" ht="16.5" thickTop="1" thickBot="1" x14ac:dyDescent="0.3"/>
    <row r="40" spans="2:16" ht="15.75" thickTop="1" x14ac:dyDescent="0.25">
      <c r="B40" s="145" t="s">
        <v>188</v>
      </c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7"/>
    </row>
    <row r="41" spans="2:16" x14ac:dyDescent="0.25">
      <c r="B41" s="20" t="s">
        <v>1</v>
      </c>
      <c r="C41" s="21" t="s">
        <v>0</v>
      </c>
      <c r="D41" s="21" t="s">
        <v>2</v>
      </c>
      <c r="E41" s="21" t="s">
        <v>3</v>
      </c>
      <c r="F41" s="21" t="s">
        <v>4</v>
      </c>
      <c r="G41" s="21" t="s">
        <v>5</v>
      </c>
      <c r="H41" s="21" t="s">
        <v>6</v>
      </c>
      <c r="I41" s="21" t="s">
        <v>7</v>
      </c>
      <c r="J41" s="21" t="s">
        <v>8</v>
      </c>
      <c r="K41" s="21" t="s">
        <v>9</v>
      </c>
      <c r="L41" s="21" t="s">
        <v>10</v>
      </c>
      <c r="M41" s="21" t="s">
        <v>11</v>
      </c>
      <c r="N41" s="21" t="s">
        <v>12</v>
      </c>
      <c r="O41" s="21" t="s">
        <v>13</v>
      </c>
      <c r="P41" s="7" t="s">
        <v>14</v>
      </c>
    </row>
    <row r="42" spans="2:16" x14ac:dyDescent="0.25">
      <c r="B42" s="20" t="s">
        <v>15</v>
      </c>
      <c r="C42" s="8"/>
      <c r="D42" s="8"/>
      <c r="E42" s="8"/>
      <c r="F42" s="8"/>
      <c r="G42" s="8"/>
      <c r="H42" s="8"/>
      <c r="I42" s="8"/>
      <c r="J42" s="8"/>
      <c r="K42" s="8"/>
      <c r="L42" s="8">
        <v>1</v>
      </c>
      <c r="M42" s="8"/>
      <c r="N42" s="8"/>
      <c r="O42" s="17">
        <f>SUM(C42:N42)</f>
        <v>1</v>
      </c>
      <c r="P42" s="9">
        <f>O42/$O$70</f>
        <v>9.5238095238095247E-3</v>
      </c>
    </row>
    <row r="43" spans="2:16" x14ac:dyDescent="0.25">
      <c r="B43" s="20" t="s">
        <v>16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>
        <v>1</v>
      </c>
      <c r="N43" s="8"/>
      <c r="O43" s="17">
        <f t="shared" ref="O43:O69" si="3">SUM(C43:N43)</f>
        <v>1</v>
      </c>
      <c r="P43" s="9">
        <f t="shared" ref="P43:P69" si="4">O43/$O$70</f>
        <v>9.5238095238095247E-3</v>
      </c>
    </row>
    <row r="44" spans="2:16" x14ac:dyDescent="0.25">
      <c r="B44" s="20" t="s">
        <v>17</v>
      </c>
      <c r="C44" s="8"/>
      <c r="D44" s="8">
        <v>1</v>
      </c>
      <c r="E44" s="8"/>
      <c r="F44" s="8"/>
      <c r="G44" s="8"/>
      <c r="H44" s="8"/>
      <c r="I44" s="8"/>
      <c r="J44" s="8">
        <v>1</v>
      </c>
      <c r="K44" s="8"/>
      <c r="L44" s="8">
        <v>1</v>
      </c>
      <c r="M44" s="8">
        <v>3</v>
      </c>
      <c r="N44" s="8">
        <v>1</v>
      </c>
      <c r="O44" s="17">
        <f t="shared" si="3"/>
        <v>7</v>
      </c>
      <c r="P44" s="9">
        <f t="shared" si="4"/>
        <v>6.6666666666666666E-2</v>
      </c>
    </row>
    <row r="45" spans="2:16" x14ac:dyDescent="0.25">
      <c r="B45" s="20" t="s">
        <v>18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7">
        <f t="shared" si="3"/>
        <v>0</v>
      </c>
      <c r="P45" s="9">
        <f t="shared" si="4"/>
        <v>0</v>
      </c>
    </row>
    <row r="46" spans="2:16" x14ac:dyDescent="0.25">
      <c r="B46" s="20" t="s">
        <v>19</v>
      </c>
      <c r="C46" s="8"/>
      <c r="D46" s="8"/>
      <c r="E46" s="8">
        <v>1</v>
      </c>
      <c r="F46" s="8"/>
      <c r="G46" s="8"/>
      <c r="H46" s="8">
        <v>2</v>
      </c>
      <c r="I46" s="8"/>
      <c r="J46" s="8">
        <v>1</v>
      </c>
      <c r="K46" s="8"/>
      <c r="L46" s="8">
        <v>2</v>
      </c>
      <c r="M46" s="8">
        <v>5</v>
      </c>
      <c r="N46" s="8"/>
      <c r="O46" s="17">
        <f t="shared" si="3"/>
        <v>11</v>
      </c>
      <c r="P46" s="9">
        <f t="shared" si="4"/>
        <v>0.10476190476190476</v>
      </c>
    </row>
    <row r="47" spans="2:16" x14ac:dyDescent="0.25">
      <c r="B47" s="20" t="s">
        <v>20</v>
      </c>
      <c r="C47" s="8">
        <v>1</v>
      </c>
      <c r="D47" s="8"/>
      <c r="E47" s="8">
        <v>1</v>
      </c>
      <c r="F47" s="8">
        <v>1</v>
      </c>
      <c r="G47" s="8">
        <v>1</v>
      </c>
      <c r="H47" s="8"/>
      <c r="I47" s="8"/>
      <c r="J47" s="8">
        <v>1</v>
      </c>
      <c r="K47" s="8"/>
      <c r="L47" s="8"/>
      <c r="M47" s="8"/>
      <c r="N47" s="8">
        <v>1</v>
      </c>
      <c r="O47" s="17">
        <f t="shared" si="3"/>
        <v>6</v>
      </c>
      <c r="P47" s="9">
        <f t="shared" si="4"/>
        <v>5.7142857142857141E-2</v>
      </c>
    </row>
    <row r="48" spans="2:16" x14ac:dyDescent="0.25">
      <c r="B48" s="20" t="s">
        <v>21</v>
      </c>
      <c r="C48" s="8"/>
      <c r="D48" s="8">
        <v>1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17">
        <f t="shared" si="3"/>
        <v>1</v>
      </c>
      <c r="P48" s="9">
        <f t="shared" si="4"/>
        <v>9.5238095238095247E-3</v>
      </c>
    </row>
    <row r="49" spans="2:16" x14ac:dyDescent="0.25">
      <c r="B49" s="20" t="s">
        <v>22</v>
      </c>
      <c r="C49" s="8"/>
      <c r="D49" s="8"/>
      <c r="E49" s="8"/>
      <c r="F49" s="8">
        <v>1</v>
      </c>
      <c r="G49" s="8"/>
      <c r="H49" s="8"/>
      <c r="I49" s="8"/>
      <c r="J49" s="8"/>
      <c r="K49" s="8">
        <v>1</v>
      </c>
      <c r="L49" s="8">
        <v>1</v>
      </c>
      <c r="M49" s="8"/>
      <c r="N49" s="8"/>
      <c r="O49" s="17">
        <f t="shared" si="3"/>
        <v>3</v>
      </c>
      <c r="P49" s="9">
        <f t="shared" si="4"/>
        <v>2.8571428571428571E-2</v>
      </c>
    </row>
    <row r="50" spans="2:16" x14ac:dyDescent="0.25">
      <c r="B50" s="20" t="s">
        <v>23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>
        <v>1</v>
      </c>
      <c r="N50" s="8"/>
      <c r="O50" s="17">
        <f t="shared" si="3"/>
        <v>1</v>
      </c>
      <c r="P50" s="9">
        <f t="shared" si="4"/>
        <v>9.5238095238095247E-3</v>
      </c>
    </row>
    <row r="51" spans="2:16" x14ac:dyDescent="0.25">
      <c r="B51" s="20" t="s">
        <v>24</v>
      </c>
      <c r="C51" s="8"/>
      <c r="D51" s="8"/>
      <c r="E51" s="8"/>
      <c r="F51" s="8">
        <v>1</v>
      </c>
      <c r="G51" s="8"/>
      <c r="H51" s="8"/>
      <c r="I51" s="8"/>
      <c r="J51" s="8"/>
      <c r="K51" s="8">
        <v>1</v>
      </c>
      <c r="L51" s="8">
        <v>1</v>
      </c>
      <c r="M51" s="8">
        <v>1</v>
      </c>
      <c r="N51" s="8">
        <v>1</v>
      </c>
      <c r="O51" s="17">
        <f t="shared" si="3"/>
        <v>5</v>
      </c>
      <c r="P51" s="9">
        <f t="shared" si="4"/>
        <v>4.7619047619047616E-2</v>
      </c>
    </row>
    <row r="52" spans="2:16" x14ac:dyDescent="0.25">
      <c r="B52" s="20" t="s">
        <v>25</v>
      </c>
      <c r="C52" s="8"/>
      <c r="D52" s="8"/>
      <c r="E52" s="8"/>
      <c r="F52" s="8"/>
      <c r="G52" s="8"/>
      <c r="H52" s="8"/>
      <c r="I52" s="8"/>
      <c r="J52" s="8">
        <v>1</v>
      </c>
      <c r="K52" s="8"/>
      <c r="L52" s="8">
        <v>1</v>
      </c>
      <c r="M52" s="8">
        <v>1</v>
      </c>
      <c r="N52" s="8">
        <v>1</v>
      </c>
      <c r="O52" s="17">
        <f t="shared" si="3"/>
        <v>4</v>
      </c>
      <c r="P52" s="9">
        <f t="shared" si="4"/>
        <v>3.8095238095238099E-2</v>
      </c>
    </row>
    <row r="53" spans="2:16" x14ac:dyDescent="0.25">
      <c r="B53" s="20" t="s">
        <v>26</v>
      </c>
      <c r="C53" s="8"/>
      <c r="D53" s="8"/>
      <c r="E53" s="8"/>
      <c r="F53" s="8">
        <v>1</v>
      </c>
      <c r="G53" s="8">
        <v>1</v>
      </c>
      <c r="H53" s="8"/>
      <c r="I53" s="8"/>
      <c r="J53" s="8"/>
      <c r="K53" s="8">
        <v>1</v>
      </c>
      <c r="L53" s="8"/>
      <c r="M53" s="8"/>
      <c r="N53" s="8">
        <v>1</v>
      </c>
      <c r="O53" s="17">
        <f t="shared" si="3"/>
        <v>4</v>
      </c>
      <c r="P53" s="9">
        <f t="shared" si="4"/>
        <v>3.8095238095238099E-2</v>
      </c>
    </row>
    <row r="54" spans="2:16" x14ac:dyDescent="0.25">
      <c r="B54" s="20" t="s">
        <v>27</v>
      </c>
      <c r="C54" s="8"/>
      <c r="D54" s="8"/>
      <c r="E54" s="8"/>
      <c r="F54" s="8"/>
      <c r="G54" s="8"/>
      <c r="H54" s="8"/>
      <c r="I54" s="8"/>
      <c r="J54" s="8"/>
      <c r="K54" s="8"/>
      <c r="L54" s="8">
        <v>1</v>
      </c>
      <c r="M54" s="8"/>
      <c r="N54" s="8"/>
      <c r="O54" s="17">
        <f t="shared" si="3"/>
        <v>1</v>
      </c>
      <c r="P54" s="9">
        <f t="shared" si="4"/>
        <v>9.5238095238095247E-3</v>
      </c>
    </row>
    <row r="55" spans="2:16" x14ac:dyDescent="0.25">
      <c r="B55" s="20" t="s">
        <v>28</v>
      </c>
      <c r="C55" s="8"/>
      <c r="D55" s="8"/>
      <c r="E55" s="8"/>
      <c r="F55" s="8"/>
      <c r="G55" s="8"/>
      <c r="H55" s="8"/>
      <c r="I55" s="8"/>
      <c r="J55" s="8"/>
      <c r="K55" s="8"/>
      <c r="L55" s="8">
        <v>2</v>
      </c>
      <c r="M55" s="8">
        <v>1</v>
      </c>
      <c r="N55" s="8">
        <v>2</v>
      </c>
      <c r="O55" s="17">
        <f t="shared" si="3"/>
        <v>5</v>
      </c>
      <c r="P55" s="9">
        <f t="shared" si="4"/>
        <v>4.7619047619047616E-2</v>
      </c>
    </row>
    <row r="56" spans="2:16" x14ac:dyDescent="0.25">
      <c r="B56" s="20" t="s">
        <v>29</v>
      </c>
      <c r="C56" s="8"/>
      <c r="D56" s="8"/>
      <c r="E56" s="8"/>
      <c r="F56" s="8">
        <v>1</v>
      </c>
      <c r="G56" s="8">
        <v>1</v>
      </c>
      <c r="H56" s="8"/>
      <c r="I56" s="8"/>
      <c r="J56" s="8"/>
      <c r="K56" s="8"/>
      <c r="L56" s="8"/>
      <c r="M56" s="8"/>
      <c r="N56" s="8"/>
      <c r="O56" s="17">
        <f t="shared" si="3"/>
        <v>2</v>
      </c>
      <c r="P56" s="9">
        <f t="shared" si="4"/>
        <v>1.9047619047619049E-2</v>
      </c>
    </row>
    <row r="57" spans="2:16" x14ac:dyDescent="0.25">
      <c r="B57" s="20" t="s">
        <v>30</v>
      </c>
      <c r="C57" s="8"/>
      <c r="D57" s="8"/>
      <c r="E57" s="8">
        <v>1</v>
      </c>
      <c r="F57" s="8"/>
      <c r="G57" s="8"/>
      <c r="H57" s="8"/>
      <c r="I57" s="8"/>
      <c r="J57" s="8">
        <v>3</v>
      </c>
      <c r="K57" s="8"/>
      <c r="L57" s="8"/>
      <c r="M57" s="8"/>
      <c r="N57" s="8"/>
      <c r="O57" s="17">
        <f t="shared" si="3"/>
        <v>4</v>
      </c>
      <c r="P57" s="9">
        <f t="shared" si="4"/>
        <v>3.8095238095238099E-2</v>
      </c>
    </row>
    <row r="58" spans="2:16" x14ac:dyDescent="0.25">
      <c r="B58" s="20" t="s">
        <v>31</v>
      </c>
      <c r="C58" s="8"/>
      <c r="D58" s="8">
        <v>1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17">
        <f t="shared" si="3"/>
        <v>1</v>
      </c>
      <c r="P58" s="9">
        <f t="shared" si="4"/>
        <v>9.5238095238095247E-3</v>
      </c>
    </row>
    <row r="59" spans="2:16" x14ac:dyDescent="0.25">
      <c r="B59" s="20" t="s">
        <v>32</v>
      </c>
      <c r="C59" s="8"/>
      <c r="D59" s="8"/>
      <c r="E59" s="8">
        <v>1</v>
      </c>
      <c r="F59" s="8"/>
      <c r="G59" s="8">
        <v>1</v>
      </c>
      <c r="H59" s="8"/>
      <c r="I59" s="8"/>
      <c r="J59" s="8"/>
      <c r="K59" s="8">
        <v>1</v>
      </c>
      <c r="L59" s="8">
        <v>1</v>
      </c>
      <c r="M59" s="8"/>
      <c r="N59" s="8"/>
      <c r="O59" s="17">
        <f t="shared" si="3"/>
        <v>4</v>
      </c>
      <c r="P59" s="9">
        <f t="shared" si="4"/>
        <v>3.8095238095238099E-2</v>
      </c>
    </row>
    <row r="60" spans="2:16" x14ac:dyDescent="0.25">
      <c r="B60" s="20" t="s">
        <v>33</v>
      </c>
      <c r="C60" s="8">
        <v>1</v>
      </c>
      <c r="D60" s="8"/>
      <c r="E60" s="8">
        <v>1</v>
      </c>
      <c r="F60" s="8"/>
      <c r="G60" s="8">
        <v>2</v>
      </c>
      <c r="H60" s="8"/>
      <c r="I60" s="8">
        <v>1</v>
      </c>
      <c r="J60" s="8">
        <v>1</v>
      </c>
      <c r="K60" s="8"/>
      <c r="L60" s="8"/>
      <c r="M60" s="8">
        <v>1</v>
      </c>
      <c r="N60" s="8">
        <v>2</v>
      </c>
      <c r="O60" s="17">
        <f t="shared" si="3"/>
        <v>9</v>
      </c>
      <c r="P60" s="9">
        <f t="shared" si="4"/>
        <v>8.5714285714285715E-2</v>
      </c>
    </row>
    <row r="61" spans="2:16" x14ac:dyDescent="0.25">
      <c r="B61" s="20" t="s">
        <v>34</v>
      </c>
      <c r="C61" s="8"/>
      <c r="D61" s="8"/>
      <c r="E61" s="8"/>
      <c r="F61" s="8"/>
      <c r="G61" s="8"/>
      <c r="H61" s="8"/>
      <c r="I61" s="8"/>
      <c r="J61" s="8">
        <v>1</v>
      </c>
      <c r="K61" s="8"/>
      <c r="L61" s="8"/>
      <c r="M61" s="8">
        <v>1</v>
      </c>
      <c r="N61" s="8"/>
      <c r="O61" s="17">
        <f t="shared" si="3"/>
        <v>2</v>
      </c>
      <c r="P61" s="9">
        <f t="shared" si="4"/>
        <v>1.9047619047619049E-2</v>
      </c>
    </row>
    <row r="62" spans="2:16" x14ac:dyDescent="0.25">
      <c r="B62" s="20" t="s">
        <v>35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7">
        <f t="shared" si="3"/>
        <v>0</v>
      </c>
      <c r="P62" s="9">
        <f t="shared" si="4"/>
        <v>0</v>
      </c>
    </row>
    <row r="63" spans="2:16" x14ac:dyDescent="0.25">
      <c r="B63" s="20" t="s">
        <v>36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7">
        <f t="shared" si="3"/>
        <v>0</v>
      </c>
      <c r="P63" s="9">
        <f t="shared" si="4"/>
        <v>0</v>
      </c>
    </row>
    <row r="64" spans="2:16" x14ac:dyDescent="0.25">
      <c r="B64" s="20" t="s">
        <v>37</v>
      </c>
      <c r="C64" s="8">
        <v>1</v>
      </c>
      <c r="D64" s="8"/>
      <c r="E64" s="8">
        <v>1</v>
      </c>
      <c r="F64" s="8"/>
      <c r="G64" s="8"/>
      <c r="H64" s="8"/>
      <c r="I64" s="8"/>
      <c r="J64" s="8"/>
      <c r="K64" s="8">
        <v>1</v>
      </c>
      <c r="L64" s="8">
        <v>5</v>
      </c>
      <c r="M64" s="8">
        <v>4</v>
      </c>
      <c r="N64" s="8">
        <v>1</v>
      </c>
      <c r="O64" s="17">
        <f t="shared" si="3"/>
        <v>13</v>
      </c>
      <c r="P64" s="9">
        <f t="shared" si="4"/>
        <v>0.12380952380952381</v>
      </c>
    </row>
    <row r="65" spans="2:16" x14ac:dyDescent="0.25">
      <c r="B65" s="20" t="s">
        <v>38</v>
      </c>
      <c r="C65" s="8"/>
      <c r="D65" s="8"/>
      <c r="E65" s="8"/>
      <c r="F65" s="8">
        <v>1</v>
      </c>
      <c r="G65" s="8"/>
      <c r="H65" s="8"/>
      <c r="I65" s="8"/>
      <c r="J65" s="8"/>
      <c r="K65" s="8"/>
      <c r="L65" s="8"/>
      <c r="M65" s="8"/>
      <c r="N65" s="8">
        <v>1</v>
      </c>
      <c r="O65" s="17">
        <f t="shared" si="3"/>
        <v>2</v>
      </c>
      <c r="P65" s="9">
        <f t="shared" si="4"/>
        <v>1.9047619047619049E-2</v>
      </c>
    </row>
    <row r="66" spans="2:16" x14ac:dyDescent="0.25">
      <c r="B66" s="20" t="s">
        <v>39</v>
      </c>
      <c r="C66" s="8"/>
      <c r="D66" s="8"/>
      <c r="E66" s="8">
        <v>2</v>
      </c>
      <c r="F66" s="8"/>
      <c r="G66" s="8"/>
      <c r="H66" s="8"/>
      <c r="I66" s="8"/>
      <c r="J66" s="8"/>
      <c r="K66" s="8"/>
      <c r="L66" s="8"/>
      <c r="M66" s="8"/>
      <c r="N66" s="8"/>
      <c r="O66" s="17">
        <f t="shared" si="3"/>
        <v>2</v>
      </c>
      <c r="P66" s="9">
        <f t="shared" si="4"/>
        <v>1.9047619047619049E-2</v>
      </c>
    </row>
    <row r="67" spans="2:16" x14ac:dyDescent="0.25">
      <c r="B67" s="20" t="s">
        <v>40</v>
      </c>
      <c r="C67" s="8"/>
      <c r="D67" s="8">
        <v>1</v>
      </c>
      <c r="E67" s="8">
        <v>1</v>
      </c>
      <c r="F67" s="8"/>
      <c r="G67" s="8">
        <v>1</v>
      </c>
      <c r="H67" s="8"/>
      <c r="I67" s="8"/>
      <c r="J67" s="8">
        <v>3</v>
      </c>
      <c r="K67" s="8">
        <v>2</v>
      </c>
      <c r="L67" s="8">
        <v>1</v>
      </c>
      <c r="M67" s="8">
        <v>2</v>
      </c>
      <c r="N67" s="8">
        <v>3</v>
      </c>
      <c r="O67" s="17">
        <f t="shared" si="3"/>
        <v>14</v>
      </c>
      <c r="P67" s="9">
        <f t="shared" si="4"/>
        <v>0.13333333333333333</v>
      </c>
    </row>
    <row r="68" spans="2:16" x14ac:dyDescent="0.25">
      <c r="B68" s="20" t="s">
        <v>41</v>
      </c>
      <c r="C68" s="8"/>
      <c r="D68" s="8"/>
      <c r="E68" s="8">
        <v>1</v>
      </c>
      <c r="F68" s="8"/>
      <c r="G68" s="8"/>
      <c r="H68" s="8"/>
      <c r="I68" s="8"/>
      <c r="J68" s="8"/>
      <c r="K68" s="8"/>
      <c r="L68" s="8"/>
      <c r="M68" s="8"/>
      <c r="N68" s="8"/>
      <c r="O68" s="17">
        <f t="shared" si="3"/>
        <v>1</v>
      </c>
      <c r="P68" s="9">
        <f t="shared" si="4"/>
        <v>9.5238095238095247E-3</v>
      </c>
    </row>
    <row r="69" spans="2:16" x14ac:dyDescent="0.25">
      <c r="B69" s="20" t="s">
        <v>133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>
        <v>1</v>
      </c>
      <c r="N69" s="8"/>
      <c r="O69" s="17">
        <f t="shared" si="3"/>
        <v>1</v>
      </c>
      <c r="P69" s="9">
        <f t="shared" si="4"/>
        <v>9.5238095238095247E-3</v>
      </c>
    </row>
    <row r="70" spans="2:16" s="3" customFormat="1" ht="15.75" thickBot="1" x14ac:dyDescent="0.3">
      <c r="B70" s="19" t="s">
        <v>42</v>
      </c>
      <c r="C70" s="18">
        <f>SUM(C42:C69)</f>
        <v>3</v>
      </c>
      <c r="D70" s="18">
        <f t="shared" ref="D70:O70" si="5">SUM(D42:D69)</f>
        <v>4</v>
      </c>
      <c r="E70" s="18">
        <f t="shared" si="5"/>
        <v>10</v>
      </c>
      <c r="F70" s="18">
        <f t="shared" si="5"/>
        <v>6</v>
      </c>
      <c r="G70" s="18">
        <f t="shared" si="5"/>
        <v>7</v>
      </c>
      <c r="H70" s="18">
        <f t="shared" si="5"/>
        <v>2</v>
      </c>
      <c r="I70" s="18">
        <f t="shared" si="5"/>
        <v>1</v>
      </c>
      <c r="J70" s="18">
        <f t="shared" si="5"/>
        <v>12</v>
      </c>
      <c r="K70" s="18">
        <f t="shared" si="5"/>
        <v>7</v>
      </c>
      <c r="L70" s="18">
        <f t="shared" si="5"/>
        <v>17</v>
      </c>
      <c r="M70" s="18">
        <f t="shared" si="5"/>
        <v>22</v>
      </c>
      <c r="N70" s="18">
        <f t="shared" si="5"/>
        <v>14</v>
      </c>
      <c r="O70" s="18">
        <f t="shared" si="5"/>
        <v>105</v>
      </c>
      <c r="P70" s="34">
        <f>SUM(P42:P69)</f>
        <v>1</v>
      </c>
    </row>
    <row r="71" spans="2:16" ht="17.25" customHeight="1" thickTop="1" thickBo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ht="15.75" thickTop="1" x14ac:dyDescent="0.25">
      <c r="B72" s="145" t="s">
        <v>189</v>
      </c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7"/>
    </row>
    <row r="73" spans="2:16" x14ac:dyDescent="0.25">
      <c r="B73" s="20" t="s">
        <v>1</v>
      </c>
      <c r="C73" s="21" t="s">
        <v>0</v>
      </c>
      <c r="D73" s="21" t="s">
        <v>2</v>
      </c>
      <c r="E73" s="21" t="s">
        <v>3</v>
      </c>
      <c r="F73" s="21" t="s">
        <v>4</v>
      </c>
      <c r="G73" s="21" t="s">
        <v>5</v>
      </c>
      <c r="H73" s="21" t="s">
        <v>6</v>
      </c>
      <c r="I73" s="21" t="s">
        <v>7</v>
      </c>
      <c r="J73" s="21" t="s">
        <v>8</v>
      </c>
      <c r="K73" s="21" t="s">
        <v>9</v>
      </c>
      <c r="L73" s="21" t="s">
        <v>10</v>
      </c>
      <c r="M73" s="21" t="s">
        <v>11</v>
      </c>
      <c r="N73" s="21" t="s">
        <v>12</v>
      </c>
      <c r="O73" s="21" t="s">
        <v>13</v>
      </c>
      <c r="P73" s="7" t="s">
        <v>14</v>
      </c>
    </row>
    <row r="74" spans="2:16" x14ac:dyDescent="0.25">
      <c r="B74" s="20" t="s">
        <v>15</v>
      </c>
      <c r="C74" s="8"/>
      <c r="D74" s="8"/>
      <c r="E74" s="8"/>
      <c r="F74" s="8"/>
      <c r="G74" s="8"/>
      <c r="H74" s="8"/>
      <c r="I74" s="8">
        <v>1</v>
      </c>
      <c r="J74" s="8"/>
      <c r="K74" s="8"/>
      <c r="L74" s="8"/>
      <c r="M74" s="8"/>
      <c r="N74" s="8"/>
      <c r="O74" s="17">
        <f>SUM(C74:N74)</f>
        <v>1</v>
      </c>
      <c r="P74" s="9">
        <f>O74/$O$102</f>
        <v>4.5871559633027525E-3</v>
      </c>
    </row>
    <row r="75" spans="2:16" x14ac:dyDescent="0.25">
      <c r="B75" s="20" t="s">
        <v>16</v>
      </c>
      <c r="C75" s="8"/>
      <c r="D75" s="8"/>
      <c r="E75" s="8">
        <v>1</v>
      </c>
      <c r="F75" s="8"/>
      <c r="G75" s="8"/>
      <c r="H75" s="8"/>
      <c r="I75" s="8">
        <v>1</v>
      </c>
      <c r="J75" s="8"/>
      <c r="K75" s="8">
        <v>1</v>
      </c>
      <c r="L75" s="8"/>
      <c r="M75" s="8">
        <v>1</v>
      </c>
      <c r="N75" s="8">
        <v>1</v>
      </c>
      <c r="O75" s="17">
        <f t="shared" ref="O75:O101" si="6">SUM(C75:N75)</f>
        <v>5</v>
      </c>
      <c r="P75" s="9">
        <f t="shared" ref="P75:P101" si="7">O75/$O$102</f>
        <v>2.2935779816513763E-2</v>
      </c>
    </row>
    <row r="76" spans="2:16" x14ac:dyDescent="0.25">
      <c r="B76" s="20" t="s">
        <v>17</v>
      </c>
      <c r="C76" s="8">
        <v>1</v>
      </c>
      <c r="D76" s="8">
        <v>1</v>
      </c>
      <c r="E76" s="8"/>
      <c r="F76" s="8">
        <v>2</v>
      </c>
      <c r="G76" s="8">
        <v>1</v>
      </c>
      <c r="H76" s="8">
        <v>1</v>
      </c>
      <c r="I76" s="8">
        <v>1</v>
      </c>
      <c r="J76" s="8">
        <v>1</v>
      </c>
      <c r="K76" s="8"/>
      <c r="L76" s="8">
        <v>1</v>
      </c>
      <c r="M76" s="8"/>
      <c r="N76" s="8"/>
      <c r="O76" s="17">
        <f t="shared" si="6"/>
        <v>9</v>
      </c>
      <c r="P76" s="9">
        <f t="shared" si="7"/>
        <v>4.1284403669724773E-2</v>
      </c>
    </row>
    <row r="77" spans="2:16" x14ac:dyDescent="0.25">
      <c r="B77" s="20" t="s">
        <v>18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17">
        <f t="shared" si="6"/>
        <v>0</v>
      </c>
      <c r="P77" s="9">
        <f t="shared" si="7"/>
        <v>0</v>
      </c>
    </row>
    <row r="78" spans="2:16" x14ac:dyDescent="0.25">
      <c r="B78" s="20" t="s">
        <v>19</v>
      </c>
      <c r="C78" s="8"/>
      <c r="D78" s="8">
        <v>1</v>
      </c>
      <c r="E78" s="8">
        <v>1</v>
      </c>
      <c r="F78" s="8">
        <v>2</v>
      </c>
      <c r="G78" s="8">
        <v>1</v>
      </c>
      <c r="H78" s="8">
        <v>1</v>
      </c>
      <c r="I78" s="8">
        <v>1</v>
      </c>
      <c r="J78" s="8"/>
      <c r="K78" s="8"/>
      <c r="L78" s="8">
        <v>1</v>
      </c>
      <c r="M78" s="8"/>
      <c r="N78" s="8">
        <v>1</v>
      </c>
      <c r="O78" s="17">
        <f t="shared" si="6"/>
        <v>9</v>
      </c>
      <c r="P78" s="9">
        <f t="shared" si="7"/>
        <v>4.1284403669724773E-2</v>
      </c>
    </row>
    <row r="79" spans="2:16" x14ac:dyDescent="0.25">
      <c r="B79" s="20" t="s">
        <v>20</v>
      </c>
      <c r="C79" s="8"/>
      <c r="D79" s="8">
        <v>1</v>
      </c>
      <c r="E79" s="8">
        <v>2</v>
      </c>
      <c r="F79" s="8"/>
      <c r="G79" s="8"/>
      <c r="H79" s="8"/>
      <c r="I79" s="8">
        <v>2</v>
      </c>
      <c r="J79" s="8"/>
      <c r="K79" s="8"/>
      <c r="L79" s="8"/>
      <c r="M79" s="8">
        <v>1</v>
      </c>
      <c r="N79" s="8"/>
      <c r="O79" s="17">
        <f t="shared" si="6"/>
        <v>6</v>
      </c>
      <c r="P79" s="9">
        <f t="shared" si="7"/>
        <v>2.7522935779816515E-2</v>
      </c>
    </row>
    <row r="80" spans="2:16" x14ac:dyDescent="0.25">
      <c r="B80" s="20" t="s">
        <v>21</v>
      </c>
      <c r="C80" s="8"/>
      <c r="D80" s="8">
        <v>1</v>
      </c>
      <c r="E80" s="8"/>
      <c r="F80" s="8">
        <v>1</v>
      </c>
      <c r="G80" s="8"/>
      <c r="H80" s="8"/>
      <c r="I80" s="8"/>
      <c r="J80" s="8"/>
      <c r="K80" s="8"/>
      <c r="L80" s="8"/>
      <c r="M80" s="8"/>
      <c r="N80" s="8"/>
      <c r="O80" s="17">
        <f t="shared" si="6"/>
        <v>2</v>
      </c>
      <c r="P80" s="9">
        <f t="shared" si="7"/>
        <v>9.1743119266055051E-3</v>
      </c>
    </row>
    <row r="81" spans="2:16" x14ac:dyDescent="0.25">
      <c r="B81" s="20" t="s">
        <v>22</v>
      </c>
      <c r="C81" s="8"/>
      <c r="D81" s="8"/>
      <c r="E81" s="8"/>
      <c r="F81" s="8"/>
      <c r="G81" s="8"/>
      <c r="H81" s="8"/>
      <c r="I81" s="8"/>
      <c r="J81" s="8"/>
      <c r="K81" s="8"/>
      <c r="L81" s="8">
        <v>1</v>
      </c>
      <c r="M81" s="8"/>
      <c r="N81" s="8"/>
      <c r="O81" s="17">
        <f t="shared" si="6"/>
        <v>1</v>
      </c>
      <c r="P81" s="9">
        <f t="shared" si="7"/>
        <v>4.5871559633027525E-3</v>
      </c>
    </row>
    <row r="82" spans="2:16" x14ac:dyDescent="0.25">
      <c r="B82" s="20" t="s">
        <v>23</v>
      </c>
      <c r="C82" s="8"/>
      <c r="D82" s="8">
        <v>1</v>
      </c>
      <c r="E82" s="8"/>
      <c r="F82" s="8">
        <v>3</v>
      </c>
      <c r="G82" s="8">
        <v>2</v>
      </c>
      <c r="H82" s="8"/>
      <c r="I82" s="8">
        <v>1</v>
      </c>
      <c r="J82" s="8"/>
      <c r="K82" s="8"/>
      <c r="L82" s="8"/>
      <c r="M82" s="8"/>
      <c r="N82" s="8"/>
      <c r="O82" s="17">
        <f t="shared" si="6"/>
        <v>7</v>
      </c>
      <c r="P82" s="9">
        <f t="shared" si="7"/>
        <v>3.2110091743119268E-2</v>
      </c>
    </row>
    <row r="83" spans="2:16" x14ac:dyDescent="0.25">
      <c r="B83" s="20" t="s">
        <v>24</v>
      </c>
      <c r="C83" s="8">
        <v>1</v>
      </c>
      <c r="D83" s="8"/>
      <c r="E83" s="8"/>
      <c r="F83" s="8">
        <v>1</v>
      </c>
      <c r="G83" s="8">
        <v>1</v>
      </c>
      <c r="H83" s="8">
        <v>1</v>
      </c>
      <c r="I83" s="8">
        <v>1</v>
      </c>
      <c r="J83" s="8"/>
      <c r="K83" s="8"/>
      <c r="L83" s="8">
        <v>1</v>
      </c>
      <c r="M83" s="8"/>
      <c r="N83" s="8"/>
      <c r="O83" s="17">
        <f t="shared" si="6"/>
        <v>6</v>
      </c>
      <c r="P83" s="9">
        <f t="shared" si="7"/>
        <v>2.7522935779816515E-2</v>
      </c>
    </row>
    <row r="84" spans="2:16" x14ac:dyDescent="0.25">
      <c r="B84" s="20" t="s">
        <v>25</v>
      </c>
      <c r="C84" s="8">
        <v>4</v>
      </c>
      <c r="D84" s="8">
        <v>2</v>
      </c>
      <c r="E84" s="8"/>
      <c r="F84" s="8">
        <v>1</v>
      </c>
      <c r="G84" s="8"/>
      <c r="H84" s="8">
        <v>1</v>
      </c>
      <c r="I84" s="8">
        <v>1</v>
      </c>
      <c r="J84" s="8">
        <v>9</v>
      </c>
      <c r="K84" s="8">
        <v>2</v>
      </c>
      <c r="L84" s="8">
        <v>3</v>
      </c>
      <c r="M84" s="8">
        <v>1</v>
      </c>
      <c r="N84" s="8">
        <v>2</v>
      </c>
      <c r="O84" s="17">
        <f t="shared" si="6"/>
        <v>26</v>
      </c>
      <c r="P84" s="9">
        <f t="shared" si="7"/>
        <v>0.11926605504587157</v>
      </c>
    </row>
    <row r="85" spans="2:16" x14ac:dyDescent="0.25">
      <c r="B85" s="20" t="s">
        <v>26</v>
      </c>
      <c r="C85" s="8"/>
      <c r="D85" s="8"/>
      <c r="E85" s="8"/>
      <c r="F85" s="8">
        <v>1</v>
      </c>
      <c r="G85" s="8"/>
      <c r="H85" s="8"/>
      <c r="I85" s="8">
        <v>1</v>
      </c>
      <c r="J85" s="8"/>
      <c r="K85" s="8">
        <v>1</v>
      </c>
      <c r="L85" s="8"/>
      <c r="M85" s="8">
        <v>1</v>
      </c>
      <c r="N85" s="8"/>
      <c r="O85" s="17">
        <f t="shared" si="6"/>
        <v>4</v>
      </c>
      <c r="P85" s="9">
        <f t="shared" si="7"/>
        <v>1.834862385321101E-2</v>
      </c>
    </row>
    <row r="86" spans="2:16" x14ac:dyDescent="0.25">
      <c r="B86" s="20" t="s">
        <v>27</v>
      </c>
      <c r="C86" s="8">
        <v>1</v>
      </c>
      <c r="D86" s="8">
        <v>1</v>
      </c>
      <c r="E86" s="8"/>
      <c r="F86" s="8">
        <v>1</v>
      </c>
      <c r="G86" s="8"/>
      <c r="H86" s="8">
        <v>1</v>
      </c>
      <c r="I86" s="8">
        <v>1</v>
      </c>
      <c r="J86" s="8">
        <v>1</v>
      </c>
      <c r="K86" s="8"/>
      <c r="L86" s="8">
        <v>2</v>
      </c>
      <c r="M86" s="8"/>
      <c r="N86" s="8"/>
      <c r="O86" s="17">
        <f t="shared" si="6"/>
        <v>8</v>
      </c>
      <c r="P86" s="9">
        <f t="shared" si="7"/>
        <v>3.669724770642202E-2</v>
      </c>
    </row>
    <row r="87" spans="2:16" x14ac:dyDescent="0.25">
      <c r="B87" s="20" t="s">
        <v>28</v>
      </c>
      <c r="C87" s="8"/>
      <c r="D87" s="8">
        <v>2</v>
      </c>
      <c r="E87" s="8">
        <v>2</v>
      </c>
      <c r="F87" s="8">
        <v>2</v>
      </c>
      <c r="G87" s="8">
        <v>1</v>
      </c>
      <c r="H87" s="8">
        <v>1</v>
      </c>
      <c r="I87" s="8">
        <v>1</v>
      </c>
      <c r="J87" s="8"/>
      <c r="K87" s="8">
        <v>1</v>
      </c>
      <c r="L87" s="8">
        <v>1</v>
      </c>
      <c r="M87" s="8">
        <v>1</v>
      </c>
      <c r="N87" s="8">
        <v>2</v>
      </c>
      <c r="O87" s="17">
        <f t="shared" si="6"/>
        <v>14</v>
      </c>
      <c r="P87" s="9">
        <f t="shared" si="7"/>
        <v>6.4220183486238536E-2</v>
      </c>
    </row>
    <row r="88" spans="2:16" x14ac:dyDescent="0.25">
      <c r="B88" s="20" t="s">
        <v>29</v>
      </c>
      <c r="C88" s="8"/>
      <c r="D88" s="8"/>
      <c r="E88" s="8">
        <v>1</v>
      </c>
      <c r="F88" s="8">
        <v>1</v>
      </c>
      <c r="G88" s="8"/>
      <c r="H88" s="8"/>
      <c r="I88" s="8"/>
      <c r="J88" s="8">
        <v>1</v>
      </c>
      <c r="K88" s="8"/>
      <c r="L88" s="8"/>
      <c r="M88" s="8">
        <v>1</v>
      </c>
      <c r="N88" s="8"/>
      <c r="O88" s="17">
        <f t="shared" si="6"/>
        <v>4</v>
      </c>
      <c r="P88" s="9">
        <f t="shared" si="7"/>
        <v>1.834862385321101E-2</v>
      </c>
    </row>
    <row r="89" spans="2:16" x14ac:dyDescent="0.25">
      <c r="B89" s="20" t="s">
        <v>30</v>
      </c>
      <c r="C89" s="8"/>
      <c r="D89" s="8"/>
      <c r="E89" s="8">
        <v>1</v>
      </c>
      <c r="F89" s="8">
        <v>1</v>
      </c>
      <c r="G89" s="8">
        <v>1</v>
      </c>
      <c r="H89" s="8"/>
      <c r="I89" s="8"/>
      <c r="J89" s="8"/>
      <c r="K89" s="8">
        <v>1</v>
      </c>
      <c r="L89" s="8">
        <v>1</v>
      </c>
      <c r="M89" s="8">
        <v>1</v>
      </c>
      <c r="N89" s="8">
        <v>1</v>
      </c>
      <c r="O89" s="17">
        <f t="shared" si="6"/>
        <v>7</v>
      </c>
      <c r="P89" s="9">
        <f t="shared" si="7"/>
        <v>3.2110091743119268E-2</v>
      </c>
    </row>
    <row r="90" spans="2:16" x14ac:dyDescent="0.25">
      <c r="B90" s="20" t="s">
        <v>31</v>
      </c>
      <c r="C90" s="8">
        <v>1</v>
      </c>
      <c r="D90" s="8"/>
      <c r="E90" s="8"/>
      <c r="F90" s="8">
        <v>1</v>
      </c>
      <c r="G90" s="8"/>
      <c r="H90" s="8"/>
      <c r="I90" s="8"/>
      <c r="J90" s="8"/>
      <c r="K90" s="8"/>
      <c r="L90" s="8"/>
      <c r="M90" s="8"/>
      <c r="N90" s="8"/>
      <c r="O90" s="17">
        <f t="shared" si="6"/>
        <v>2</v>
      </c>
      <c r="P90" s="9">
        <f t="shared" si="7"/>
        <v>9.1743119266055051E-3</v>
      </c>
    </row>
    <row r="91" spans="2:16" x14ac:dyDescent="0.25">
      <c r="B91" s="20" t="s">
        <v>32</v>
      </c>
      <c r="C91" s="8"/>
      <c r="D91" s="8">
        <v>2</v>
      </c>
      <c r="E91" s="8">
        <v>1</v>
      </c>
      <c r="F91" s="8">
        <v>1</v>
      </c>
      <c r="G91" s="8">
        <v>2</v>
      </c>
      <c r="H91" s="8">
        <v>2</v>
      </c>
      <c r="I91" s="8">
        <v>2</v>
      </c>
      <c r="J91" s="8"/>
      <c r="K91" s="8"/>
      <c r="L91" s="8"/>
      <c r="M91" s="8"/>
      <c r="N91" s="8"/>
      <c r="O91" s="17">
        <f t="shared" si="6"/>
        <v>10</v>
      </c>
      <c r="P91" s="9">
        <f t="shared" si="7"/>
        <v>4.5871559633027525E-2</v>
      </c>
    </row>
    <row r="92" spans="2:16" x14ac:dyDescent="0.25">
      <c r="B92" s="20" t="s">
        <v>33</v>
      </c>
      <c r="C92" s="8">
        <v>5</v>
      </c>
      <c r="D92" s="8">
        <v>5</v>
      </c>
      <c r="E92" s="8">
        <v>3</v>
      </c>
      <c r="F92" s="8">
        <v>1</v>
      </c>
      <c r="G92" s="8"/>
      <c r="H92" s="8"/>
      <c r="I92" s="8">
        <v>3</v>
      </c>
      <c r="J92" s="8">
        <v>2</v>
      </c>
      <c r="K92" s="8">
        <v>1</v>
      </c>
      <c r="L92" s="8">
        <v>1</v>
      </c>
      <c r="M92" s="8">
        <v>1</v>
      </c>
      <c r="N92" s="8"/>
      <c r="O92" s="17">
        <f t="shared" si="6"/>
        <v>22</v>
      </c>
      <c r="P92" s="9">
        <f t="shared" si="7"/>
        <v>0.10091743119266056</v>
      </c>
    </row>
    <row r="93" spans="2:16" x14ac:dyDescent="0.25">
      <c r="B93" s="20" t="s">
        <v>34</v>
      </c>
      <c r="C93" s="8"/>
      <c r="D93" s="8"/>
      <c r="E93" s="8"/>
      <c r="F93" s="8"/>
      <c r="G93" s="8">
        <v>1</v>
      </c>
      <c r="H93" s="8"/>
      <c r="I93" s="8">
        <v>1</v>
      </c>
      <c r="J93" s="8"/>
      <c r="K93" s="8"/>
      <c r="L93" s="8">
        <v>2</v>
      </c>
      <c r="M93" s="8"/>
      <c r="N93" s="8">
        <v>1</v>
      </c>
      <c r="O93" s="17">
        <f t="shared" si="6"/>
        <v>5</v>
      </c>
      <c r="P93" s="9">
        <f t="shared" si="7"/>
        <v>2.2935779816513763E-2</v>
      </c>
    </row>
    <row r="94" spans="2:16" x14ac:dyDescent="0.25">
      <c r="B94" s="20" t="s">
        <v>35</v>
      </c>
      <c r="C94" s="8"/>
      <c r="D94" s="8">
        <v>1</v>
      </c>
      <c r="E94" s="8">
        <v>1</v>
      </c>
      <c r="F94" s="8"/>
      <c r="G94" s="8"/>
      <c r="H94" s="8"/>
      <c r="I94" s="8"/>
      <c r="J94" s="8"/>
      <c r="K94" s="8"/>
      <c r="L94" s="8"/>
      <c r="M94" s="8"/>
      <c r="N94" s="8"/>
      <c r="O94" s="17">
        <f t="shared" si="6"/>
        <v>2</v>
      </c>
      <c r="P94" s="9">
        <f t="shared" si="7"/>
        <v>9.1743119266055051E-3</v>
      </c>
    </row>
    <row r="95" spans="2:16" x14ac:dyDescent="0.25">
      <c r="B95" s="20" t="s">
        <v>36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17">
        <f t="shared" si="6"/>
        <v>0</v>
      </c>
      <c r="P95" s="9">
        <f t="shared" si="7"/>
        <v>0</v>
      </c>
    </row>
    <row r="96" spans="2:16" x14ac:dyDescent="0.25">
      <c r="B96" s="20" t="s">
        <v>37</v>
      </c>
      <c r="C96" s="8">
        <v>1</v>
      </c>
      <c r="D96" s="8">
        <v>2</v>
      </c>
      <c r="E96" s="8">
        <v>2</v>
      </c>
      <c r="F96" s="8">
        <v>1</v>
      </c>
      <c r="G96" s="8">
        <v>1</v>
      </c>
      <c r="H96" s="8"/>
      <c r="I96" s="8">
        <v>1</v>
      </c>
      <c r="J96" s="8">
        <v>2</v>
      </c>
      <c r="K96" s="8"/>
      <c r="L96" s="8">
        <v>1</v>
      </c>
      <c r="M96" s="8">
        <v>1</v>
      </c>
      <c r="N96" s="8">
        <v>1</v>
      </c>
      <c r="O96" s="17">
        <f t="shared" si="6"/>
        <v>13</v>
      </c>
      <c r="P96" s="9">
        <f t="shared" si="7"/>
        <v>5.9633027522935783E-2</v>
      </c>
    </row>
    <row r="97" spans="2:16" x14ac:dyDescent="0.25">
      <c r="B97" s="20" t="s">
        <v>38</v>
      </c>
      <c r="C97" s="8">
        <v>2</v>
      </c>
      <c r="D97" s="8">
        <v>2</v>
      </c>
      <c r="E97" s="8">
        <v>1</v>
      </c>
      <c r="F97" s="8">
        <v>2</v>
      </c>
      <c r="G97" s="8">
        <v>1</v>
      </c>
      <c r="H97" s="8"/>
      <c r="I97" s="8">
        <v>1</v>
      </c>
      <c r="J97" s="8"/>
      <c r="K97" s="8"/>
      <c r="L97" s="8"/>
      <c r="M97" s="8">
        <v>1</v>
      </c>
      <c r="N97" s="8"/>
      <c r="O97" s="17">
        <f t="shared" si="6"/>
        <v>10</v>
      </c>
      <c r="P97" s="9">
        <f t="shared" si="7"/>
        <v>4.5871559633027525E-2</v>
      </c>
    </row>
    <row r="98" spans="2:16" x14ac:dyDescent="0.25">
      <c r="B98" s="20" t="s">
        <v>39</v>
      </c>
      <c r="C98" s="8"/>
      <c r="D98" s="8"/>
      <c r="E98" s="8"/>
      <c r="F98" s="8">
        <v>1</v>
      </c>
      <c r="G98" s="8"/>
      <c r="H98" s="8"/>
      <c r="I98" s="8"/>
      <c r="J98" s="8"/>
      <c r="K98" s="8"/>
      <c r="L98" s="8"/>
      <c r="M98" s="8"/>
      <c r="N98" s="8"/>
      <c r="O98" s="17">
        <f t="shared" si="6"/>
        <v>1</v>
      </c>
      <c r="P98" s="9">
        <f t="shared" si="7"/>
        <v>4.5871559633027525E-3</v>
      </c>
    </row>
    <row r="99" spans="2:16" x14ac:dyDescent="0.25">
      <c r="B99" s="20" t="s">
        <v>40</v>
      </c>
      <c r="C99" s="8">
        <v>3</v>
      </c>
      <c r="D99" s="8">
        <v>6</v>
      </c>
      <c r="E99" s="8">
        <v>2</v>
      </c>
      <c r="F99" s="8">
        <v>3</v>
      </c>
      <c r="G99" s="8">
        <v>3</v>
      </c>
      <c r="H99" s="8">
        <v>1</v>
      </c>
      <c r="I99" s="8">
        <v>5</v>
      </c>
      <c r="J99" s="8">
        <v>2</v>
      </c>
      <c r="K99" s="8">
        <v>4</v>
      </c>
      <c r="L99" s="8">
        <v>5</v>
      </c>
      <c r="M99" s="8">
        <v>3</v>
      </c>
      <c r="N99" s="8"/>
      <c r="O99" s="17">
        <f t="shared" si="6"/>
        <v>37</v>
      </c>
      <c r="P99" s="9">
        <f t="shared" si="7"/>
        <v>0.16972477064220184</v>
      </c>
    </row>
    <row r="100" spans="2:16" x14ac:dyDescent="0.25">
      <c r="B100" s="20" t="s">
        <v>41</v>
      </c>
      <c r="C100" s="8"/>
      <c r="D100" s="8"/>
      <c r="E100" s="8">
        <v>1</v>
      </c>
      <c r="F100" s="8"/>
      <c r="G100" s="8"/>
      <c r="H100" s="8"/>
      <c r="I100" s="8"/>
      <c r="J100" s="8"/>
      <c r="K100" s="8"/>
      <c r="L100" s="8"/>
      <c r="M100" s="8"/>
      <c r="N100" s="8"/>
      <c r="O100" s="17">
        <f t="shared" si="6"/>
        <v>1</v>
      </c>
      <c r="P100" s="9">
        <f t="shared" si="7"/>
        <v>4.5871559633027525E-3</v>
      </c>
    </row>
    <row r="101" spans="2:16" x14ac:dyDescent="0.25">
      <c r="B101" s="20" t="s">
        <v>133</v>
      </c>
      <c r="C101" s="8"/>
      <c r="D101" s="8"/>
      <c r="E101" s="8"/>
      <c r="F101" s="8">
        <v>1</v>
      </c>
      <c r="G101" s="8"/>
      <c r="H101" s="8"/>
      <c r="I101" s="8">
        <v>3</v>
      </c>
      <c r="J101" s="8"/>
      <c r="K101" s="8">
        <v>1</v>
      </c>
      <c r="L101" s="8"/>
      <c r="M101" s="8">
        <v>1</v>
      </c>
      <c r="N101" s="8"/>
      <c r="O101" s="17">
        <f t="shared" si="6"/>
        <v>6</v>
      </c>
      <c r="P101" s="9">
        <f t="shared" si="7"/>
        <v>2.7522935779816515E-2</v>
      </c>
    </row>
    <row r="102" spans="2:16" s="3" customFormat="1" ht="15.75" thickBot="1" x14ac:dyDescent="0.3">
      <c r="B102" s="19" t="s">
        <v>42</v>
      </c>
      <c r="C102" s="18">
        <f>SUM(C74:C101)</f>
        <v>19</v>
      </c>
      <c r="D102" s="18">
        <f t="shared" ref="D102:N102" si="8">SUM(D74:D101)</f>
        <v>28</v>
      </c>
      <c r="E102" s="18">
        <f t="shared" si="8"/>
        <v>19</v>
      </c>
      <c r="F102" s="18">
        <f t="shared" si="8"/>
        <v>27</v>
      </c>
      <c r="G102" s="18">
        <f t="shared" si="8"/>
        <v>15</v>
      </c>
      <c r="H102" s="18">
        <f t="shared" si="8"/>
        <v>9</v>
      </c>
      <c r="I102" s="18">
        <f t="shared" si="8"/>
        <v>28</v>
      </c>
      <c r="J102" s="18">
        <f t="shared" si="8"/>
        <v>18</v>
      </c>
      <c r="K102" s="18">
        <f t="shared" si="8"/>
        <v>12</v>
      </c>
      <c r="L102" s="18">
        <f t="shared" si="8"/>
        <v>20</v>
      </c>
      <c r="M102" s="18">
        <f t="shared" si="8"/>
        <v>14</v>
      </c>
      <c r="N102" s="18">
        <f t="shared" si="8"/>
        <v>9</v>
      </c>
      <c r="O102" s="18">
        <f>SUM(O74:O101)</f>
        <v>218</v>
      </c>
      <c r="P102" s="34">
        <f>SUM(P74:P101)</f>
        <v>0.99999999999999978</v>
      </c>
    </row>
    <row r="103" spans="2:16" ht="16.5" thickTop="1" thickBot="1" x14ac:dyDescent="0.3"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</row>
    <row r="104" spans="2:16" ht="15.75" thickTop="1" x14ac:dyDescent="0.25">
      <c r="B104" s="145" t="s">
        <v>248</v>
      </c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7"/>
    </row>
    <row r="105" spans="2:16" x14ac:dyDescent="0.25">
      <c r="B105" s="20" t="s">
        <v>1</v>
      </c>
      <c r="C105" s="21" t="s">
        <v>0</v>
      </c>
      <c r="D105" s="21" t="s">
        <v>2</v>
      </c>
      <c r="E105" s="21" t="s">
        <v>3</v>
      </c>
      <c r="F105" s="21" t="s">
        <v>4</v>
      </c>
      <c r="G105" s="21" t="s">
        <v>5</v>
      </c>
      <c r="H105" s="21" t="s">
        <v>6</v>
      </c>
      <c r="I105" s="21" t="s">
        <v>7</v>
      </c>
      <c r="J105" s="21" t="s">
        <v>8</v>
      </c>
      <c r="K105" s="21" t="s">
        <v>9</v>
      </c>
      <c r="L105" s="21" t="s">
        <v>10</v>
      </c>
      <c r="M105" s="21" t="s">
        <v>11</v>
      </c>
      <c r="N105" s="21" t="s">
        <v>12</v>
      </c>
      <c r="O105" s="21" t="s">
        <v>13</v>
      </c>
      <c r="P105" s="7" t="s">
        <v>14</v>
      </c>
    </row>
    <row r="106" spans="2:16" x14ac:dyDescent="0.25">
      <c r="B106" s="20" t="s">
        <v>15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17">
        <f>SUM(C106:N106)</f>
        <v>0</v>
      </c>
      <c r="P106" s="9">
        <f>O106/$O$134</f>
        <v>0</v>
      </c>
    </row>
    <row r="107" spans="2:16" x14ac:dyDescent="0.25">
      <c r="B107" s="20" t="s">
        <v>16</v>
      </c>
      <c r="C107" s="65"/>
      <c r="D107" s="65"/>
      <c r="E107" s="65">
        <v>1</v>
      </c>
      <c r="F107" s="65"/>
      <c r="G107" s="65">
        <v>3</v>
      </c>
      <c r="H107" s="65"/>
      <c r="I107" s="65"/>
      <c r="J107" s="65"/>
      <c r="K107" s="65"/>
      <c r="L107" s="65"/>
      <c r="M107" s="65"/>
      <c r="N107" s="65"/>
      <c r="O107" s="17">
        <f t="shared" ref="O107:O133" si="9">SUM(C107:N107)</f>
        <v>4</v>
      </c>
      <c r="P107" s="9">
        <f t="shared" ref="P107:P133" si="10">O107/$O$134</f>
        <v>3.2786885245901641E-2</v>
      </c>
    </row>
    <row r="108" spans="2:16" x14ac:dyDescent="0.25">
      <c r="B108" s="20" t="s">
        <v>17</v>
      </c>
      <c r="C108" s="65"/>
      <c r="D108" s="65"/>
      <c r="E108" s="65"/>
      <c r="F108" s="65">
        <v>1</v>
      </c>
      <c r="G108" s="65"/>
      <c r="H108" s="65"/>
      <c r="I108" s="65">
        <v>1</v>
      </c>
      <c r="J108" s="65"/>
      <c r="K108" s="65"/>
      <c r="L108" s="65">
        <v>2</v>
      </c>
      <c r="M108" s="65"/>
      <c r="N108" s="65"/>
      <c r="O108" s="17">
        <f t="shared" si="9"/>
        <v>4</v>
      </c>
      <c r="P108" s="9">
        <f t="shared" si="10"/>
        <v>3.2786885245901641E-2</v>
      </c>
    </row>
    <row r="109" spans="2:16" x14ac:dyDescent="0.25">
      <c r="B109" s="20" t="s">
        <v>18</v>
      </c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17">
        <f t="shared" si="9"/>
        <v>0</v>
      </c>
      <c r="P109" s="9">
        <f t="shared" si="10"/>
        <v>0</v>
      </c>
    </row>
    <row r="110" spans="2:16" x14ac:dyDescent="0.25">
      <c r="B110" s="20" t="s">
        <v>19</v>
      </c>
      <c r="C110" s="65"/>
      <c r="D110" s="65"/>
      <c r="E110" s="65"/>
      <c r="F110" s="65">
        <v>3</v>
      </c>
      <c r="G110" s="65">
        <v>2</v>
      </c>
      <c r="H110" s="65"/>
      <c r="I110" s="65"/>
      <c r="J110" s="65"/>
      <c r="K110" s="65"/>
      <c r="L110" s="65"/>
      <c r="M110" s="65"/>
      <c r="N110" s="65"/>
      <c r="O110" s="17">
        <f t="shared" si="9"/>
        <v>5</v>
      </c>
      <c r="P110" s="9">
        <f t="shared" si="10"/>
        <v>4.0983606557377046E-2</v>
      </c>
    </row>
    <row r="111" spans="2:16" x14ac:dyDescent="0.25">
      <c r="B111" s="20" t="s">
        <v>20</v>
      </c>
      <c r="C111" s="65"/>
      <c r="D111" s="65"/>
      <c r="E111" s="65"/>
      <c r="F111" s="65">
        <v>1</v>
      </c>
      <c r="G111" s="65"/>
      <c r="H111" s="65"/>
      <c r="I111" s="65">
        <v>1</v>
      </c>
      <c r="J111" s="65"/>
      <c r="K111" s="65"/>
      <c r="L111" s="65"/>
      <c r="M111" s="65"/>
      <c r="N111" s="65"/>
      <c r="O111" s="17">
        <f t="shared" si="9"/>
        <v>2</v>
      </c>
      <c r="P111" s="9">
        <f t="shared" si="10"/>
        <v>1.6393442622950821E-2</v>
      </c>
    </row>
    <row r="112" spans="2:16" x14ac:dyDescent="0.25">
      <c r="B112" s="20" t="s">
        <v>21</v>
      </c>
      <c r="C112" s="65">
        <v>2</v>
      </c>
      <c r="D112" s="65"/>
      <c r="E112" s="65"/>
      <c r="F112" s="65"/>
      <c r="G112" s="65">
        <v>2</v>
      </c>
      <c r="H112" s="65"/>
      <c r="I112" s="65"/>
      <c r="J112" s="65"/>
      <c r="K112" s="65"/>
      <c r="L112" s="65">
        <v>1</v>
      </c>
      <c r="M112" s="65"/>
      <c r="N112" s="65"/>
      <c r="O112" s="17">
        <f t="shared" si="9"/>
        <v>5</v>
      </c>
      <c r="P112" s="9">
        <f t="shared" si="10"/>
        <v>4.0983606557377046E-2</v>
      </c>
    </row>
    <row r="113" spans="2:16" x14ac:dyDescent="0.25">
      <c r="B113" s="20" t="s">
        <v>22</v>
      </c>
      <c r="C113" s="65"/>
      <c r="D113" s="65"/>
      <c r="E113" s="65"/>
      <c r="F113" s="65">
        <v>1</v>
      </c>
      <c r="G113" s="65"/>
      <c r="H113" s="65"/>
      <c r="I113" s="65"/>
      <c r="J113" s="65"/>
      <c r="K113" s="65"/>
      <c r="L113" s="65"/>
      <c r="M113" s="65"/>
      <c r="N113" s="65"/>
      <c r="O113" s="17">
        <f t="shared" si="9"/>
        <v>1</v>
      </c>
      <c r="P113" s="9">
        <f t="shared" si="10"/>
        <v>8.1967213114754103E-3</v>
      </c>
    </row>
    <row r="114" spans="2:16" x14ac:dyDescent="0.25">
      <c r="B114" s="20" t="s">
        <v>23</v>
      </c>
      <c r="C114" s="65"/>
      <c r="D114" s="65">
        <v>1</v>
      </c>
      <c r="E114" s="65"/>
      <c r="F114" s="65"/>
      <c r="G114" s="65">
        <v>1</v>
      </c>
      <c r="H114" s="65">
        <v>1</v>
      </c>
      <c r="I114" s="65">
        <v>2</v>
      </c>
      <c r="J114" s="65"/>
      <c r="K114" s="65">
        <v>1</v>
      </c>
      <c r="L114" s="65">
        <v>1</v>
      </c>
      <c r="M114" s="65"/>
      <c r="N114" s="65"/>
      <c r="O114" s="17">
        <f t="shared" si="9"/>
        <v>7</v>
      </c>
      <c r="P114" s="9">
        <f t="shared" si="10"/>
        <v>5.737704918032787E-2</v>
      </c>
    </row>
    <row r="115" spans="2:16" x14ac:dyDescent="0.25">
      <c r="B115" s="20" t="s">
        <v>24</v>
      </c>
      <c r="C115" s="65"/>
      <c r="D115" s="65"/>
      <c r="E115" s="65"/>
      <c r="F115" s="65">
        <v>1</v>
      </c>
      <c r="G115" s="65">
        <v>1</v>
      </c>
      <c r="H115" s="65"/>
      <c r="I115" s="65"/>
      <c r="J115" s="65"/>
      <c r="K115" s="65"/>
      <c r="L115" s="65"/>
      <c r="M115" s="65"/>
      <c r="N115" s="65"/>
      <c r="O115" s="17">
        <f t="shared" si="9"/>
        <v>2</v>
      </c>
      <c r="P115" s="9">
        <f t="shared" si="10"/>
        <v>1.6393442622950821E-2</v>
      </c>
    </row>
    <row r="116" spans="2:16" x14ac:dyDescent="0.25">
      <c r="B116" s="20" t="s">
        <v>25</v>
      </c>
      <c r="C116" s="65"/>
      <c r="D116" s="65"/>
      <c r="E116" s="65">
        <v>1</v>
      </c>
      <c r="F116" s="65"/>
      <c r="G116" s="65">
        <v>1</v>
      </c>
      <c r="H116" s="65"/>
      <c r="I116" s="65">
        <v>2</v>
      </c>
      <c r="J116" s="65">
        <v>1</v>
      </c>
      <c r="K116" s="65">
        <v>1</v>
      </c>
      <c r="L116" s="65">
        <v>1</v>
      </c>
      <c r="M116" s="65">
        <v>1</v>
      </c>
      <c r="N116" s="65"/>
      <c r="O116" s="17">
        <f t="shared" si="9"/>
        <v>8</v>
      </c>
      <c r="P116" s="9">
        <f t="shared" si="10"/>
        <v>6.5573770491803282E-2</v>
      </c>
    </row>
    <row r="117" spans="2:16" x14ac:dyDescent="0.25">
      <c r="B117" s="20" t="s">
        <v>26</v>
      </c>
      <c r="C117" s="65"/>
      <c r="D117" s="65"/>
      <c r="E117" s="65"/>
      <c r="F117" s="65"/>
      <c r="G117" s="65">
        <v>1</v>
      </c>
      <c r="H117" s="65"/>
      <c r="I117" s="65"/>
      <c r="J117" s="65"/>
      <c r="K117" s="65"/>
      <c r="L117" s="65"/>
      <c r="M117" s="65"/>
      <c r="N117" s="65"/>
      <c r="O117" s="17">
        <f t="shared" si="9"/>
        <v>1</v>
      </c>
      <c r="P117" s="9">
        <f t="shared" si="10"/>
        <v>8.1967213114754103E-3</v>
      </c>
    </row>
    <row r="118" spans="2:16" x14ac:dyDescent="0.25">
      <c r="B118" s="20" t="s">
        <v>27</v>
      </c>
      <c r="C118" s="65"/>
      <c r="D118" s="65"/>
      <c r="E118" s="65">
        <v>1</v>
      </c>
      <c r="F118" s="65"/>
      <c r="G118" s="65"/>
      <c r="H118" s="65"/>
      <c r="I118" s="65"/>
      <c r="J118" s="65"/>
      <c r="K118" s="65"/>
      <c r="L118" s="65"/>
      <c r="M118" s="65"/>
      <c r="N118" s="65"/>
      <c r="O118" s="17">
        <f t="shared" si="9"/>
        <v>1</v>
      </c>
      <c r="P118" s="9">
        <f t="shared" si="10"/>
        <v>8.1967213114754103E-3</v>
      </c>
    </row>
    <row r="119" spans="2:16" x14ac:dyDescent="0.25">
      <c r="B119" s="20" t="s">
        <v>28</v>
      </c>
      <c r="C119" s="65"/>
      <c r="D119" s="65"/>
      <c r="E119" s="65"/>
      <c r="F119" s="65"/>
      <c r="G119" s="65"/>
      <c r="H119" s="65">
        <v>2</v>
      </c>
      <c r="I119" s="65"/>
      <c r="J119" s="65"/>
      <c r="K119" s="65">
        <v>1</v>
      </c>
      <c r="L119" s="65"/>
      <c r="M119" s="65"/>
      <c r="N119" s="65"/>
      <c r="O119" s="17">
        <f t="shared" si="9"/>
        <v>3</v>
      </c>
      <c r="P119" s="9">
        <f t="shared" si="10"/>
        <v>2.4590163934426229E-2</v>
      </c>
    </row>
    <row r="120" spans="2:16" x14ac:dyDescent="0.25">
      <c r="B120" s="20" t="s">
        <v>29</v>
      </c>
      <c r="C120" s="65"/>
      <c r="D120" s="65"/>
      <c r="E120" s="65"/>
      <c r="F120" s="65"/>
      <c r="G120" s="65"/>
      <c r="H120" s="65">
        <v>1</v>
      </c>
      <c r="I120" s="65"/>
      <c r="J120" s="65"/>
      <c r="K120" s="65"/>
      <c r="L120" s="65"/>
      <c r="M120" s="65"/>
      <c r="N120" s="65"/>
      <c r="O120" s="17">
        <f t="shared" si="9"/>
        <v>1</v>
      </c>
      <c r="P120" s="9">
        <f t="shared" si="10"/>
        <v>8.1967213114754103E-3</v>
      </c>
    </row>
    <row r="121" spans="2:16" x14ac:dyDescent="0.25">
      <c r="B121" s="20" t="s">
        <v>30</v>
      </c>
      <c r="C121" s="65">
        <v>2</v>
      </c>
      <c r="D121" s="65"/>
      <c r="E121" s="65">
        <v>1</v>
      </c>
      <c r="F121" s="65"/>
      <c r="G121" s="65"/>
      <c r="H121" s="65"/>
      <c r="I121" s="65">
        <v>1</v>
      </c>
      <c r="J121" s="65"/>
      <c r="K121" s="65"/>
      <c r="L121" s="65">
        <v>1</v>
      </c>
      <c r="M121" s="65"/>
      <c r="N121" s="65"/>
      <c r="O121" s="17">
        <f t="shared" si="9"/>
        <v>5</v>
      </c>
      <c r="P121" s="9">
        <f t="shared" si="10"/>
        <v>4.0983606557377046E-2</v>
      </c>
    </row>
    <row r="122" spans="2:16" x14ac:dyDescent="0.25">
      <c r="B122" s="20" t="s">
        <v>31</v>
      </c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17">
        <f t="shared" si="9"/>
        <v>0</v>
      </c>
      <c r="P122" s="9">
        <f t="shared" si="10"/>
        <v>0</v>
      </c>
    </row>
    <row r="123" spans="2:16" x14ac:dyDescent="0.25">
      <c r="B123" s="20" t="s">
        <v>32</v>
      </c>
      <c r="C123" s="65">
        <v>1</v>
      </c>
      <c r="D123" s="65">
        <v>2</v>
      </c>
      <c r="E123" s="65"/>
      <c r="F123" s="65">
        <v>1</v>
      </c>
      <c r="G123" s="65">
        <v>2</v>
      </c>
      <c r="H123" s="65">
        <v>1</v>
      </c>
      <c r="I123" s="65">
        <v>2</v>
      </c>
      <c r="J123" s="65">
        <v>2</v>
      </c>
      <c r="K123" s="65">
        <v>1</v>
      </c>
      <c r="L123" s="65"/>
      <c r="M123" s="65"/>
      <c r="N123" s="65"/>
      <c r="O123" s="17">
        <f t="shared" si="9"/>
        <v>12</v>
      </c>
      <c r="P123" s="9">
        <f t="shared" si="10"/>
        <v>9.8360655737704916E-2</v>
      </c>
    </row>
    <row r="124" spans="2:16" x14ac:dyDescent="0.25">
      <c r="B124" s="20" t="s">
        <v>33</v>
      </c>
      <c r="C124" s="65">
        <v>2</v>
      </c>
      <c r="D124" s="65">
        <v>1</v>
      </c>
      <c r="E124" s="65">
        <v>1</v>
      </c>
      <c r="F124" s="65">
        <v>1</v>
      </c>
      <c r="G124" s="65">
        <v>3</v>
      </c>
      <c r="H124" s="65">
        <v>2</v>
      </c>
      <c r="I124" s="65">
        <v>4</v>
      </c>
      <c r="J124" s="65"/>
      <c r="K124" s="65">
        <v>1</v>
      </c>
      <c r="L124" s="65">
        <v>2</v>
      </c>
      <c r="M124" s="65"/>
      <c r="N124" s="65"/>
      <c r="O124" s="17">
        <f t="shared" si="9"/>
        <v>17</v>
      </c>
      <c r="P124" s="9">
        <f t="shared" si="10"/>
        <v>0.13934426229508196</v>
      </c>
    </row>
    <row r="125" spans="2:16" x14ac:dyDescent="0.25">
      <c r="B125" s="20" t="s">
        <v>34</v>
      </c>
      <c r="C125" s="65"/>
      <c r="D125" s="65"/>
      <c r="E125" s="65">
        <v>1</v>
      </c>
      <c r="F125" s="65"/>
      <c r="G125" s="65"/>
      <c r="H125" s="65"/>
      <c r="I125" s="65">
        <v>1</v>
      </c>
      <c r="J125" s="65">
        <v>1</v>
      </c>
      <c r="K125" s="65"/>
      <c r="L125" s="65"/>
      <c r="M125" s="65"/>
      <c r="N125" s="65"/>
      <c r="O125" s="17">
        <f t="shared" si="9"/>
        <v>3</v>
      </c>
      <c r="P125" s="9">
        <f t="shared" si="10"/>
        <v>2.4590163934426229E-2</v>
      </c>
    </row>
    <row r="126" spans="2:16" x14ac:dyDescent="0.25">
      <c r="B126" s="20" t="s">
        <v>35</v>
      </c>
      <c r="C126" s="65"/>
      <c r="D126" s="65"/>
      <c r="E126" s="65"/>
      <c r="F126" s="65"/>
      <c r="G126" s="65"/>
      <c r="H126" s="65"/>
      <c r="I126" s="65">
        <v>1</v>
      </c>
      <c r="J126" s="65"/>
      <c r="K126" s="65"/>
      <c r="L126" s="65"/>
      <c r="M126" s="65"/>
      <c r="N126" s="65"/>
      <c r="O126" s="17">
        <f t="shared" si="9"/>
        <v>1</v>
      </c>
      <c r="P126" s="9">
        <f t="shared" si="10"/>
        <v>8.1967213114754103E-3</v>
      </c>
    </row>
    <row r="127" spans="2:16" x14ac:dyDescent="0.25">
      <c r="B127" s="20" t="s">
        <v>36</v>
      </c>
      <c r="C127" s="65"/>
      <c r="D127" s="65">
        <v>1</v>
      </c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17">
        <f t="shared" si="9"/>
        <v>1</v>
      </c>
      <c r="P127" s="9">
        <f t="shared" si="10"/>
        <v>8.1967213114754103E-3</v>
      </c>
    </row>
    <row r="128" spans="2:16" x14ac:dyDescent="0.25">
      <c r="B128" s="20" t="s">
        <v>37</v>
      </c>
      <c r="C128" s="65">
        <v>1</v>
      </c>
      <c r="D128" s="65"/>
      <c r="E128" s="65">
        <v>2</v>
      </c>
      <c r="F128" s="65">
        <v>2</v>
      </c>
      <c r="G128" s="65">
        <v>1</v>
      </c>
      <c r="H128" s="65"/>
      <c r="I128" s="65">
        <v>5</v>
      </c>
      <c r="J128" s="65"/>
      <c r="K128" s="65"/>
      <c r="L128" s="65">
        <v>1</v>
      </c>
      <c r="M128" s="65"/>
      <c r="N128" s="65"/>
      <c r="O128" s="17">
        <f t="shared" si="9"/>
        <v>12</v>
      </c>
      <c r="P128" s="9">
        <f t="shared" si="10"/>
        <v>9.8360655737704916E-2</v>
      </c>
    </row>
    <row r="129" spans="2:16" x14ac:dyDescent="0.25">
      <c r="B129" s="20" t="s">
        <v>38</v>
      </c>
      <c r="C129" s="65"/>
      <c r="D129" s="65"/>
      <c r="E129" s="65"/>
      <c r="F129" s="65">
        <v>1</v>
      </c>
      <c r="G129" s="65"/>
      <c r="H129" s="65">
        <v>2</v>
      </c>
      <c r="I129" s="65"/>
      <c r="J129" s="65"/>
      <c r="K129" s="65"/>
      <c r="L129" s="65"/>
      <c r="M129" s="65"/>
      <c r="N129" s="65"/>
      <c r="O129" s="17">
        <f t="shared" si="9"/>
        <v>3</v>
      </c>
      <c r="P129" s="9">
        <f t="shared" si="10"/>
        <v>2.4590163934426229E-2</v>
      </c>
    </row>
    <row r="130" spans="2:16" x14ac:dyDescent="0.25">
      <c r="B130" s="20" t="s">
        <v>39</v>
      </c>
      <c r="C130" s="65"/>
      <c r="D130" s="65"/>
      <c r="E130" s="65">
        <v>1</v>
      </c>
      <c r="F130" s="65"/>
      <c r="G130" s="65"/>
      <c r="H130" s="65"/>
      <c r="I130" s="65"/>
      <c r="J130" s="65"/>
      <c r="K130" s="65"/>
      <c r="L130" s="65"/>
      <c r="M130" s="65"/>
      <c r="N130" s="65"/>
      <c r="O130" s="17">
        <f t="shared" si="9"/>
        <v>1</v>
      </c>
      <c r="P130" s="9">
        <f t="shared" si="10"/>
        <v>8.1967213114754103E-3</v>
      </c>
    </row>
    <row r="131" spans="2:16" x14ac:dyDescent="0.25">
      <c r="B131" s="20" t="s">
        <v>40</v>
      </c>
      <c r="C131" s="65">
        <v>2</v>
      </c>
      <c r="D131" s="65">
        <v>2</v>
      </c>
      <c r="E131" s="65">
        <v>2</v>
      </c>
      <c r="F131" s="65">
        <v>2</v>
      </c>
      <c r="G131" s="65">
        <v>2</v>
      </c>
      <c r="H131" s="65">
        <v>3</v>
      </c>
      <c r="I131" s="65">
        <v>2</v>
      </c>
      <c r="J131" s="65"/>
      <c r="K131" s="65">
        <v>1</v>
      </c>
      <c r="L131" s="65">
        <v>2</v>
      </c>
      <c r="M131" s="65"/>
      <c r="N131" s="65"/>
      <c r="O131" s="17">
        <f t="shared" si="9"/>
        <v>18</v>
      </c>
      <c r="P131" s="9">
        <f t="shared" si="10"/>
        <v>0.14754098360655737</v>
      </c>
    </row>
    <row r="132" spans="2:16" x14ac:dyDescent="0.25">
      <c r="B132" s="20" t="s">
        <v>41</v>
      </c>
      <c r="C132" s="65"/>
      <c r="D132" s="65">
        <v>1</v>
      </c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17">
        <f t="shared" si="9"/>
        <v>1</v>
      </c>
      <c r="P132" s="9">
        <f t="shared" si="10"/>
        <v>8.1967213114754103E-3</v>
      </c>
    </row>
    <row r="133" spans="2:16" x14ac:dyDescent="0.25">
      <c r="B133" s="20" t="s">
        <v>133</v>
      </c>
      <c r="C133" s="65">
        <v>1</v>
      </c>
      <c r="D133" s="65"/>
      <c r="E133" s="65"/>
      <c r="F133" s="65"/>
      <c r="G133" s="65"/>
      <c r="H133" s="65"/>
      <c r="I133" s="65">
        <v>1</v>
      </c>
      <c r="J133" s="65"/>
      <c r="K133" s="65">
        <v>1</v>
      </c>
      <c r="L133" s="65">
        <v>1</v>
      </c>
      <c r="M133" s="65"/>
      <c r="N133" s="65"/>
      <c r="O133" s="17">
        <f t="shared" si="9"/>
        <v>4</v>
      </c>
      <c r="P133" s="9">
        <f t="shared" si="10"/>
        <v>3.2786885245901641E-2</v>
      </c>
    </row>
    <row r="134" spans="2:16" s="3" customFormat="1" ht="15.75" thickBot="1" x14ac:dyDescent="0.3">
      <c r="B134" s="19" t="s">
        <v>42</v>
      </c>
      <c r="C134" s="18">
        <f>SUM(C106:C133)</f>
        <v>11</v>
      </c>
      <c r="D134" s="18">
        <f t="shared" ref="D134:N134" si="11">SUM(D106:D133)</f>
        <v>8</v>
      </c>
      <c r="E134" s="18">
        <f t="shared" si="11"/>
        <v>11</v>
      </c>
      <c r="F134" s="18">
        <f t="shared" si="11"/>
        <v>14</v>
      </c>
      <c r="G134" s="18">
        <f t="shared" si="11"/>
        <v>19</v>
      </c>
      <c r="H134" s="18">
        <f t="shared" si="11"/>
        <v>12</v>
      </c>
      <c r="I134" s="18">
        <f t="shared" si="11"/>
        <v>23</v>
      </c>
      <c r="J134" s="18">
        <f t="shared" si="11"/>
        <v>4</v>
      </c>
      <c r="K134" s="18">
        <f t="shared" si="11"/>
        <v>7</v>
      </c>
      <c r="L134" s="18">
        <f t="shared" si="11"/>
        <v>12</v>
      </c>
      <c r="M134" s="18">
        <f t="shared" si="11"/>
        <v>1</v>
      </c>
      <c r="N134" s="18">
        <f t="shared" si="11"/>
        <v>0</v>
      </c>
      <c r="O134" s="18">
        <f>SUM(O106:O133)</f>
        <v>122</v>
      </c>
      <c r="P134" s="34">
        <f>SUM(P106:P133)</f>
        <v>1</v>
      </c>
    </row>
    <row r="135" spans="2:16" ht="16.5" thickTop="1" thickBot="1" x14ac:dyDescent="0.3"/>
    <row r="136" spans="2:16" ht="15.75" thickTop="1" x14ac:dyDescent="0.25">
      <c r="B136" s="145" t="s">
        <v>275</v>
      </c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7"/>
    </row>
    <row r="137" spans="2:16" x14ac:dyDescent="0.25">
      <c r="B137" s="20" t="s">
        <v>1</v>
      </c>
      <c r="C137" s="21" t="s">
        <v>0</v>
      </c>
      <c r="D137" s="21" t="s">
        <v>2</v>
      </c>
      <c r="E137" s="21" t="s">
        <v>3</v>
      </c>
      <c r="F137" s="21" t="s">
        <v>4</v>
      </c>
      <c r="G137" s="21" t="s">
        <v>5</v>
      </c>
      <c r="H137" s="21" t="s">
        <v>6</v>
      </c>
      <c r="I137" s="21" t="s">
        <v>7</v>
      </c>
      <c r="J137" s="21" t="s">
        <v>8</v>
      </c>
      <c r="K137" s="21" t="s">
        <v>9</v>
      </c>
      <c r="L137" s="21" t="s">
        <v>10</v>
      </c>
      <c r="M137" s="21" t="s">
        <v>11</v>
      </c>
      <c r="N137" s="21" t="s">
        <v>12</v>
      </c>
      <c r="O137" s="21" t="s">
        <v>13</v>
      </c>
      <c r="P137" s="7" t="s">
        <v>14</v>
      </c>
    </row>
    <row r="138" spans="2:16" x14ac:dyDescent="0.25">
      <c r="B138" s="20" t="s">
        <v>15</v>
      </c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17">
        <f>SUM(C138:N138)</f>
        <v>0</v>
      </c>
      <c r="P138" s="9">
        <f>O138/$O$166</f>
        <v>0</v>
      </c>
    </row>
    <row r="139" spans="2:16" x14ac:dyDescent="0.25">
      <c r="B139" s="20" t="s">
        <v>16</v>
      </c>
      <c r="C139" s="65">
        <v>1</v>
      </c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17">
        <f t="shared" ref="O139:O165" si="12">SUM(C139:N139)</f>
        <v>1</v>
      </c>
      <c r="P139" s="9">
        <f t="shared" ref="P139:P164" si="13">O139/$O$166</f>
        <v>7.874015748031496E-3</v>
      </c>
    </row>
    <row r="140" spans="2:16" x14ac:dyDescent="0.25">
      <c r="B140" s="20" t="s">
        <v>17</v>
      </c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17">
        <f t="shared" si="12"/>
        <v>0</v>
      </c>
      <c r="P140" s="9">
        <f t="shared" si="13"/>
        <v>0</v>
      </c>
    </row>
    <row r="141" spans="2:16" x14ac:dyDescent="0.25">
      <c r="B141" s="20" t="s">
        <v>18</v>
      </c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17">
        <f t="shared" si="12"/>
        <v>0</v>
      </c>
      <c r="P141" s="9">
        <f t="shared" si="13"/>
        <v>0</v>
      </c>
    </row>
    <row r="142" spans="2:16" x14ac:dyDescent="0.25">
      <c r="B142" s="20" t="s">
        <v>19</v>
      </c>
      <c r="C142" s="65"/>
      <c r="D142" s="65"/>
      <c r="E142" s="65"/>
      <c r="F142" s="65">
        <v>1</v>
      </c>
      <c r="G142" s="65"/>
      <c r="H142" s="65"/>
      <c r="I142" s="65"/>
      <c r="J142" s="65"/>
      <c r="K142" s="65"/>
      <c r="L142" s="65"/>
      <c r="M142" s="65">
        <v>1</v>
      </c>
      <c r="N142" s="65"/>
      <c r="O142" s="17">
        <f t="shared" si="12"/>
        <v>2</v>
      </c>
      <c r="P142" s="9">
        <f t="shared" si="13"/>
        <v>1.5748031496062992E-2</v>
      </c>
    </row>
    <row r="143" spans="2:16" x14ac:dyDescent="0.25">
      <c r="B143" s="20" t="s">
        <v>20</v>
      </c>
      <c r="C143" s="65"/>
      <c r="D143" s="65"/>
      <c r="E143" s="65"/>
      <c r="F143" s="65">
        <v>1</v>
      </c>
      <c r="G143" s="65"/>
      <c r="H143" s="65"/>
      <c r="I143" s="65">
        <v>1</v>
      </c>
      <c r="J143" s="65"/>
      <c r="K143" s="65"/>
      <c r="L143" s="65"/>
      <c r="M143" s="65">
        <v>1</v>
      </c>
      <c r="N143" s="65">
        <v>1</v>
      </c>
      <c r="O143" s="17">
        <f t="shared" si="12"/>
        <v>4</v>
      </c>
      <c r="P143" s="9">
        <f t="shared" si="13"/>
        <v>3.1496062992125984E-2</v>
      </c>
    </row>
    <row r="144" spans="2:16" x14ac:dyDescent="0.25">
      <c r="B144" s="20" t="s">
        <v>21</v>
      </c>
      <c r="C144" s="65"/>
      <c r="D144" s="65"/>
      <c r="E144" s="65"/>
      <c r="F144" s="65"/>
      <c r="G144" s="65">
        <v>1</v>
      </c>
      <c r="H144" s="65"/>
      <c r="I144" s="65"/>
      <c r="J144" s="65"/>
      <c r="K144" s="65"/>
      <c r="L144" s="65"/>
      <c r="M144" s="65">
        <v>1</v>
      </c>
      <c r="N144" s="65"/>
      <c r="O144" s="17">
        <f t="shared" si="12"/>
        <v>2</v>
      </c>
      <c r="P144" s="9">
        <f t="shared" si="13"/>
        <v>1.5748031496062992E-2</v>
      </c>
    </row>
    <row r="145" spans="2:16" x14ac:dyDescent="0.25">
      <c r="B145" s="20" t="s">
        <v>22</v>
      </c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>
        <v>4</v>
      </c>
      <c r="N145" s="65"/>
      <c r="O145" s="17">
        <f t="shared" si="12"/>
        <v>4</v>
      </c>
      <c r="P145" s="9">
        <f t="shared" si="13"/>
        <v>3.1496062992125984E-2</v>
      </c>
    </row>
    <row r="146" spans="2:16" x14ac:dyDescent="0.25">
      <c r="B146" s="20" t="s">
        <v>23</v>
      </c>
      <c r="C146" s="65">
        <v>1</v>
      </c>
      <c r="D146" s="65">
        <v>1</v>
      </c>
      <c r="E146" s="65"/>
      <c r="F146" s="65"/>
      <c r="G146" s="65"/>
      <c r="H146" s="65"/>
      <c r="I146" s="65"/>
      <c r="J146" s="65"/>
      <c r="K146" s="65"/>
      <c r="L146" s="65"/>
      <c r="M146" s="65">
        <v>1</v>
      </c>
      <c r="N146" s="65"/>
      <c r="O146" s="17">
        <f t="shared" si="12"/>
        <v>3</v>
      </c>
      <c r="P146" s="9">
        <f t="shared" si="13"/>
        <v>2.3622047244094488E-2</v>
      </c>
    </row>
    <row r="147" spans="2:16" x14ac:dyDescent="0.25">
      <c r="B147" s="20" t="s">
        <v>24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17">
        <f t="shared" si="12"/>
        <v>0</v>
      </c>
      <c r="P147" s="9">
        <f t="shared" si="13"/>
        <v>0</v>
      </c>
    </row>
    <row r="148" spans="2:16" x14ac:dyDescent="0.25">
      <c r="B148" s="20" t="s">
        <v>25</v>
      </c>
      <c r="C148" s="65"/>
      <c r="D148" s="65">
        <v>1</v>
      </c>
      <c r="E148" s="65"/>
      <c r="F148" s="65"/>
      <c r="G148" s="65"/>
      <c r="H148" s="65"/>
      <c r="I148" s="65"/>
      <c r="J148" s="65"/>
      <c r="K148" s="65">
        <v>1</v>
      </c>
      <c r="L148" s="65">
        <v>1</v>
      </c>
      <c r="M148" s="65">
        <v>3</v>
      </c>
      <c r="N148" s="65"/>
      <c r="O148" s="17">
        <f t="shared" si="12"/>
        <v>6</v>
      </c>
      <c r="P148" s="9">
        <f t="shared" si="13"/>
        <v>4.7244094488188976E-2</v>
      </c>
    </row>
    <row r="149" spans="2:16" x14ac:dyDescent="0.25">
      <c r="B149" s="20" t="s">
        <v>26</v>
      </c>
      <c r="C149" s="65"/>
      <c r="D149" s="65">
        <v>2</v>
      </c>
      <c r="E149" s="65"/>
      <c r="F149" s="65"/>
      <c r="G149" s="65">
        <v>2</v>
      </c>
      <c r="H149" s="65"/>
      <c r="I149" s="65"/>
      <c r="J149" s="65"/>
      <c r="K149" s="65"/>
      <c r="L149" s="65">
        <v>1</v>
      </c>
      <c r="M149" s="65">
        <v>1</v>
      </c>
      <c r="N149" s="65"/>
      <c r="O149" s="17">
        <f t="shared" si="12"/>
        <v>6</v>
      </c>
      <c r="P149" s="9">
        <f t="shared" si="13"/>
        <v>4.7244094488188976E-2</v>
      </c>
    </row>
    <row r="150" spans="2:16" x14ac:dyDescent="0.25">
      <c r="B150" s="20" t="s">
        <v>27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>
        <v>1</v>
      </c>
      <c r="N150" s="65"/>
      <c r="O150" s="17">
        <f t="shared" si="12"/>
        <v>1</v>
      </c>
      <c r="P150" s="9">
        <f t="shared" si="13"/>
        <v>7.874015748031496E-3</v>
      </c>
    </row>
    <row r="151" spans="2:16" x14ac:dyDescent="0.25">
      <c r="B151" s="20" t="s">
        <v>28</v>
      </c>
      <c r="C151" s="65"/>
      <c r="D151" s="65"/>
      <c r="E151" s="65"/>
      <c r="F151" s="65"/>
      <c r="G151" s="65"/>
      <c r="H151" s="65"/>
      <c r="I151" s="65">
        <v>1</v>
      </c>
      <c r="J151" s="65"/>
      <c r="K151" s="65"/>
      <c r="L151" s="65"/>
      <c r="M151" s="65">
        <v>2</v>
      </c>
      <c r="N151" s="65"/>
      <c r="O151" s="17">
        <f t="shared" si="12"/>
        <v>3</v>
      </c>
      <c r="P151" s="9">
        <f t="shared" si="13"/>
        <v>2.3622047244094488E-2</v>
      </c>
    </row>
    <row r="152" spans="2:16" x14ac:dyDescent="0.25">
      <c r="B152" s="20" t="s">
        <v>29</v>
      </c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>
        <v>1</v>
      </c>
      <c r="O152" s="17">
        <f t="shared" si="12"/>
        <v>1</v>
      </c>
      <c r="P152" s="9">
        <f t="shared" si="13"/>
        <v>7.874015748031496E-3</v>
      </c>
    </row>
    <row r="153" spans="2:16" x14ac:dyDescent="0.25">
      <c r="B153" s="20" t="s">
        <v>30</v>
      </c>
      <c r="C153" s="65"/>
      <c r="D153" s="65"/>
      <c r="E153" s="65"/>
      <c r="F153" s="65"/>
      <c r="G153" s="65"/>
      <c r="H153" s="65">
        <v>1</v>
      </c>
      <c r="I153" s="65"/>
      <c r="J153" s="65"/>
      <c r="K153" s="65">
        <v>1</v>
      </c>
      <c r="L153" s="65"/>
      <c r="M153" s="65">
        <v>1</v>
      </c>
      <c r="N153" s="65"/>
      <c r="O153" s="17">
        <f t="shared" si="12"/>
        <v>3</v>
      </c>
      <c r="P153" s="9">
        <f t="shared" si="13"/>
        <v>2.3622047244094488E-2</v>
      </c>
    </row>
    <row r="154" spans="2:16" x14ac:dyDescent="0.25">
      <c r="B154" s="20" t="s">
        <v>31</v>
      </c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17">
        <f t="shared" si="12"/>
        <v>0</v>
      </c>
      <c r="P154" s="9">
        <f t="shared" si="13"/>
        <v>0</v>
      </c>
    </row>
    <row r="155" spans="2:16" x14ac:dyDescent="0.25">
      <c r="B155" s="20" t="s">
        <v>32</v>
      </c>
      <c r="C155" s="65"/>
      <c r="D155" s="65">
        <v>1</v>
      </c>
      <c r="E155" s="65"/>
      <c r="F155" s="65">
        <v>1</v>
      </c>
      <c r="G155" s="65"/>
      <c r="H155" s="65"/>
      <c r="I155" s="65"/>
      <c r="J155" s="65"/>
      <c r="K155" s="65"/>
      <c r="L155" s="65"/>
      <c r="M155" s="65"/>
      <c r="N155" s="65">
        <v>1</v>
      </c>
      <c r="O155" s="17">
        <f t="shared" si="12"/>
        <v>3</v>
      </c>
      <c r="P155" s="9">
        <f t="shared" si="13"/>
        <v>2.3622047244094488E-2</v>
      </c>
    </row>
    <row r="156" spans="2:16" x14ac:dyDescent="0.25">
      <c r="B156" s="20" t="s">
        <v>33</v>
      </c>
      <c r="C156" s="65"/>
      <c r="D156" s="65"/>
      <c r="E156" s="65"/>
      <c r="F156" s="65">
        <v>1</v>
      </c>
      <c r="G156" s="65">
        <v>2</v>
      </c>
      <c r="H156" s="65"/>
      <c r="I156" s="65"/>
      <c r="J156" s="65"/>
      <c r="K156" s="65"/>
      <c r="L156" s="65"/>
      <c r="M156" s="65">
        <v>3</v>
      </c>
      <c r="N156" s="65">
        <v>1</v>
      </c>
      <c r="O156" s="17">
        <f t="shared" si="12"/>
        <v>7</v>
      </c>
      <c r="P156" s="9">
        <f t="shared" si="13"/>
        <v>5.5118110236220472E-2</v>
      </c>
    </row>
    <row r="157" spans="2:16" x14ac:dyDescent="0.25">
      <c r="B157" s="20" t="s">
        <v>34</v>
      </c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>
        <v>3</v>
      </c>
      <c r="O157" s="17">
        <f t="shared" si="12"/>
        <v>3</v>
      </c>
      <c r="P157" s="9">
        <f t="shared" si="13"/>
        <v>2.3622047244094488E-2</v>
      </c>
    </row>
    <row r="158" spans="2:16" x14ac:dyDescent="0.25">
      <c r="B158" s="20" t="s">
        <v>35</v>
      </c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17">
        <f t="shared" si="12"/>
        <v>0</v>
      </c>
      <c r="P158" s="9">
        <f t="shared" si="13"/>
        <v>0</v>
      </c>
    </row>
    <row r="159" spans="2:16" x14ac:dyDescent="0.25">
      <c r="B159" s="20" t="s">
        <v>36</v>
      </c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17">
        <f t="shared" si="12"/>
        <v>0</v>
      </c>
      <c r="P159" s="9">
        <f t="shared" si="13"/>
        <v>0</v>
      </c>
    </row>
    <row r="160" spans="2:16" x14ac:dyDescent="0.25">
      <c r="B160" s="20" t="s">
        <v>37</v>
      </c>
      <c r="C160" s="65">
        <v>1</v>
      </c>
      <c r="D160" s="65"/>
      <c r="E160" s="65">
        <v>1</v>
      </c>
      <c r="F160" s="65"/>
      <c r="G160" s="65"/>
      <c r="H160" s="65"/>
      <c r="I160" s="65"/>
      <c r="J160" s="65"/>
      <c r="K160" s="65"/>
      <c r="L160" s="65"/>
      <c r="M160" s="65">
        <v>2</v>
      </c>
      <c r="N160" s="65">
        <v>4</v>
      </c>
      <c r="O160" s="17">
        <f t="shared" si="12"/>
        <v>8</v>
      </c>
      <c r="P160" s="9">
        <f t="shared" si="13"/>
        <v>6.2992125984251968E-2</v>
      </c>
    </row>
    <row r="161" spans="2:16" x14ac:dyDescent="0.25">
      <c r="B161" s="20" t="s">
        <v>38</v>
      </c>
      <c r="C161" s="65"/>
      <c r="D161" s="65"/>
      <c r="E161" s="65"/>
      <c r="F161" s="65">
        <v>1</v>
      </c>
      <c r="G161" s="65"/>
      <c r="H161" s="65"/>
      <c r="I161" s="65"/>
      <c r="J161" s="65">
        <v>1</v>
      </c>
      <c r="K161" s="65"/>
      <c r="L161" s="65"/>
      <c r="M161" s="65"/>
      <c r="N161" s="65">
        <v>1</v>
      </c>
      <c r="O161" s="17">
        <f t="shared" si="12"/>
        <v>3</v>
      </c>
      <c r="P161" s="9">
        <f t="shared" si="13"/>
        <v>2.3622047244094488E-2</v>
      </c>
    </row>
    <row r="162" spans="2:16" x14ac:dyDescent="0.25">
      <c r="B162" s="20" t="s">
        <v>39</v>
      </c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17">
        <f t="shared" si="12"/>
        <v>0</v>
      </c>
      <c r="P162" s="9">
        <f t="shared" si="13"/>
        <v>0</v>
      </c>
    </row>
    <row r="163" spans="2:16" x14ac:dyDescent="0.25">
      <c r="B163" s="20" t="s">
        <v>40</v>
      </c>
      <c r="C163" s="65"/>
      <c r="D163" s="65">
        <v>1</v>
      </c>
      <c r="E163" s="65">
        <v>3</v>
      </c>
      <c r="F163" s="65">
        <v>5</v>
      </c>
      <c r="G163" s="65">
        <v>2</v>
      </c>
      <c r="H163" s="65">
        <v>1</v>
      </c>
      <c r="I163" s="65"/>
      <c r="J163" s="65">
        <v>1</v>
      </c>
      <c r="K163" s="65"/>
      <c r="L163" s="65">
        <v>1</v>
      </c>
      <c r="M163" s="65">
        <v>7</v>
      </c>
      <c r="N163" s="65">
        <v>9</v>
      </c>
      <c r="O163" s="17">
        <f t="shared" si="12"/>
        <v>30</v>
      </c>
      <c r="P163" s="9">
        <f t="shared" si="13"/>
        <v>0.23622047244094488</v>
      </c>
    </row>
    <row r="164" spans="2:16" x14ac:dyDescent="0.25">
      <c r="B164" s="20" t="s">
        <v>41</v>
      </c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17">
        <f t="shared" si="12"/>
        <v>0</v>
      </c>
      <c r="P164" s="9">
        <f t="shared" si="13"/>
        <v>0</v>
      </c>
    </row>
    <row r="165" spans="2:16" x14ac:dyDescent="0.25">
      <c r="B165" s="20" t="s">
        <v>133</v>
      </c>
      <c r="C165" s="65">
        <v>1</v>
      </c>
      <c r="D165" s="65">
        <v>6</v>
      </c>
      <c r="E165" s="65">
        <v>4</v>
      </c>
      <c r="F165" s="65">
        <v>2</v>
      </c>
      <c r="G165" s="65">
        <v>3</v>
      </c>
      <c r="H165" s="65">
        <v>2</v>
      </c>
      <c r="I165" s="65">
        <v>3</v>
      </c>
      <c r="J165" s="65">
        <v>6</v>
      </c>
      <c r="K165" s="65">
        <v>2</v>
      </c>
      <c r="L165" s="65">
        <v>2</v>
      </c>
      <c r="M165" s="65">
        <v>4</v>
      </c>
      <c r="N165" s="65">
        <v>2</v>
      </c>
      <c r="O165" s="17">
        <f t="shared" si="12"/>
        <v>37</v>
      </c>
      <c r="P165" s="9">
        <f>O165/$O$166</f>
        <v>0.29133858267716534</v>
      </c>
    </row>
    <row r="166" spans="2:16" s="3" customFormat="1" ht="15.75" thickBot="1" x14ac:dyDescent="0.3">
      <c r="B166" s="19" t="s">
        <v>42</v>
      </c>
      <c r="C166" s="18">
        <f>SUM(C138:C165)</f>
        <v>4</v>
      </c>
      <c r="D166" s="18">
        <f t="shared" ref="D166:N166" si="14">SUM(D138:D165)</f>
        <v>12</v>
      </c>
      <c r="E166" s="18">
        <f t="shared" si="14"/>
        <v>8</v>
      </c>
      <c r="F166" s="18">
        <f t="shared" si="14"/>
        <v>12</v>
      </c>
      <c r="G166" s="18">
        <f t="shared" si="14"/>
        <v>10</v>
      </c>
      <c r="H166" s="18">
        <f t="shared" si="14"/>
        <v>4</v>
      </c>
      <c r="I166" s="18">
        <f t="shared" si="14"/>
        <v>5</v>
      </c>
      <c r="J166" s="18">
        <f t="shared" si="14"/>
        <v>8</v>
      </c>
      <c r="K166" s="18">
        <f t="shared" si="14"/>
        <v>4</v>
      </c>
      <c r="L166" s="18">
        <f t="shared" si="14"/>
        <v>5</v>
      </c>
      <c r="M166" s="18">
        <f t="shared" si="14"/>
        <v>32</v>
      </c>
      <c r="N166" s="18">
        <f t="shared" si="14"/>
        <v>23</v>
      </c>
      <c r="O166" s="18">
        <f>SUM(O138:O165)</f>
        <v>127</v>
      </c>
      <c r="P166" s="34">
        <f>SUM(P138:P165)</f>
        <v>1</v>
      </c>
    </row>
    <row r="167" spans="2:16" ht="16.5" thickTop="1" thickBot="1" x14ac:dyDescent="0.3">
      <c r="B167" s="122" t="s">
        <v>333</v>
      </c>
      <c r="O167" s="15"/>
    </row>
    <row r="168" spans="2:16" ht="15.75" thickTop="1" x14ac:dyDescent="0.25">
      <c r="B168" s="142" t="s">
        <v>297</v>
      </c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4"/>
    </row>
    <row r="169" spans="2:16" x14ac:dyDescent="0.25">
      <c r="B169" s="20" t="s">
        <v>1</v>
      </c>
      <c r="C169" s="123" t="s">
        <v>0</v>
      </c>
      <c r="D169" s="123" t="s">
        <v>2</v>
      </c>
      <c r="E169" s="123" t="s">
        <v>3</v>
      </c>
      <c r="F169" s="123" t="s">
        <v>4</v>
      </c>
      <c r="G169" s="123" t="s">
        <v>5</v>
      </c>
      <c r="H169" s="123" t="s">
        <v>6</v>
      </c>
      <c r="I169" s="123" t="s">
        <v>7</v>
      </c>
      <c r="J169" s="123" t="s">
        <v>8</v>
      </c>
      <c r="K169" s="123" t="s">
        <v>9</v>
      </c>
      <c r="L169" s="123" t="s">
        <v>10</v>
      </c>
      <c r="M169" s="123" t="s">
        <v>11</v>
      </c>
      <c r="N169" s="123" t="s">
        <v>12</v>
      </c>
      <c r="O169" s="123" t="s">
        <v>13</v>
      </c>
      <c r="P169" s="7" t="s">
        <v>14</v>
      </c>
    </row>
    <row r="170" spans="2:16" x14ac:dyDescent="0.25">
      <c r="B170" s="20" t="s">
        <v>15</v>
      </c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17">
        <f>SUM(C170:N170)</f>
        <v>0</v>
      </c>
      <c r="P170" s="9">
        <f>O170/$O$198</f>
        <v>0</v>
      </c>
    </row>
    <row r="171" spans="2:16" x14ac:dyDescent="0.25">
      <c r="B171" s="20" t="s">
        <v>16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17">
        <f t="shared" ref="O171:O197" si="15">SUM(C171:N171)</f>
        <v>0</v>
      </c>
      <c r="P171" s="9">
        <f t="shared" ref="P171:P197" si="16">O171/$O$198</f>
        <v>0</v>
      </c>
    </row>
    <row r="172" spans="2:16" x14ac:dyDescent="0.25">
      <c r="B172" s="20" t="s">
        <v>17</v>
      </c>
      <c r="C172" s="65"/>
      <c r="D172" s="65"/>
      <c r="E172" s="65">
        <v>1</v>
      </c>
      <c r="F172" s="65"/>
      <c r="G172" s="65">
        <v>1</v>
      </c>
      <c r="H172" s="65">
        <v>2</v>
      </c>
      <c r="I172" s="65">
        <v>1</v>
      </c>
      <c r="J172" s="65">
        <v>1</v>
      </c>
      <c r="K172" s="65">
        <v>1</v>
      </c>
      <c r="L172" s="65"/>
      <c r="M172" s="65"/>
      <c r="N172" s="65"/>
      <c r="O172" s="17">
        <f t="shared" si="15"/>
        <v>7</v>
      </c>
      <c r="P172" s="9">
        <f t="shared" si="16"/>
        <v>6.6037735849056603E-2</v>
      </c>
    </row>
    <row r="173" spans="2:16" x14ac:dyDescent="0.25">
      <c r="B173" s="20" t="s">
        <v>18</v>
      </c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17">
        <f t="shared" si="15"/>
        <v>0</v>
      </c>
      <c r="P173" s="9">
        <f t="shared" si="16"/>
        <v>0</v>
      </c>
    </row>
    <row r="174" spans="2:16" x14ac:dyDescent="0.25">
      <c r="B174" s="20" t="s">
        <v>19</v>
      </c>
      <c r="C174" s="65">
        <v>2</v>
      </c>
      <c r="D174" s="65">
        <v>1</v>
      </c>
      <c r="E174" s="65"/>
      <c r="F174" s="65"/>
      <c r="G174" s="65">
        <v>1</v>
      </c>
      <c r="H174" s="65"/>
      <c r="I174" s="65">
        <v>1</v>
      </c>
      <c r="J174" s="65"/>
      <c r="K174" s="65"/>
      <c r="L174" s="65">
        <v>1</v>
      </c>
      <c r="M174" s="65">
        <v>1</v>
      </c>
      <c r="N174" s="65">
        <v>1</v>
      </c>
      <c r="O174" s="17">
        <f t="shared" si="15"/>
        <v>8</v>
      </c>
      <c r="P174" s="9">
        <f t="shared" si="16"/>
        <v>7.5471698113207544E-2</v>
      </c>
    </row>
    <row r="175" spans="2:16" x14ac:dyDescent="0.25">
      <c r="B175" s="20" t="s">
        <v>20</v>
      </c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>
        <v>1</v>
      </c>
      <c r="O175" s="17">
        <f t="shared" si="15"/>
        <v>1</v>
      </c>
      <c r="P175" s="9">
        <f t="shared" si="16"/>
        <v>9.433962264150943E-3</v>
      </c>
    </row>
    <row r="176" spans="2:16" x14ac:dyDescent="0.25">
      <c r="B176" s="20" t="s">
        <v>21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17">
        <f t="shared" si="15"/>
        <v>0</v>
      </c>
      <c r="P176" s="9">
        <f t="shared" si="16"/>
        <v>0</v>
      </c>
    </row>
    <row r="177" spans="2:16" x14ac:dyDescent="0.25">
      <c r="B177" s="20" t="s">
        <v>22</v>
      </c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17">
        <f t="shared" si="15"/>
        <v>0</v>
      </c>
      <c r="P177" s="9">
        <f t="shared" si="16"/>
        <v>0</v>
      </c>
    </row>
    <row r="178" spans="2:16" x14ac:dyDescent="0.25">
      <c r="B178" s="20" t="s">
        <v>23</v>
      </c>
      <c r="C178" s="65"/>
      <c r="D178" s="65"/>
      <c r="E178" s="65">
        <v>1</v>
      </c>
      <c r="F178" s="65"/>
      <c r="G178" s="65"/>
      <c r="H178" s="65"/>
      <c r="I178" s="65"/>
      <c r="J178" s="65"/>
      <c r="K178" s="65">
        <v>1</v>
      </c>
      <c r="L178" s="65">
        <v>1</v>
      </c>
      <c r="M178" s="65"/>
      <c r="N178" s="65">
        <v>2</v>
      </c>
      <c r="O178" s="17">
        <f t="shared" si="15"/>
        <v>5</v>
      </c>
      <c r="P178" s="9">
        <f t="shared" si="16"/>
        <v>4.716981132075472E-2</v>
      </c>
    </row>
    <row r="179" spans="2:16" x14ac:dyDescent="0.25">
      <c r="B179" s="20" t="s">
        <v>24</v>
      </c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17">
        <f t="shared" si="15"/>
        <v>0</v>
      </c>
      <c r="P179" s="9">
        <f t="shared" si="16"/>
        <v>0</v>
      </c>
    </row>
    <row r="180" spans="2:16" x14ac:dyDescent="0.25">
      <c r="B180" s="20" t="s">
        <v>25</v>
      </c>
      <c r="C180" s="65"/>
      <c r="D180" s="65"/>
      <c r="E180" s="65"/>
      <c r="F180" s="65"/>
      <c r="G180" s="65"/>
      <c r="H180" s="65">
        <v>1</v>
      </c>
      <c r="I180" s="65"/>
      <c r="J180" s="65">
        <v>1</v>
      </c>
      <c r="K180" s="65"/>
      <c r="L180" s="65">
        <v>2</v>
      </c>
      <c r="M180" s="65"/>
      <c r="N180" s="65"/>
      <c r="O180" s="17">
        <f t="shared" si="15"/>
        <v>4</v>
      </c>
      <c r="P180" s="9">
        <f t="shared" si="16"/>
        <v>3.7735849056603772E-2</v>
      </c>
    </row>
    <row r="181" spans="2:16" x14ac:dyDescent="0.25">
      <c r="B181" s="20" t="s">
        <v>26</v>
      </c>
      <c r="C181" s="65"/>
      <c r="D181" s="65"/>
      <c r="E181" s="65"/>
      <c r="F181" s="65"/>
      <c r="G181" s="65">
        <v>1</v>
      </c>
      <c r="H181" s="65"/>
      <c r="I181" s="65"/>
      <c r="J181" s="65"/>
      <c r="K181" s="65"/>
      <c r="L181" s="65">
        <v>1</v>
      </c>
      <c r="M181" s="65"/>
      <c r="N181" s="65"/>
      <c r="O181" s="17">
        <f t="shared" si="15"/>
        <v>2</v>
      </c>
      <c r="P181" s="9">
        <f t="shared" si="16"/>
        <v>1.8867924528301886E-2</v>
      </c>
    </row>
    <row r="182" spans="2:16" x14ac:dyDescent="0.25">
      <c r="B182" s="20" t="s">
        <v>27</v>
      </c>
      <c r="C182" s="65">
        <v>1</v>
      </c>
      <c r="D182" s="65"/>
      <c r="E182" s="65"/>
      <c r="F182" s="65"/>
      <c r="G182" s="65"/>
      <c r="H182" s="65"/>
      <c r="I182" s="65"/>
      <c r="J182" s="65"/>
      <c r="K182" s="65">
        <v>1</v>
      </c>
      <c r="L182" s="65"/>
      <c r="M182" s="65"/>
      <c r="N182" s="65"/>
      <c r="O182" s="17">
        <f t="shared" si="15"/>
        <v>2</v>
      </c>
      <c r="P182" s="9">
        <f t="shared" si="16"/>
        <v>1.8867924528301886E-2</v>
      </c>
    </row>
    <row r="183" spans="2:16" x14ac:dyDescent="0.25">
      <c r="B183" s="20" t="s">
        <v>28</v>
      </c>
      <c r="C183" s="65"/>
      <c r="D183" s="65"/>
      <c r="E183" s="65"/>
      <c r="F183" s="65"/>
      <c r="G183" s="65">
        <v>1</v>
      </c>
      <c r="H183" s="65"/>
      <c r="I183" s="65">
        <v>1</v>
      </c>
      <c r="J183" s="65">
        <v>1</v>
      </c>
      <c r="K183" s="65"/>
      <c r="L183" s="65"/>
      <c r="M183" s="65"/>
      <c r="N183" s="65"/>
      <c r="O183" s="17">
        <f t="shared" si="15"/>
        <v>3</v>
      </c>
      <c r="P183" s="9">
        <f t="shared" si="16"/>
        <v>2.8301886792452831E-2</v>
      </c>
    </row>
    <row r="184" spans="2:16" x14ac:dyDescent="0.25">
      <c r="B184" s="20" t="s">
        <v>29</v>
      </c>
      <c r="C184" s="65">
        <v>1</v>
      </c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17">
        <f t="shared" si="15"/>
        <v>1</v>
      </c>
      <c r="P184" s="9">
        <f t="shared" si="16"/>
        <v>9.433962264150943E-3</v>
      </c>
    </row>
    <row r="185" spans="2:16" x14ac:dyDescent="0.25">
      <c r="B185" s="20" t="s">
        <v>30</v>
      </c>
      <c r="C185" s="65"/>
      <c r="D185" s="65"/>
      <c r="E185" s="65">
        <v>1</v>
      </c>
      <c r="F185" s="65"/>
      <c r="G185" s="65"/>
      <c r="H185" s="65"/>
      <c r="I185" s="65"/>
      <c r="J185" s="65"/>
      <c r="K185" s="65"/>
      <c r="L185" s="65"/>
      <c r="M185" s="65"/>
      <c r="N185" s="65"/>
      <c r="O185" s="17">
        <f t="shared" si="15"/>
        <v>1</v>
      </c>
      <c r="P185" s="9">
        <f t="shared" si="16"/>
        <v>9.433962264150943E-3</v>
      </c>
    </row>
    <row r="186" spans="2:16" x14ac:dyDescent="0.25">
      <c r="B186" s="20" t="s">
        <v>31</v>
      </c>
      <c r="C186" s="65"/>
      <c r="D186" s="65"/>
      <c r="E186" s="65"/>
      <c r="F186" s="65"/>
      <c r="G186" s="65"/>
      <c r="H186" s="65"/>
      <c r="I186" s="65">
        <v>2</v>
      </c>
      <c r="J186" s="65"/>
      <c r="K186" s="65"/>
      <c r="L186" s="65"/>
      <c r="M186" s="65"/>
      <c r="N186" s="65">
        <v>2</v>
      </c>
      <c r="O186" s="17">
        <f t="shared" si="15"/>
        <v>4</v>
      </c>
      <c r="P186" s="9">
        <f t="shared" si="16"/>
        <v>3.7735849056603772E-2</v>
      </c>
    </row>
    <row r="187" spans="2:16" x14ac:dyDescent="0.25">
      <c r="B187" s="20" t="s">
        <v>32</v>
      </c>
      <c r="C187" s="65">
        <v>1</v>
      </c>
      <c r="D187" s="65"/>
      <c r="E187" s="65"/>
      <c r="F187" s="65"/>
      <c r="G187" s="65"/>
      <c r="H187" s="65">
        <v>1</v>
      </c>
      <c r="I187" s="65"/>
      <c r="J187" s="65">
        <v>1</v>
      </c>
      <c r="K187" s="65"/>
      <c r="L187" s="65"/>
      <c r="M187" s="65"/>
      <c r="N187" s="65">
        <v>1</v>
      </c>
      <c r="O187" s="17">
        <f t="shared" si="15"/>
        <v>4</v>
      </c>
      <c r="P187" s="9">
        <f t="shared" si="16"/>
        <v>3.7735849056603772E-2</v>
      </c>
    </row>
    <row r="188" spans="2:16" x14ac:dyDescent="0.25">
      <c r="B188" s="20" t="s">
        <v>33</v>
      </c>
      <c r="C188" s="65">
        <v>1</v>
      </c>
      <c r="D188" s="65">
        <v>2</v>
      </c>
      <c r="E188" s="65">
        <v>1</v>
      </c>
      <c r="F188" s="65">
        <v>2</v>
      </c>
      <c r="G188" s="65"/>
      <c r="H188" s="65">
        <v>1</v>
      </c>
      <c r="I188" s="65"/>
      <c r="J188" s="65"/>
      <c r="K188" s="65"/>
      <c r="L188" s="65">
        <v>1</v>
      </c>
      <c r="M188" s="65"/>
      <c r="N188" s="65"/>
      <c r="O188" s="17">
        <f t="shared" si="15"/>
        <v>8</v>
      </c>
      <c r="P188" s="9">
        <f t="shared" si="16"/>
        <v>7.5471698113207544E-2</v>
      </c>
    </row>
    <row r="189" spans="2:16" x14ac:dyDescent="0.25">
      <c r="B189" s="20" t="s">
        <v>34</v>
      </c>
      <c r="C189" s="65"/>
      <c r="D189" s="65"/>
      <c r="E189" s="65"/>
      <c r="F189" s="65">
        <v>1</v>
      </c>
      <c r="G189" s="65"/>
      <c r="H189" s="65"/>
      <c r="I189" s="65">
        <v>1</v>
      </c>
      <c r="J189" s="65"/>
      <c r="K189" s="65"/>
      <c r="L189" s="65"/>
      <c r="M189" s="65"/>
      <c r="N189" s="65"/>
      <c r="O189" s="17">
        <f t="shared" si="15"/>
        <v>2</v>
      </c>
      <c r="P189" s="9">
        <f t="shared" si="16"/>
        <v>1.8867924528301886E-2</v>
      </c>
    </row>
    <row r="190" spans="2:16" x14ac:dyDescent="0.25">
      <c r="B190" s="20" t="s">
        <v>35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17">
        <f t="shared" si="15"/>
        <v>0</v>
      </c>
      <c r="P190" s="9">
        <f t="shared" si="16"/>
        <v>0</v>
      </c>
    </row>
    <row r="191" spans="2:16" x14ac:dyDescent="0.25">
      <c r="B191" s="20" t="s">
        <v>36</v>
      </c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17">
        <f t="shared" si="15"/>
        <v>0</v>
      </c>
      <c r="P191" s="9">
        <f t="shared" si="16"/>
        <v>0</v>
      </c>
    </row>
    <row r="192" spans="2:16" x14ac:dyDescent="0.25">
      <c r="B192" s="20" t="s">
        <v>37</v>
      </c>
      <c r="C192" s="65"/>
      <c r="D192" s="65"/>
      <c r="E192" s="65"/>
      <c r="F192" s="65"/>
      <c r="G192" s="65">
        <v>1</v>
      </c>
      <c r="H192" s="65">
        <v>2</v>
      </c>
      <c r="I192" s="65"/>
      <c r="J192" s="65">
        <v>1</v>
      </c>
      <c r="K192" s="65"/>
      <c r="L192" s="65"/>
      <c r="M192" s="65"/>
      <c r="N192" s="65"/>
      <c r="O192" s="17">
        <f t="shared" si="15"/>
        <v>4</v>
      </c>
      <c r="P192" s="9">
        <f t="shared" si="16"/>
        <v>3.7735849056603772E-2</v>
      </c>
    </row>
    <row r="193" spans="2:16" x14ac:dyDescent="0.25">
      <c r="B193" s="20" t="s">
        <v>38</v>
      </c>
      <c r="C193" s="65"/>
      <c r="D193" s="65">
        <v>1</v>
      </c>
      <c r="E193" s="65">
        <v>1</v>
      </c>
      <c r="F193" s="65"/>
      <c r="G193" s="65"/>
      <c r="H193" s="65"/>
      <c r="I193" s="65"/>
      <c r="J193" s="65"/>
      <c r="K193" s="65"/>
      <c r="L193" s="65"/>
      <c r="M193" s="65"/>
      <c r="N193" s="65"/>
      <c r="O193" s="17">
        <f t="shared" si="15"/>
        <v>2</v>
      </c>
      <c r="P193" s="9">
        <f t="shared" si="16"/>
        <v>1.8867924528301886E-2</v>
      </c>
    </row>
    <row r="194" spans="2:16" x14ac:dyDescent="0.25">
      <c r="B194" s="20" t="s">
        <v>39</v>
      </c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17">
        <f t="shared" si="15"/>
        <v>0</v>
      </c>
      <c r="P194" s="9">
        <f t="shared" si="16"/>
        <v>0</v>
      </c>
    </row>
    <row r="195" spans="2:16" x14ac:dyDescent="0.25">
      <c r="B195" s="20" t="s">
        <v>40</v>
      </c>
      <c r="C195" s="65">
        <v>4</v>
      </c>
      <c r="D195" s="65">
        <v>3</v>
      </c>
      <c r="E195" s="65">
        <v>2</v>
      </c>
      <c r="F195" s="65">
        <v>1</v>
      </c>
      <c r="G195" s="65">
        <v>2</v>
      </c>
      <c r="H195" s="65"/>
      <c r="I195" s="65">
        <v>1</v>
      </c>
      <c r="J195" s="65">
        <v>3</v>
      </c>
      <c r="K195" s="65">
        <v>2</v>
      </c>
      <c r="L195" s="65">
        <v>2</v>
      </c>
      <c r="M195" s="65"/>
      <c r="N195" s="65">
        <v>4</v>
      </c>
      <c r="O195" s="17">
        <f t="shared" si="15"/>
        <v>24</v>
      </c>
      <c r="P195" s="9">
        <f t="shared" si="16"/>
        <v>0.22641509433962265</v>
      </c>
    </row>
    <row r="196" spans="2:16" x14ac:dyDescent="0.25">
      <c r="B196" s="20" t="s">
        <v>41</v>
      </c>
      <c r="C196" s="65">
        <v>1</v>
      </c>
      <c r="D196" s="65">
        <v>1</v>
      </c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17">
        <f t="shared" si="15"/>
        <v>2</v>
      </c>
      <c r="P196" s="9">
        <f t="shared" si="16"/>
        <v>1.8867924528301886E-2</v>
      </c>
    </row>
    <row r="197" spans="2:16" x14ac:dyDescent="0.25">
      <c r="B197" s="20" t="s">
        <v>133</v>
      </c>
      <c r="C197" s="65">
        <v>1</v>
      </c>
      <c r="D197" s="65">
        <v>1</v>
      </c>
      <c r="E197" s="65">
        <v>1</v>
      </c>
      <c r="F197" s="65">
        <v>2</v>
      </c>
      <c r="G197" s="65">
        <v>1</v>
      </c>
      <c r="H197" s="65">
        <v>1</v>
      </c>
      <c r="I197" s="65">
        <v>2</v>
      </c>
      <c r="J197" s="65">
        <v>2</v>
      </c>
      <c r="K197" s="65">
        <v>1</v>
      </c>
      <c r="L197" s="65">
        <v>3</v>
      </c>
      <c r="M197" s="65">
        <v>5</v>
      </c>
      <c r="N197" s="65">
        <v>2</v>
      </c>
      <c r="O197" s="17">
        <f t="shared" si="15"/>
        <v>22</v>
      </c>
      <c r="P197" s="9">
        <f t="shared" si="16"/>
        <v>0.20754716981132076</v>
      </c>
    </row>
    <row r="198" spans="2:16" s="3" customFormat="1" ht="15.75" thickBot="1" x14ac:dyDescent="0.3">
      <c r="B198" s="19" t="s">
        <v>42</v>
      </c>
      <c r="C198" s="18">
        <f>SUM(C170:C197)</f>
        <v>12</v>
      </c>
      <c r="D198" s="18">
        <f t="shared" ref="D198:N198" si="17">SUM(D170:D197)</f>
        <v>9</v>
      </c>
      <c r="E198" s="18">
        <f t="shared" si="17"/>
        <v>8</v>
      </c>
      <c r="F198" s="18">
        <f t="shared" si="17"/>
        <v>6</v>
      </c>
      <c r="G198" s="18">
        <f t="shared" si="17"/>
        <v>8</v>
      </c>
      <c r="H198" s="18">
        <f t="shared" si="17"/>
        <v>8</v>
      </c>
      <c r="I198" s="18">
        <f t="shared" si="17"/>
        <v>9</v>
      </c>
      <c r="J198" s="18">
        <f t="shared" si="17"/>
        <v>10</v>
      </c>
      <c r="K198" s="18">
        <f t="shared" si="17"/>
        <v>6</v>
      </c>
      <c r="L198" s="18">
        <f t="shared" si="17"/>
        <v>11</v>
      </c>
      <c r="M198" s="18">
        <f t="shared" si="17"/>
        <v>6</v>
      </c>
      <c r="N198" s="18">
        <f t="shared" si="17"/>
        <v>13</v>
      </c>
      <c r="O198" s="18">
        <f>SUM(O170:O197)</f>
        <v>106</v>
      </c>
      <c r="P198" s="38">
        <f>SUM(P170:P197)</f>
        <v>1</v>
      </c>
    </row>
    <row r="199" spans="2:16" ht="16.5" thickTop="1" thickBot="1" x14ac:dyDescent="0.3">
      <c r="B199" s="122" t="s">
        <v>333</v>
      </c>
    </row>
    <row r="200" spans="2:16" ht="15.75" thickTop="1" x14ac:dyDescent="0.25">
      <c r="B200" s="142" t="s">
        <v>334</v>
      </c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4"/>
    </row>
    <row r="201" spans="2:16" x14ac:dyDescent="0.25">
      <c r="B201" s="20" t="s">
        <v>1</v>
      </c>
      <c r="C201" s="123" t="s">
        <v>0</v>
      </c>
      <c r="D201" s="123" t="s">
        <v>2</v>
      </c>
      <c r="E201" s="123" t="s">
        <v>3</v>
      </c>
      <c r="F201" s="123" t="s">
        <v>4</v>
      </c>
      <c r="G201" s="123" t="s">
        <v>5</v>
      </c>
      <c r="H201" s="123" t="s">
        <v>6</v>
      </c>
      <c r="I201" s="123" t="s">
        <v>7</v>
      </c>
      <c r="J201" s="123" t="s">
        <v>8</v>
      </c>
      <c r="K201" s="123" t="s">
        <v>9</v>
      </c>
      <c r="L201" s="123" t="s">
        <v>10</v>
      </c>
      <c r="M201" s="123" t="s">
        <v>11</v>
      </c>
      <c r="N201" s="123" t="s">
        <v>12</v>
      </c>
      <c r="O201" s="123" t="s">
        <v>13</v>
      </c>
      <c r="P201" s="7" t="s">
        <v>14</v>
      </c>
    </row>
    <row r="202" spans="2:16" x14ac:dyDescent="0.25">
      <c r="B202" s="20" t="s">
        <v>15</v>
      </c>
      <c r="C202" s="65"/>
      <c r="D202" s="65"/>
      <c r="E202" s="65"/>
      <c r="F202" s="65"/>
      <c r="G202" s="65"/>
      <c r="H202" s="65">
        <v>1</v>
      </c>
      <c r="I202" s="65"/>
      <c r="J202" s="65"/>
      <c r="K202" s="65"/>
      <c r="L202" s="65"/>
      <c r="M202" s="65"/>
      <c r="N202" s="65"/>
      <c r="O202" s="17">
        <f>SUM(C202:N202)</f>
        <v>1</v>
      </c>
      <c r="P202" s="9">
        <f>O202/$O$230</f>
        <v>4.4247787610619468E-3</v>
      </c>
    </row>
    <row r="203" spans="2:16" x14ac:dyDescent="0.25">
      <c r="B203" s="20" t="s">
        <v>16</v>
      </c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>
        <v>1</v>
      </c>
      <c r="N203" s="65"/>
      <c r="O203" s="17">
        <f t="shared" ref="O203:O229" si="18">SUM(C203:N203)</f>
        <v>1</v>
      </c>
      <c r="P203" s="9">
        <f t="shared" ref="P203:P229" si="19">O203/$O$230</f>
        <v>4.4247787610619468E-3</v>
      </c>
    </row>
    <row r="204" spans="2:16" x14ac:dyDescent="0.25">
      <c r="B204" s="20" t="s">
        <v>17</v>
      </c>
      <c r="C204" s="65"/>
      <c r="D204" s="65"/>
      <c r="E204" s="65">
        <v>1</v>
      </c>
      <c r="F204" s="65"/>
      <c r="G204" s="65"/>
      <c r="H204" s="65">
        <v>1</v>
      </c>
      <c r="I204" s="65"/>
      <c r="J204" s="65"/>
      <c r="K204" s="65"/>
      <c r="L204" s="65"/>
      <c r="M204" s="65"/>
      <c r="N204" s="65"/>
      <c r="O204" s="17">
        <f t="shared" si="18"/>
        <v>2</v>
      </c>
      <c r="P204" s="9">
        <f t="shared" si="19"/>
        <v>8.8495575221238937E-3</v>
      </c>
    </row>
    <row r="205" spans="2:16" x14ac:dyDescent="0.25">
      <c r="B205" s="20" t="s">
        <v>18</v>
      </c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17">
        <f t="shared" si="18"/>
        <v>0</v>
      </c>
      <c r="P205" s="9">
        <f t="shared" si="19"/>
        <v>0</v>
      </c>
    </row>
    <row r="206" spans="2:16" x14ac:dyDescent="0.25">
      <c r="B206" s="20" t="s">
        <v>19</v>
      </c>
      <c r="C206" s="65"/>
      <c r="D206" s="65"/>
      <c r="E206" s="65"/>
      <c r="F206" s="65">
        <v>1</v>
      </c>
      <c r="G206" s="65"/>
      <c r="H206" s="65"/>
      <c r="I206" s="65"/>
      <c r="J206" s="65">
        <v>1</v>
      </c>
      <c r="K206" s="65"/>
      <c r="L206" s="65"/>
      <c r="M206" s="65">
        <v>1</v>
      </c>
      <c r="N206" s="65"/>
      <c r="O206" s="17">
        <f t="shared" si="18"/>
        <v>3</v>
      </c>
      <c r="P206" s="9">
        <f t="shared" si="19"/>
        <v>1.3274336283185841E-2</v>
      </c>
    </row>
    <row r="207" spans="2:16" x14ac:dyDescent="0.25">
      <c r="B207" s="20" t="s">
        <v>20</v>
      </c>
      <c r="C207" s="65"/>
      <c r="D207" s="65">
        <v>1</v>
      </c>
      <c r="E207" s="65"/>
      <c r="F207" s="65">
        <v>1</v>
      </c>
      <c r="G207" s="65"/>
      <c r="H207" s="65"/>
      <c r="I207" s="65"/>
      <c r="J207" s="65"/>
      <c r="K207" s="65"/>
      <c r="L207" s="65">
        <v>1</v>
      </c>
      <c r="M207" s="65">
        <v>2</v>
      </c>
      <c r="N207" s="65"/>
      <c r="O207" s="17">
        <f t="shared" si="18"/>
        <v>5</v>
      </c>
      <c r="P207" s="9">
        <f t="shared" si="19"/>
        <v>2.2123893805309734E-2</v>
      </c>
    </row>
    <row r="208" spans="2:16" x14ac:dyDescent="0.25">
      <c r="B208" s="20" t="s">
        <v>21</v>
      </c>
      <c r="C208" s="65"/>
      <c r="D208" s="65"/>
      <c r="E208" s="65"/>
      <c r="F208" s="65"/>
      <c r="G208" s="65"/>
      <c r="H208" s="65">
        <v>1</v>
      </c>
      <c r="I208" s="65"/>
      <c r="J208" s="65"/>
      <c r="K208" s="65"/>
      <c r="L208" s="65"/>
      <c r="M208" s="65"/>
      <c r="N208" s="65"/>
      <c r="O208" s="17">
        <f t="shared" si="18"/>
        <v>1</v>
      </c>
      <c r="P208" s="9">
        <f t="shared" si="19"/>
        <v>4.4247787610619468E-3</v>
      </c>
    </row>
    <row r="209" spans="2:16" x14ac:dyDescent="0.25">
      <c r="B209" s="20" t="s">
        <v>22</v>
      </c>
      <c r="C209" s="65"/>
      <c r="D209" s="65"/>
      <c r="E209" s="65">
        <v>1</v>
      </c>
      <c r="F209" s="65"/>
      <c r="G209" s="65">
        <v>1</v>
      </c>
      <c r="H209" s="65"/>
      <c r="I209" s="65"/>
      <c r="J209" s="65"/>
      <c r="K209" s="65"/>
      <c r="L209" s="65">
        <v>1</v>
      </c>
      <c r="M209" s="65"/>
      <c r="N209" s="65"/>
      <c r="O209" s="17">
        <f t="shared" si="18"/>
        <v>3</v>
      </c>
      <c r="P209" s="9">
        <f t="shared" si="19"/>
        <v>1.3274336283185841E-2</v>
      </c>
    </row>
    <row r="210" spans="2:16" x14ac:dyDescent="0.25">
      <c r="B210" s="20" t="s">
        <v>23</v>
      </c>
      <c r="C210" s="65"/>
      <c r="D210" s="65"/>
      <c r="E210" s="65"/>
      <c r="F210" s="65"/>
      <c r="G210" s="65"/>
      <c r="H210" s="65"/>
      <c r="I210" s="65">
        <v>1</v>
      </c>
      <c r="J210" s="65"/>
      <c r="K210" s="65"/>
      <c r="L210" s="65"/>
      <c r="M210" s="65"/>
      <c r="N210" s="65"/>
      <c r="O210" s="17">
        <f t="shared" si="18"/>
        <v>1</v>
      </c>
      <c r="P210" s="9">
        <f t="shared" si="19"/>
        <v>4.4247787610619468E-3</v>
      </c>
    </row>
    <row r="211" spans="2:16" x14ac:dyDescent="0.25">
      <c r="B211" s="20" t="s">
        <v>24</v>
      </c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17">
        <f t="shared" si="18"/>
        <v>0</v>
      </c>
      <c r="P211" s="9">
        <f t="shared" si="19"/>
        <v>0</v>
      </c>
    </row>
    <row r="212" spans="2:16" x14ac:dyDescent="0.25">
      <c r="B212" s="20" t="s">
        <v>25</v>
      </c>
      <c r="C212" s="65">
        <v>1</v>
      </c>
      <c r="D212" s="65">
        <v>1</v>
      </c>
      <c r="E212" s="65"/>
      <c r="F212" s="65"/>
      <c r="G212" s="65"/>
      <c r="H212" s="65"/>
      <c r="I212" s="65"/>
      <c r="J212" s="65"/>
      <c r="K212" s="65">
        <v>1</v>
      </c>
      <c r="L212" s="65">
        <v>2</v>
      </c>
      <c r="M212" s="65"/>
      <c r="N212" s="65">
        <v>1</v>
      </c>
      <c r="O212" s="17">
        <f t="shared" si="18"/>
        <v>6</v>
      </c>
      <c r="P212" s="9">
        <f t="shared" si="19"/>
        <v>2.6548672566371681E-2</v>
      </c>
    </row>
    <row r="213" spans="2:16" x14ac:dyDescent="0.25">
      <c r="B213" s="20" t="s">
        <v>26</v>
      </c>
      <c r="C213" s="65"/>
      <c r="D213" s="65"/>
      <c r="E213" s="65"/>
      <c r="F213" s="65">
        <v>1</v>
      </c>
      <c r="G213" s="65"/>
      <c r="H213" s="65"/>
      <c r="I213" s="65"/>
      <c r="J213" s="65"/>
      <c r="K213" s="65"/>
      <c r="L213" s="65"/>
      <c r="M213" s="65"/>
      <c r="N213" s="65"/>
      <c r="O213" s="17">
        <f t="shared" si="18"/>
        <v>1</v>
      </c>
      <c r="P213" s="9">
        <f t="shared" si="19"/>
        <v>4.4247787610619468E-3</v>
      </c>
    </row>
    <row r="214" spans="2:16" x14ac:dyDescent="0.25">
      <c r="B214" s="20" t="s">
        <v>27</v>
      </c>
      <c r="C214" s="65"/>
      <c r="D214" s="65">
        <v>1</v>
      </c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17">
        <f t="shared" si="18"/>
        <v>1</v>
      </c>
      <c r="P214" s="9">
        <f t="shared" si="19"/>
        <v>4.4247787610619468E-3</v>
      </c>
    </row>
    <row r="215" spans="2:16" x14ac:dyDescent="0.25">
      <c r="B215" s="20" t="s">
        <v>28</v>
      </c>
      <c r="C215" s="65"/>
      <c r="D215" s="65"/>
      <c r="E215" s="65">
        <v>1</v>
      </c>
      <c r="F215" s="65"/>
      <c r="G215" s="65"/>
      <c r="H215" s="65"/>
      <c r="I215" s="65">
        <v>1</v>
      </c>
      <c r="J215" s="65">
        <v>1</v>
      </c>
      <c r="K215" s="65"/>
      <c r="L215" s="65"/>
      <c r="M215" s="65"/>
      <c r="N215" s="65"/>
      <c r="O215" s="17">
        <f t="shared" si="18"/>
        <v>3</v>
      </c>
      <c r="P215" s="9">
        <f t="shared" si="19"/>
        <v>1.3274336283185841E-2</v>
      </c>
    </row>
    <row r="216" spans="2:16" x14ac:dyDescent="0.25">
      <c r="B216" s="20" t="s">
        <v>29</v>
      </c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17">
        <f t="shared" si="18"/>
        <v>0</v>
      </c>
      <c r="P216" s="9">
        <f t="shared" si="19"/>
        <v>0</v>
      </c>
    </row>
    <row r="217" spans="2:16" x14ac:dyDescent="0.25">
      <c r="B217" s="20" t="s">
        <v>30</v>
      </c>
      <c r="C217" s="65"/>
      <c r="D217" s="65"/>
      <c r="E217" s="65">
        <v>2</v>
      </c>
      <c r="F217" s="65">
        <v>2</v>
      </c>
      <c r="G217" s="65"/>
      <c r="H217" s="65"/>
      <c r="I217" s="65">
        <v>1</v>
      </c>
      <c r="J217" s="65">
        <v>1</v>
      </c>
      <c r="K217" s="65">
        <v>1</v>
      </c>
      <c r="L217" s="65"/>
      <c r="M217" s="65"/>
      <c r="N217" s="65"/>
      <c r="O217" s="17">
        <f t="shared" si="18"/>
        <v>7</v>
      </c>
      <c r="P217" s="9">
        <f t="shared" si="19"/>
        <v>3.0973451327433628E-2</v>
      </c>
    </row>
    <row r="218" spans="2:16" x14ac:dyDescent="0.25">
      <c r="B218" s="20" t="s">
        <v>31</v>
      </c>
      <c r="C218" s="65"/>
      <c r="D218" s="65"/>
      <c r="E218" s="65"/>
      <c r="F218" s="65">
        <v>1</v>
      </c>
      <c r="G218" s="65"/>
      <c r="H218" s="65"/>
      <c r="I218" s="65"/>
      <c r="J218" s="65"/>
      <c r="K218" s="65"/>
      <c r="L218" s="65"/>
      <c r="M218" s="65"/>
      <c r="N218" s="65"/>
      <c r="O218" s="17">
        <f t="shared" si="18"/>
        <v>1</v>
      </c>
      <c r="P218" s="9">
        <f t="shared" si="19"/>
        <v>4.4247787610619468E-3</v>
      </c>
    </row>
    <row r="219" spans="2:16" x14ac:dyDescent="0.25">
      <c r="B219" s="20" t="s">
        <v>32</v>
      </c>
      <c r="C219" s="65"/>
      <c r="D219" s="65"/>
      <c r="E219" s="65"/>
      <c r="F219" s="65"/>
      <c r="G219" s="65"/>
      <c r="H219" s="65">
        <v>1</v>
      </c>
      <c r="I219" s="65"/>
      <c r="J219" s="65"/>
      <c r="K219" s="65"/>
      <c r="L219" s="65"/>
      <c r="M219" s="65"/>
      <c r="N219" s="65"/>
      <c r="O219" s="17">
        <f t="shared" si="18"/>
        <v>1</v>
      </c>
      <c r="P219" s="9">
        <f t="shared" si="19"/>
        <v>4.4247787610619468E-3</v>
      </c>
    </row>
    <row r="220" spans="2:16" x14ac:dyDescent="0.25">
      <c r="B220" s="20" t="s">
        <v>33</v>
      </c>
      <c r="C220" s="65"/>
      <c r="D220" s="65">
        <v>4</v>
      </c>
      <c r="E220" s="65">
        <v>1</v>
      </c>
      <c r="F220" s="65">
        <v>3</v>
      </c>
      <c r="G220" s="65"/>
      <c r="H220" s="65">
        <v>2</v>
      </c>
      <c r="I220" s="65"/>
      <c r="J220" s="65"/>
      <c r="K220" s="65"/>
      <c r="L220" s="65">
        <v>1</v>
      </c>
      <c r="M220" s="65"/>
      <c r="N220" s="65"/>
      <c r="O220" s="17">
        <f t="shared" si="18"/>
        <v>11</v>
      </c>
      <c r="P220" s="9">
        <f t="shared" si="19"/>
        <v>4.8672566371681415E-2</v>
      </c>
    </row>
    <row r="221" spans="2:16" x14ac:dyDescent="0.25">
      <c r="B221" s="20" t="s">
        <v>34</v>
      </c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17">
        <f t="shared" si="18"/>
        <v>0</v>
      </c>
      <c r="P221" s="9">
        <f t="shared" si="19"/>
        <v>0</v>
      </c>
    </row>
    <row r="222" spans="2:16" x14ac:dyDescent="0.25">
      <c r="B222" s="20" t="s">
        <v>35</v>
      </c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17">
        <f t="shared" si="18"/>
        <v>0</v>
      </c>
      <c r="P222" s="9">
        <f t="shared" si="19"/>
        <v>0</v>
      </c>
    </row>
    <row r="223" spans="2:16" x14ac:dyDescent="0.25">
      <c r="B223" s="20" t="s">
        <v>36</v>
      </c>
      <c r="C223" s="65"/>
      <c r="D223" s="65"/>
      <c r="E223" s="65">
        <v>2</v>
      </c>
      <c r="F223" s="65"/>
      <c r="G223" s="65"/>
      <c r="H223" s="65"/>
      <c r="I223" s="65"/>
      <c r="J223" s="65"/>
      <c r="K223" s="65"/>
      <c r="L223" s="65"/>
      <c r="M223" s="65"/>
      <c r="N223" s="65"/>
      <c r="O223" s="17">
        <f t="shared" si="18"/>
        <v>2</v>
      </c>
      <c r="P223" s="9">
        <f t="shared" si="19"/>
        <v>8.8495575221238937E-3</v>
      </c>
    </row>
    <row r="224" spans="2:16" x14ac:dyDescent="0.25">
      <c r="B224" s="20" t="s">
        <v>37</v>
      </c>
      <c r="C224" s="65"/>
      <c r="D224" s="65"/>
      <c r="E224" s="65"/>
      <c r="F224" s="65"/>
      <c r="G224" s="65"/>
      <c r="H224" s="65">
        <v>1</v>
      </c>
      <c r="I224" s="65"/>
      <c r="J224" s="65"/>
      <c r="K224" s="65"/>
      <c r="L224" s="65">
        <v>1</v>
      </c>
      <c r="M224" s="65"/>
      <c r="N224" s="65"/>
      <c r="O224" s="17">
        <f t="shared" si="18"/>
        <v>2</v>
      </c>
      <c r="P224" s="9">
        <f t="shared" si="19"/>
        <v>8.8495575221238937E-3</v>
      </c>
    </row>
    <row r="225" spans="2:16" x14ac:dyDescent="0.25">
      <c r="B225" s="20" t="s">
        <v>38</v>
      </c>
      <c r="C225" s="65"/>
      <c r="D225" s="65">
        <v>1</v>
      </c>
      <c r="E225" s="65">
        <v>1</v>
      </c>
      <c r="F225" s="65">
        <v>2</v>
      </c>
      <c r="G225" s="65"/>
      <c r="H225" s="65"/>
      <c r="I225" s="65"/>
      <c r="J225" s="65"/>
      <c r="K225" s="65"/>
      <c r="L225" s="65"/>
      <c r="M225" s="65"/>
      <c r="N225" s="65"/>
      <c r="O225" s="17">
        <f t="shared" si="18"/>
        <v>4</v>
      </c>
      <c r="P225" s="9">
        <f t="shared" si="19"/>
        <v>1.7699115044247787E-2</v>
      </c>
    </row>
    <row r="226" spans="2:16" x14ac:dyDescent="0.25">
      <c r="B226" s="20" t="s">
        <v>39</v>
      </c>
      <c r="C226" s="65"/>
      <c r="D226" s="65">
        <v>1</v>
      </c>
      <c r="E226" s="65"/>
      <c r="F226" s="65"/>
      <c r="G226" s="65"/>
      <c r="H226" s="65"/>
      <c r="I226" s="65"/>
      <c r="J226" s="65"/>
      <c r="K226" s="65"/>
      <c r="L226" s="65">
        <v>1</v>
      </c>
      <c r="M226" s="65"/>
      <c r="N226" s="65"/>
      <c r="O226" s="17">
        <f t="shared" si="18"/>
        <v>2</v>
      </c>
      <c r="P226" s="9">
        <f t="shared" si="19"/>
        <v>8.8495575221238937E-3</v>
      </c>
    </row>
    <row r="227" spans="2:16" x14ac:dyDescent="0.25">
      <c r="B227" s="20" t="s">
        <v>40</v>
      </c>
      <c r="C227" s="65">
        <v>1</v>
      </c>
      <c r="D227" s="65">
        <v>2</v>
      </c>
      <c r="E227" s="65">
        <v>3</v>
      </c>
      <c r="F227" s="65">
        <v>5</v>
      </c>
      <c r="G227" s="65">
        <v>4</v>
      </c>
      <c r="H227" s="65"/>
      <c r="I227" s="65">
        <v>2</v>
      </c>
      <c r="J227" s="65">
        <v>4</v>
      </c>
      <c r="K227" s="65">
        <v>2</v>
      </c>
      <c r="L227" s="65">
        <v>3</v>
      </c>
      <c r="M227" s="65"/>
      <c r="N227" s="65">
        <v>1</v>
      </c>
      <c r="O227" s="17">
        <f t="shared" si="18"/>
        <v>27</v>
      </c>
      <c r="P227" s="9">
        <f t="shared" si="19"/>
        <v>0.11946902654867257</v>
      </c>
    </row>
    <row r="228" spans="2:16" x14ac:dyDescent="0.25">
      <c r="B228" s="20" t="s">
        <v>41</v>
      </c>
      <c r="C228" s="65"/>
      <c r="D228" s="65"/>
      <c r="E228" s="65"/>
      <c r="F228" s="65"/>
      <c r="G228" s="65"/>
      <c r="H228" s="65"/>
      <c r="I228" s="65"/>
      <c r="J228" s="65"/>
      <c r="K228" s="65"/>
      <c r="L228" s="65">
        <v>1</v>
      </c>
      <c r="M228" s="65"/>
      <c r="N228" s="65"/>
      <c r="O228" s="17">
        <f t="shared" si="18"/>
        <v>1</v>
      </c>
      <c r="P228" s="9">
        <f t="shared" si="19"/>
        <v>4.4247787610619468E-3</v>
      </c>
    </row>
    <row r="229" spans="2:16" x14ac:dyDescent="0.25">
      <c r="B229" s="20" t="s">
        <v>133</v>
      </c>
      <c r="C229" s="65">
        <v>4</v>
      </c>
      <c r="D229" s="65">
        <v>12</v>
      </c>
      <c r="E229" s="65">
        <v>4</v>
      </c>
      <c r="F229" s="65">
        <v>12</v>
      </c>
      <c r="G229" s="65">
        <v>8</v>
      </c>
      <c r="H229" s="65">
        <v>5</v>
      </c>
      <c r="I229" s="65">
        <v>10</v>
      </c>
      <c r="J229" s="65">
        <v>18</v>
      </c>
      <c r="K229" s="65">
        <v>10</v>
      </c>
      <c r="L229" s="65">
        <v>13</v>
      </c>
      <c r="M229" s="65">
        <v>19</v>
      </c>
      <c r="N229" s="65">
        <v>25</v>
      </c>
      <c r="O229" s="17">
        <f t="shared" si="18"/>
        <v>140</v>
      </c>
      <c r="P229" s="9">
        <f t="shared" si="19"/>
        <v>0.61946902654867253</v>
      </c>
    </row>
    <row r="230" spans="2:16" ht="15.75" thickBot="1" x14ac:dyDescent="0.3">
      <c r="B230" s="19" t="s">
        <v>42</v>
      </c>
      <c r="C230" s="18">
        <f>SUM(C202:C229)</f>
        <v>6</v>
      </c>
      <c r="D230" s="18">
        <f t="shared" ref="D230:N230" si="20">SUM(D202:D229)</f>
        <v>23</v>
      </c>
      <c r="E230" s="18">
        <f t="shared" si="20"/>
        <v>16</v>
      </c>
      <c r="F230" s="18">
        <f t="shared" si="20"/>
        <v>28</v>
      </c>
      <c r="G230" s="18">
        <f t="shared" si="20"/>
        <v>13</v>
      </c>
      <c r="H230" s="18">
        <f t="shared" si="20"/>
        <v>12</v>
      </c>
      <c r="I230" s="18">
        <f t="shared" si="20"/>
        <v>15</v>
      </c>
      <c r="J230" s="18">
        <f t="shared" si="20"/>
        <v>25</v>
      </c>
      <c r="K230" s="18">
        <f t="shared" si="20"/>
        <v>14</v>
      </c>
      <c r="L230" s="18">
        <f t="shared" si="20"/>
        <v>24</v>
      </c>
      <c r="M230" s="18">
        <f t="shared" si="20"/>
        <v>23</v>
      </c>
      <c r="N230" s="18">
        <f t="shared" si="20"/>
        <v>27</v>
      </c>
      <c r="O230" s="18">
        <f>SUM(O202:O229)</f>
        <v>226</v>
      </c>
      <c r="P230" s="38">
        <f>SUM(P202:P229)</f>
        <v>1</v>
      </c>
    </row>
    <row r="231" spans="2:16" ht="16.5" thickTop="1" thickBot="1" x14ac:dyDescent="0.3">
      <c r="B231" s="122" t="s">
        <v>333</v>
      </c>
    </row>
    <row r="232" spans="2:16" ht="15.75" thickTop="1" x14ac:dyDescent="0.25">
      <c r="B232" s="142" t="s">
        <v>358</v>
      </c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  <c r="N232" s="143"/>
      <c r="O232" s="143"/>
      <c r="P232" s="144"/>
    </row>
    <row r="233" spans="2:16" x14ac:dyDescent="0.25">
      <c r="B233" s="20" t="s">
        <v>1</v>
      </c>
      <c r="C233" s="126" t="s">
        <v>0</v>
      </c>
      <c r="D233" s="126" t="s">
        <v>2</v>
      </c>
      <c r="E233" s="126" t="s">
        <v>3</v>
      </c>
      <c r="F233" s="126" t="s">
        <v>4</v>
      </c>
      <c r="G233" s="126" t="s">
        <v>5</v>
      </c>
      <c r="H233" s="126" t="s">
        <v>6</v>
      </c>
      <c r="I233" s="126" t="s">
        <v>7</v>
      </c>
      <c r="J233" s="126" t="s">
        <v>8</v>
      </c>
      <c r="K233" s="126" t="s">
        <v>9</v>
      </c>
      <c r="L233" s="126" t="s">
        <v>10</v>
      </c>
      <c r="M233" s="126" t="s">
        <v>11</v>
      </c>
      <c r="N233" s="126" t="s">
        <v>12</v>
      </c>
      <c r="O233" s="126" t="s">
        <v>13</v>
      </c>
      <c r="P233" s="7" t="s">
        <v>14</v>
      </c>
    </row>
    <row r="234" spans="2:16" x14ac:dyDescent="0.25">
      <c r="B234" s="20" t="s">
        <v>15</v>
      </c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17">
        <f>SUM(C234:N234)</f>
        <v>0</v>
      </c>
      <c r="P234" s="9">
        <f>O234/$O$262</f>
        <v>0</v>
      </c>
    </row>
    <row r="235" spans="2:16" x14ac:dyDescent="0.25">
      <c r="B235" s="20" t="s">
        <v>16</v>
      </c>
      <c r="C235" s="65"/>
      <c r="D235" s="65"/>
      <c r="E235" s="65"/>
      <c r="F235" s="65"/>
      <c r="G235" s="65">
        <v>2</v>
      </c>
      <c r="H235" s="65"/>
      <c r="I235" s="65"/>
      <c r="J235" s="65"/>
      <c r="K235" s="65"/>
      <c r="L235" s="65"/>
      <c r="M235" s="65">
        <v>1</v>
      </c>
      <c r="N235" s="65"/>
      <c r="O235" s="17">
        <f t="shared" ref="O235:O261" si="21">SUM(C235:N235)</f>
        <v>3</v>
      </c>
      <c r="P235" s="9">
        <f t="shared" ref="P235:P261" si="22">O235/$O$262</f>
        <v>1.8867924528301886E-2</v>
      </c>
    </row>
    <row r="236" spans="2:16" x14ac:dyDescent="0.25">
      <c r="B236" s="20" t="s">
        <v>17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17">
        <f t="shared" si="21"/>
        <v>0</v>
      </c>
      <c r="P236" s="9">
        <f t="shared" si="22"/>
        <v>0</v>
      </c>
    </row>
    <row r="237" spans="2:16" x14ac:dyDescent="0.25">
      <c r="B237" s="20" t="s">
        <v>18</v>
      </c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17">
        <f t="shared" si="21"/>
        <v>0</v>
      </c>
      <c r="P237" s="9">
        <f t="shared" si="22"/>
        <v>0</v>
      </c>
    </row>
    <row r="238" spans="2:16" x14ac:dyDescent="0.25">
      <c r="B238" s="20" t="s">
        <v>19</v>
      </c>
      <c r="C238" s="65"/>
      <c r="D238" s="65"/>
      <c r="E238" s="65">
        <v>1</v>
      </c>
      <c r="F238" s="65"/>
      <c r="G238" s="65">
        <v>1</v>
      </c>
      <c r="H238" s="65"/>
      <c r="I238" s="65"/>
      <c r="J238" s="65"/>
      <c r="K238" s="65"/>
      <c r="L238" s="65"/>
      <c r="M238" s="65"/>
      <c r="N238" s="65"/>
      <c r="O238" s="17">
        <f t="shared" si="21"/>
        <v>2</v>
      </c>
      <c r="P238" s="9">
        <f t="shared" si="22"/>
        <v>1.2578616352201259E-2</v>
      </c>
    </row>
    <row r="239" spans="2:16" x14ac:dyDescent="0.25">
      <c r="B239" s="20" t="s">
        <v>20</v>
      </c>
      <c r="C239" s="65"/>
      <c r="D239" s="65">
        <v>1</v>
      </c>
      <c r="E239" s="65"/>
      <c r="F239" s="65"/>
      <c r="G239" s="65"/>
      <c r="H239" s="65"/>
      <c r="I239" s="65"/>
      <c r="J239" s="65">
        <v>2</v>
      </c>
      <c r="K239" s="65">
        <v>1</v>
      </c>
      <c r="L239" s="65"/>
      <c r="M239" s="65"/>
      <c r="N239" s="65"/>
      <c r="O239" s="17">
        <f t="shared" si="21"/>
        <v>4</v>
      </c>
      <c r="P239" s="9">
        <f t="shared" si="22"/>
        <v>2.5157232704402517E-2</v>
      </c>
    </row>
    <row r="240" spans="2:16" x14ac:dyDescent="0.25">
      <c r="B240" s="20" t="s">
        <v>21</v>
      </c>
      <c r="C240" s="65"/>
      <c r="D240" s="65"/>
      <c r="E240" s="65"/>
      <c r="F240" s="65"/>
      <c r="G240" s="65"/>
      <c r="H240" s="65"/>
      <c r="I240" s="65"/>
      <c r="J240" s="65"/>
      <c r="K240" s="65"/>
      <c r="L240" s="65">
        <v>1</v>
      </c>
      <c r="M240" s="65"/>
      <c r="N240" s="65"/>
      <c r="O240" s="17">
        <f t="shared" si="21"/>
        <v>1</v>
      </c>
      <c r="P240" s="9">
        <f t="shared" si="22"/>
        <v>6.2893081761006293E-3</v>
      </c>
    </row>
    <row r="241" spans="2:16" x14ac:dyDescent="0.25">
      <c r="B241" s="20" t="s">
        <v>22</v>
      </c>
      <c r="C241" s="65"/>
      <c r="D241" s="65"/>
      <c r="E241" s="65"/>
      <c r="F241" s="65"/>
      <c r="G241" s="65">
        <v>1</v>
      </c>
      <c r="H241" s="65"/>
      <c r="I241" s="65"/>
      <c r="J241" s="65"/>
      <c r="K241" s="65"/>
      <c r="L241" s="65"/>
      <c r="M241" s="65"/>
      <c r="N241" s="65"/>
      <c r="O241" s="17">
        <f t="shared" si="21"/>
        <v>1</v>
      </c>
      <c r="P241" s="9">
        <f t="shared" si="22"/>
        <v>6.2893081761006293E-3</v>
      </c>
    </row>
    <row r="242" spans="2:16" x14ac:dyDescent="0.25">
      <c r="B242" s="20" t="s">
        <v>23</v>
      </c>
      <c r="C242" s="65"/>
      <c r="D242" s="65"/>
      <c r="E242" s="65">
        <v>1</v>
      </c>
      <c r="F242" s="65"/>
      <c r="G242" s="65"/>
      <c r="H242" s="65">
        <v>1</v>
      </c>
      <c r="I242" s="65"/>
      <c r="J242" s="65">
        <v>3</v>
      </c>
      <c r="K242" s="65"/>
      <c r="L242" s="65"/>
      <c r="M242" s="65"/>
      <c r="N242" s="65"/>
      <c r="O242" s="17">
        <f t="shared" si="21"/>
        <v>5</v>
      </c>
      <c r="P242" s="9">
        <f t="shared" si="22"/>
        <v>3.1446540880503145E-2</v>
      </c>
    </row>
    <row r="243" spans="2:16" x14ac:dyDescent="0.25">
      <c r="B243" s="20" t="s">
        <v>24</v>
      </c>
      <c r="C243" s="65"/>
      <c r="D243" s="65"/>
      <c r="E243" s="65"/>
      <c r="F243" s="65"/>
      <c r="G243" s="65">
        <v>1</v>
      </c>
      <c r="H243" s="65"/>
      <c r="I243" s="65"/>
      <c r="J243" s="65"/>
      <c r="K243" s="65"/>
      <c r="L243" s="65"/>
      <c r="M243" s="65"/>
      <c r="N243" s="65"/>
      <c r="O243" s="17">
        <f t="shared" si="21"/>
        <v>1</v>
      </c>
      <c r="P243" s="9">
        <f t="shared" si="22"/>
        <v>6.2893081761006293E-3</v>
      </c>
    </row>
    <row r="244" spans="2:16" x14ac:dyDescent="0.25">
      <c r="B244" s="20" t="s">
        <v>25</v>
      </c>
      <c r="C244" s="65"/>
      <c r="D244" s="65"/>
      <c r="E244" s="65"/>
      <c r="F244" s="65"/>
      <c r="G244" s="65"/>
      <c r="H244" s="65"/>
      <c r="I244" s="65"/>
      <c r="J244" s="65">
        <v>2</v>
      </c>
      <c r="K244" s="65">
        <v>1</v>
      </c>
      <c r="L244" s="65"/>
      <c r="M244" s="65"/>
      <c r="N244" s="65"/>
      <c r="O244" s="17">
        <f t="shared" si="21"/>
        <v>3</v>
      </c>
      <c r="P244" s="9">
        <f t="shared" si="22"/>
        <v>1.8867924528301886E-2</v>
      </c>
    </row>
    <row r="245" spans="2:16" x14ac:dyDescent="0.25">
      <c r="B245" s="20" t="s">
        <v>26</v>
      </c>
      <c r="C245" s="65"/>
      <c r="D245" s="65"/>
      <c r="E245" s="65"/>
      <c r="F245" s="65"/>
      <c r="G245" s="65"/>
      <c r="H245" s="65"/>
      <c r="I245" s="65">
        <v>1</v>
      </c>
      <c r="J245" s="65"/>
      <c r="K245" s="65"/>
      <c r="L245" s="65">
        <v>1</v>
      </c>
      <c r="M245" s="65">
        <v>1</v>
      </c>
      <c r="N245" s="65">
        <v>1</v>
      </c>
      <c r="O245" s="17">
        <f t="shared" si="21"/>
        <v>4</v>
      </c>
      <c r="P245" s="9">
        <f t="shared" si="22"/>
        <v>2.5157232704402517E-2</v>
      </c>
    </row>
    <row r="246" spans="2:16" x14ac:dyDescent="0.25">
      <c r="B246" s="20" t="s">
        <v>27</v>
      </c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17">
        <f t="shared" si="21"/>
        <v>0</v>
      </c>
      <c r="P246" s="9">
        <f t="shared" si="22"/>
        <v>0</v>
      </c>
    </row>
    <row r="247" spans="2:16" x14ac:dyDescent="0.25">
      <c r="B247" s="20" t="s">
        <v>28</v>
      </c>
      <c r="C247" s="65"/>
      <c r="D247" s="65"/>
      <c r="E247" s="65"/>
      <c r="F247" s="65"/>
      <c r="G247" s="65"/>
      <c r="H247" s="65"/>
      <c r="I247" s="65">
        <v>1</v>
      </c>
      <c r="J247" s="65"/>
      <c r="K247" s="65"/>
      <c r="L247" s="65"/>
      <c r="M247" s="65"/>
      <c r="N247" s="65"/>
      <c r="O247" s="17">
        <f t="shared" si="21"/>
        <v>1</v>
      </c>
      <c r="P247" s="9">
        <f t="shared" si="22"/>
        <v>6.2893081761006293E-3</v>
      </c>
    </row>
    <row r="248" spans="2:16" x14ac:dyDescent="0.25">
      <c r="B248" s="20" t="s">
        <v>29</v>
      </c>
      <c r="C248" s="65"/>
      <c r="D248" s="65"/>
      <c r="E248" s="65"/>
      <c r="F248" s="65"/>
      <c r="G248" s="65"/>
      <c r="H248" s="65"/>
      <c r="I248" s="65"/>
      <c r="J248" s="65"/>
      <c r="K248" s="65">
        <v>1</v>
      </c>
      <c r="L248" s="65"/>
      <c r="M248" s="65"/>
      <c r="N248" s="65"/>
      <c r="O248" s="17">
        <f t="shared" si="21"/>
        <v>1</v>
      </c>
      <c r="P248" s="9">
        <f t="shared" si="22"/>
        <v>6.2893081761006293E-3</v>
      </c>
    </row>
    <row r="249" spans="2:16" x14ac:dyDescent="0.25">
      <c r="B249" s="20" t="s">
        <v>30</v>
      </c>
      <c r="C249" s="65"/>
      <c r="D249" s="65"/>
      <c r="E249" s="65"/>
      <c r="F249" s="65"/>
      <c r="G249" s="65"/>
      <c r="H249" s="65"/>
      <c r="I249" s="65"/>
      <c r="J249" s="65"/>
      <c r="K249" s="65"/>
      <c r="L249" s="65">
        <v>1</v>
      </c>
      <c r="M249" s="65"/>
      <c r="N249" s="65"/>
      <c r="O249" s="17">
        <f t="shared" si="21"/>
        <v>1</v>
      </c>
      <c r="P249" s="9">
        <f t="shared" si="22"/>
        <v>6.2893081761006293E-3</v>
      </c>
    </row>
    <row r="250" spans="2:16" x14ac:dyDescent="0.25">
      <c r="B250" s="20" t="s">
        <v>31</v>
      </c>
      <c r="C250" s="65">
        <v>1</v>
      </c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17">
        <f t="shared" si="21"/>
        <v>1</v>
      </c>
      <c r="P250" s="9">
        <f t="shared" si="22"/>
        <v>6.2893081761006293E-3</v>
      </c>
    </row>
    <row r="251" spans="2:16" x14ac:dyDescent="0.25">
      <c r="B251" s="20" t="s">
        <v>32</v>
      </c>
      <c r="C251" s="65"/>
      <c r="D251" s="65"/>
      <c r="E251" s="65"/>
      <c r="F251" s="65"/>
      <c r="G251" s="65">
        <v>1</v>
      </c>
      <c r="H251" s="65"/>
      <c r="I251" s="65"/>
      <c r="J251" s="65"/>
      <c r="K251" s="65"/>
      <c r="L251" s="65"/>
      <c r="M251" s="65"/>
      <c r="N251" s="65">
        <v>1</v>
      </c>
      <c r="O251" s="17">
        <f t="shared" si="21"/>
        <v>2</v>
      </c>
      <c r="P251" s="9">
        <f t="shared" si="22"/>
        <v>1.2578616352201259E-2</v>
      </c>
    </row>
    <row r="252" spans="2:16" x14ac:dyDescent="0.25">
      <c r="B252" s="20" t="s">
        <v>33</v>
      </c>
      <c r="C252" s="65">
        <v>1</v>
      </c>
      <c r="D252" s="65"/>
      <c r="E252" s="65"/>
      <c r="F252" s="65"/>
      <c r="G252" s="65"/>
      <c r="H252" s="65"/>
      <c r="I252" s="65">
        <v>1</v>
      </c>
      <c r="J252" s="65"/>
      <c r="K252" s="65"/>
      <c r="L252" s="65">
        <v>2</v>
      </c>
      <c r="M252" s="65"/>
      <c r="N252" s="65"/>
      <c r="O252" s="17">
        <f t="shared" si="21"/>
        <v>4</v>
      </c>
      <c r="P252" s="9">
        <f t="shared" si="22"/>
        <v>2.5157232704402517E-2</v>
      </c>
    </row>
    <row r="253" spans="2:16" x14ac:dyDescent="0.25">
      <c r="B253" s="20" t="s">
        <v>34</v>
      </c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17">
        <f t="shared" si="21"/>
        <v>0</v>
      </c>
      <c r="P253" s="9">
        <f t="shared" si="22"/>
        <v>0</v>
      </c>
    </row>
    <row r="254" spans="2:16" x14ac:dyDescent="0.25">
      <c r="B254" s="20" t="s">
        <v>35</v>
      </c>
      <c r="C254" s="65"/>
      <c r="D254" s="65"/>
      <c r="E254" s="65"/>
      <c r="F254" s="65"/>
      <c r="G254" s="65"/>
      <c r="H254" s="65"/>
      <c r="I254" s="65">
        <v>1</v>
      </c>
      <c r="J254" s="65"/>
      <c r="K254" s="65"/>
      <c r="L254" s="65"/>
      <c r="M254" s="65"/>
      <c r="N254" s="65"/>
      <c r="O254" s="17">
        <f t="shared" si="21"/>
        <v>1</v>
      </c>
      <c r="P254" s="9">
        <f t="shared" si="22"/>
        <v>6.2893081761006293E-3</v>
      </c>
    </row>
    <row r="255" spans="2:16" x14ac:dyDescent="0.25">
      <c r="B255" s="20" t="s">
        <v>36</v>
      </c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17">
        <f t="shared" si="21"/>
        <v>0</v>
      </c>
      <c r="P255" s="9">
        <f t="shared" si="22"/>
        <v>0</v>
      </c>
    </row>
    <row r="256" spans="2:16" x14ac:dyDescent="0.25">
      <c r="B256" s="20" t="s">
        <v>37</v>
      </c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17">
        <f t="shared" si="21"/>
        <v>0</v>
      </c>
      <c r="P256" s="9">
        <f t="shared" si="22"/>
        <v>0</v>
      </c>
    </row>
    <row r="257" spans="2:16" x14ac:dyDescent="0.25">
      <c r="B257" s="20" t="s">
        <v>38</v>
      </c>
      <c r="C257" s="65"/>
      <c r="D257" s="65"/>
      <c r="E257" s="65">
        <v>1</v>
      </c>
      <c r="F257" s="65"/>
      <c r="G257" s="65"/>
      <c r="H257" s="65"/>
      <c r="I257" s="65"/>
      <c r="J257" s="65"/>
      <c r="K257" s="65"/>
      <c r="L257" s="65"/>
      <c r="M257" s="65"/>
      <c r="N257" s="65"/>
      <c r="O257" s="17">
        <f t="shared" si="21"/>
        <v>1</v>
      </c>
      <c r="P257" s="9">
        <f t="shared" si="22"/>
        <v>6.2893081761006293E-3</v>
      </c>
    </row>
    <row r="258" spans="2:16" x14ac:dyDescent="0.25">
      <c r="B258" s="20" t="s">
        <v>39</v>
      </c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17">
        <f t="shared" si="21"/>
        <v>0</v>
      </c>
      <c r="P258" s="9">
        <f t="shared" si="22"/>
        <v>0</v>
      </c>
    </row>
    <row r="259" spans="2:16" x14ac:dyDescent="0.25">
      <c r="B259" s="20" t="s">
        <v>40</v>
      </c>
      <c r="C259" s="65">
        <v>1</v>
      </c>
      <c r="D259" s="65"/>
      <c r="E259" s="65">
        <v>1</v>
      </c>
      <c r="F259" s="65"/>
      <c r="G259" s="65">
        <v>1</v>
      </c>
      <c r="H259" s="65"/>
      <c r="I259" s="65">
        <v>2</v>
      </c>
      <c r="J259" s="65">
        <v>14</v>
      </c>
      <c r="K259" s="65">
        <v>13</v>
      </c>
      <c r="L259" s="65">
        <v>1</v>
      </c>
      <c r="M259" s="65"/>
      <c r="N259" s="65">
        <v>3</v>
      </c>
      <c r="O259" s="17">
        <f t="shared" si="21"/>
        <v>36</v>
      </c>
      <c r="P259" s="9">
        <f t="shared" si="22"/>
        <v>0.22641509433962265</v>
      </c>
    </row>
    <row r="260" spans="2:16" x14ac:dyDescent="0.25">
      <c r="B260" s="20" t="s">
        <v>41</v>
      </c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17">
        <f t="shared" si="21"/>
        <v>0</v>
      </c>
      <c r="P260" s="9">
        <f t="shared" si="22"/>
        <v>0</v>
      </c>
    </row>
    <row r="261" spans="2:16" x14ac:dyDescent="0.25">
      <c r="B261" s="20" t="s">
        <v>133</v>
      </c>
      <c r="C261" s="65">
        <v>12</v>
      </c>
      <c r="D261" s="65">
        <v>9</v>
      </c>
      <c r="E261" s="65">
        <v>3</v>
      </c>
      <c r="F261" s="65">
        <v>5</v>
      </c>
      <c r="G261" s="65">
        <v>9</v>
      </c>
      <c r="H261" s="65">
        <v>15</v>
      </c>
      <c r="I261" s="65">
        <v>5</v>
      </c>
      <c r="J261" s="65">
        <v>12</v>
      </c>
      <c r="K261" s="65">
        <v>9</v>
      </c>
      <c r="L261" s="65">
        <v>4</v>
      </c>
      <c r="M261" s="65">
        <v>2</v>
      </c>
      <c r="N261" s="65">
        <v>2</v>
      </c>
      <c r="O261" s="17">
        <f t="shared" si="21"/>
        <v>87</v>
      </c>
      <c r="P261" s="9">
        <f t="shared" si="22"/>
        <v>0.54716981132075471</v>
      </c>
    </row>
    <row r="262" spans="2:16" ht="15.75" thickBot="1" x14ac:dyDescent="0.3">
      <c r="B262" s="19" t="s">
        <v>42</v>
      </c>
      <c r="C262" s="18">
        <f>SUM(C234:C261)</f>
        <v>15</v>
      </c>
      <c r="D262" s="18">
        <f t="shared" ref="D262:N262" si="23">SUM(D234:D261)</f>
        <v>10</v>
      </c>
      <c r="E262" s="18">
        <f t="shared" si="23"/>
        <v>7</v>
      </c>
      <c r="F262" s="18">
        <f t="shared" si="23"/>
        <v>5</v>
      </c>
      <c r="G262" s="18">
        <f t="shared" si="23"/>
        <v>16</v>
      </c>
      <c r="H262" s="18">
        <f t="shared" si="23"/>
        <v>16</v>
      </c>
      <c r="I262" s="18">
        <f t="shared" si="23"/>
        <v>11</v>
      </c>
      <c r="J262" s="18">
        <f t="shared" si="23"/>
        <v>33</v>
      </c>
      <c r="K262" s="18">
        <f t="shared" si="23"/>
        <v>25</v>
      </c>
      <c r="L262" s="18">
        <f t="shared" si="23"/>
        <v>10</v>
      </c>
      <c r="M262" s="18">
        <f t="shared" si="23"/>
        <v>4</v>
      </c>
      <c r="N262" s="18">
        <f t="shared" si="23"/>
        <v>7</v>
      </c>
      <c r="O262" s="18">
        <f>SUM(O234:O261)</f>
        <v>159</v>
      </c>
      <c r="P262" s="38">
        <f>SUM(P234:P261)</f>
        <v>1</v>
      </c>
    </row>
    <row r="263" spans="2:16" ht="15.75" thickTop="1" x14ac:dyDescent="0.25">
      <c r="B263" s="122" t="s">
        <v>333</v>
      </c>
    </row>
  </sheetData>
  <sortState xmlns:xlrd2="http://schemas.microsoft.com/office/spreadsheetml/2017/richdata2" ref="R67:S94">
    <sortCondition descending="1" ref="S67"/>
  </sortState>
  <mergeCells count="14">
    <mergeCell ref="B8:P8"/>
    <mergeCell ref="B72:P72"/>
    <mergeCell ref="B103:P103"/>
    <mergeCell ref="B40:P40"/>
    <mergeCell ref="B2:Z2"/>
    <mergeCell ref="B3:Z3"/>
    <mergeCell ref="B4:Z4"/>
    <mergeCell ref="B5:Z5"/>
    <mergeCell ref="B6:Z6"/>
    <mergeCell ref="B232:P232"/>
    <mergeCell ref="B200:P200"/>
    <mergeCell ref="B168:P168"/>
    <mergeCell ref="B136:P136"/>
    <mergeCell ref="B104:P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IV82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33.5703125" style="3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33.5703125" style="3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85546875" customWidth="1"/>
    <col min="66" max="66" width="33.5703125" style="3" bestFit="1" customWidth="1"/>
    <col min="67" max="67" width="3.42578125" style="15" bestFit="1" customWidth="1"/>
    <col min="68" max="68" width="3.140625" style="15" bestFit="1" customWidth="1"/>
    <col min="69" max="69" width="4.140625" style="15" bestFit="1" customWidth="1"/>
    <col min="70" max="71" width="3.42578125" style="15" bestFit="1" customWidth="1"/>
    <col min="72" max="72" width="3.140625" style="15" bestFit="1" customWidth="1"/>
    <col min="73" max="73" width="3.28515625" style="15" bestFit="1" customWidth="1"/>
    <col min="74" max="74" width="3" style="15" bestFit="1" customWidth="1"/>
    <col min="75" max="75" width="3.85546875" style="15" bestFit="1" customWidth="1"/>
    <col min="76" max="76" width="4.140625" style="15" bestFit="1" customWidth="1"/>
    <col min="77" max="77" width="4.28515625" style="15" bestFit="1" customWidth="1"/>
    <col min="78" max="79" width="3.85546875" style="15" bestFit="1" customWidth="1"/>
    <col min="80" max="80" width="3.42578125" style="15" bestFit="1" customWidth="1"/>
    <col min="81" max="81" width="3.28515625" style="15" bestFit="1" customWidth="1"/>
    <col min="82" max="82" width="3.140625" style="15" bestFit="1" customWidth="1"/>
    <col min="83" max="83" width="2.7109375" style="15" bestFit="1" customWidth="1"/>
    <col min="84" max="84" width="3.28515625" style="15" bestFit="1" customWidth="1"/>
    <col min="85" max="85" width="3" style="15" bestFit="1" customWidth="1"/>
    <col min="86" max="87" width="3.5703125" style="15" bestFit="1" customWidth="1"/>
    <col min="88" max="88" width="3.28515625" style="15" bestFit="1" customWidth="1"/>
    <col min="89" max="90" width="3.140625" style="15" bestFit="1" customWidth="1"/>
    <col min="91" max="91" width="3" style="15" bestFit="1" customWidth="1"/>
    <col min="92" max="92" width="3.140625" style="15" bestFit="1" customWidth="1"/>
    <col min="93" max="93" width="3.42578125" style="15" bestFit="1" customWidth="1"/>
    <col min="94" max="94" width="3" style="15" bestFit="1" customWidth="1"/>
    <col min="95" max="95" width="6.5703125" style="29" bestFit="1" customWidth="1"/>
    <col min="96" max="96" width="8.140625" style="15" bestFit="1" customWidth="1"/>
    <col min="97" max="97" width="1.42578125" customWidth="1"/>
    <col min="98" max="98" width="33.5703125" style="3" bestFit="1" customWidth="1"/>
    <col min="99" max="99" width="3.42578125" style="15" bestFit="1" customWidth="1"/>
    <col min="100" max="100" width="3.140625" style="15" bestFit="1" customWidth="1"/>
    <col min="101" max="101" width="4.140625" style="15" bestFit="1" customWidth="1"/>
    <col min="102" max="103" width="3.42578125" style="15" bestFit="1" customWidth="1"/>
    <col min="104" max="104" width="3.140625" style="15" bestFit="1" customWidth="1"/>
    <col min="105" max="105" width="3.28515625" style="15" bestFit="1" customWidth="1"/>
    <col min="106" max="106" width="3" style="15" bestFit="1" customWidth="1"/>
    <col min="107" max="107" width="3.85546875" style="15" bestFit="1" customWidth="1"/>
    <col min="108" max="108" width="4.140625" style="15" bestFit="1" customWidth="1"/>
    <col min="109" max="109" width="4.28515625" style="15" bestFit="1" customWidth="1"/>
    <col min="110" max="111" width="3.85546875" style="15" bestFit="1" customWidth="1"/>
    <col min="112" max="112" width="3.42578125" style="15" bestFit="1" customWidth="1"/>
    <col min="113" max="113" width="3.28515625" style="15" bestFit="1" customWidth="1"/>
    <col min="114" max="114" width="3.140625" style="15" bestFit="1" customWidth="1"/>
    <col min="115" max="115" width="2.7109375" style="15" bestFit="1" customWidth="1"/>
    <col min="116" max="116" width="3.28515625" style="15" bestFit="1" customWidth="1"/>
    <col min="117" max="117" width="3" style="15" bestFit="1" customWidth="1"/>
    <col min="118" max="119" width="3.5703125" style="15" bestFit="1" customWidth="1"/>
    <col min="120" max="120" width="3.28515625" style="15" bestFit="1" customWidth="1"/>
    <col min="121" max="122" width="3.140625" style="15" bestFit="1" customWidth="1"/>
    <col min="123" max="123" width="3" style="15" bestFit="1" customWidth="1"/>
    <col min="124" max="124" width="3.140625" style="15" bestFit="1" customWidth="1"/>
    <col min="125" max="125" width="3.42578125" style="15" bestFit="1" customWidth="1"/>
    <col min="126" max="126" width="3" style="15" bestFit="1" customWidth="1"/>
    <col min="127" max="127" width="6.5703125" style="29" bestFit="1" customWidth="1"/>
    <col min="128" max="128" width="8.140625" style="15" bestFit="1" customWidth="1"/>
    <col min="129" max="129" width="1.42578125" customWidth="1"/>
    <col min="130" max="130" width="33.5703125" style="3" bestFit="1" customWidth="1"/>
    <col min="131" max="131" width="3.42578125" style="15" bestFit="1" customWidth="1"/>
    <col min="132" max="132" width="3.140625" style="15" bestFit="1" customWidth="1"/>
    <col min="133" max="133" width="4.140625" style="15" bestFit="1" customWidth="1"/>
    <col min="134" max="135" width="3.42578125" style="15" bestFit="1" customWidth="1"/>
    <col min="136" max="136" width="3.140625" style="15" bestFit="1" customWidth="1"/>
    <col min="137" max="137" width="3.28515625" style="15" bestFit="1" customWidth="1"/>
    <col min="138" max="138" width="3" style="15" bestFit="1" customWidth="1"/>
    <col min="139" max="139" width="3.85546875" style="15" bestFit="1" customWidth="1"/>
    <col min="140" max="140" width="4.140625" style="15" bestFit="1" customWidth="1"/>
    <col min="141" max="141" width="4.28515625" style="15" bestFit="1" customWidth="1"/>
    <col min="142" max="143" width="3.85546875" style="15" bestFit="1" customWidth="1"/>
    <col min="144" max="144" width="3.42578125" style="15" bestFit="1" customWidth="1"/>
    <col min="145" max="145" width="3.28515625" style="15" bestFit="1" customWidth="1"/>
    <col min="146" max="146" width="3.140625" style="15" bestFit="1" customWidth="1"/>
    <col min="147" max="147" width="2.7109375" style="15" bestFit="1" customWidth="1"/>
    <col min="148" max="148" width="3.28515625" style="15" bestFit="1" customWidth="1"/>
    <col min="149" max="149" width="3" style="15" bestFit="1" customWidth="1"/>
    <col min="150" max="151" width="3.5703125" style="15" bestFit="1" customWidth="1"/>
    <col min="152" max="152" width="3.28515625" style="15" bestFit="1" customWidth="1"/>
    <col min="153" max="154" width="3.140625" style="15" bestFit="1" customWidth="1"/>
    <col min="155" max="155" width="3" style="15" bestFit="1" customWidth="1"/>
    <col min="156" max="156" width="3.140625" style="15" bestFit="1" customWidth="1"/>
    <col min="157" max="157" width="3.42578125" style="15" bestFit="1" customWidth="1"/>
    <col min="158" max="158" width="3" style="15" bestFit="1" customWidth="1"/>
    <col min="159" max="159" width="6.5703125" style="29" bestFit="1" customWidth="1"/>
    <col min="160" max="160" width="8.140625" style="15" bestFit="1" customWidth="1"/>
    <col min="161" max="161" width="1.42578125" customWidth="1"/>
    <col min="162" max="162" width="33.5703125" style="3" bestFit="1" customWidth="1"/>
    <col min="163" max="163" width="3.42578125" style="15" bestFit="1" customWidth="1"/>
    <col min="164" max="164" width="3.140625" style="15" bestFit="1" customWidth="1"/>
    <col min="165" max="165" width="4.140625" style="15" bestFit="1" customWidth="1"/>
    <col min="166" max="167" width="3.42578125" style="15" bestFit="1" customWidth="1"/>
    <col min="168" max="168" width="3.140625" style="15" bestFit="1" customWidth="1"/>
    <col min="169" max="169" width="3.28515625" style="15" bestFit="1" customWidth="1"/>
    <col min="170" max="170" width="3" style="15" bestFit="1" customWidth="1"/>
    <col min="171" max="171" width="3.85546875" style="15" bestFit="1" customWidth="1"/>
    <col min="172" max="172" width="4.140625" style="15" bestFit="1" customWidth="1"/>
    <col min="173" max="173" width="4.28515625" style="15" bestFit="1" customWidth="1"/>
    <col min="174" max="175" width="3.85546875" style="15" bestFit="1" customWidth="1"/>
    <col min="176" max="176" width="3.42578125" style="15" bestFit="1" customWidth="1"/>
    <col min="177" max="177" width="3.28515625" style="15" bestFit="1" customWidth="1"/>
    <col min="178" max="178" width="3.140625" style="15" bestFit="1" customWidth="1"/>
    <col min="179" max="179" width="2.7109375" style="15" bestFit="1" customWidth="1"/>
    <col min="180" max="180" width="3.28515625" style="15" bestFit="1" customWidth="1"/>
    <col min="181" max="181" width="3" style="15" bestFit="1" customWidth="1"/>
    <col min="182" max="183" width="3.5703125" style="15" bestFit="1" customWidth="1"/>
    <col min="184" max="184" width="3.28515625" style="15" bestFit="1" customWidth="1"/>
    <col min="185" max="186" width="3.140625" style="15" bestFit="1" customWidth="1"/>
    <col min="187" max="187" width="3" style="15" bestFit="1" customWidth="1"/>
    <col min="188" max="188" width="3.140625" style="15" bestFit="1" customWidth="1"/>
    <col min="189" max="189" width="3.42578125" style="15" bestFit="1" customWidth="1"/>
    <col min="190" max="190" width="3" style="15" bestFit="1" customWidth="1"/>
    <col min="191" max="191" width="6.5703125" style="29" bestFit="1" customWidth="1"/>
    <col min="192" max="192" width="8.140625" style="15" bestFit="1" customWidth="1"/>
    <col min="193" max="193" width="2.28515625" customWidth="1"/>
    <col min="194" max="194" width="29.140625" bestFit="1" customWidth="1"/>
    <col min="195" max="222" width="5" customWidth="1"/>
    <col min="225" max="225" width="2.28515625" customWidth="1"/>
    <col min="226" max="226" width="29.140625" bestFit="1" customWidth="1"/>
    <col min="227" max="254" width="5" customWidth="1"/>
  </cols>
  <sheetData>
    <row r="1" spans="2:256" ht="15.75" thickBot="1" x14ac:dyDescent="0.3"/>
    <row r="2" spans="2:256" x14ac:dyDescent="0.25">
      <c r="B2" s="186" t="s">
        <v>237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H2" s="183" t="s">
        <v>238</v>
      </c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5"/>
      <c r="BN2" s="183" t="s">
        <v>239</v>
      </c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5"/>
      <c r="CT2" s="183" t="s">
        <v>264</v>
      </c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5"/>
      <c r="DZ2" s="183" t="s">
        <v>290</v>
      </c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5"/>
      <c r="FF2" s="183" t="s">
        <v>312</v>
      </c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5"/>
      <c r="GL2" s="183" t="s">
        <v>353</v>
      </c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5"/>
      <c r="HR2" s="183" t="s">
        <v>376</v>
      </c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  <c r="IR2" s="184"/>
      <c r="IS2" s="184"/>
      <c r="IT2" s="184"/>
      <c r="IU2" s="184"/>
      <c r="IV2" s="185"/>
    </row>
    <row r="3" spans="2:256" x14ac:dyDescent="0.25">
      <c r="B3" s="21" t="s">
        <v>85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133</v>
      </c>
      <c r="AE3" s="21" t="s">
        <v>13</v>
      </c>
      <c r="AF3" s="86" t="s">
        <v>14</v>
      </c>
      <c r="AH3" s="78" t="s">
        <v>85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133</v>
      </c>
      <c r="BK3" s="21" t="s">
        <v>13</v>
      </c>
      <c r="BL3" s="79" t="s">
        <v>14</v>
      </c>
      <c r="BN3" s="78" t="s">
        <v>85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45</v>
      </c>
      <c r="CQ3" s="21" t="s">
        <v>13</v>
      </c>
      <c r="CR3" s="79" t="s">
        <v>14</v>
      </c>
      <c r="CT3" s="78" t="s">
        <v>85</v>
      </c>
      <c r="CU3" s="124" t="s">
        <v>15</v>
      </c>
      <c r="CV3" s="124" t="s">
        <v>16</v>
      </c>
      <c r="CW3" s="124" t="s">
        <v>17</v>
      </c>
      <c r="CX3" s="124" t="s">
        <v>18</v>
      </c>
      <c r="CY3" s="124" t="s">
        <v>19</v>
      </c>
      <c r="CZ3" s="124" t="s">
        <v>20</v>
      </c>
      <c r="DA3" s="124" t="s">
        <v>21</v>
      </c>
      <c r="DB3" s="124" t="s">
        <v>22</v>
      </c>
      <c r="DC3" s="124" t="s">
        <v>23</v>
      </c>
      <c r="DD3" s="124" t="s">
        <v>24</v>
      </c>
      <c r="DE3" s="124" t="s">
        <v>25</v>
      </c>
      <c r="DF3" s="124" t="s">
        <v>26</v>
      </c>
      <c r="DG3" s="124" t="s">
        <v>27</v>
      </c>
      <c r="DH3" s="124" t="s">
        <v>28</v>
      </c>
      <c r="DI3" s="124" t="s">
        <v>29</v>
      </c>
      <c r="DJ3" s="124" t="s">
        <v>30</v>
      </c>
      <c r="DK3" s="124" t="s">
        <v>31</v>
      </c>
      <c r="DL3" s="124" t="s">
        <v>32</v>
      </c>
      <c r="DM3" s="124" t="s">
        <v>33</v>
      </c>
      <c r="DN3" s="124" t="s">
        <v>34</v>
      </c>
      <c r="DO3" s="124" t="s">
        <v>35</v>
      </c>
      <c r="DP3" s="124" t="s">
        <v>36</v>
      </c>
      <c r="DQ3" s="124" t="s">
        <v>37</v>
      </c>
      <c r="DR3" s="124" t="s">
        <v>38</v>
      </c>
      <c r="DS3" s="124" t="s">
        <v>39</v>
      </c>
      <c r="DT3" s="124" t="s">
        <v>40</v>
      </c>
      <c r="DU3" s="124" t="s">
        <v>41</v>
      </c>
      <c r="DV3" s="124" t="s">
        <v>133</v>
      </c>
      <c r="DW3" s="124" t="s">
        <v>13</v>
      </c>
      <c r="DX3" s="79" t="s">
        <v>14</v>
      </c>
      <c r="DZ3" s="78" t="s">
        <v>85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133</v>
      </c>
      <c r="FC3" s="21" t="s">
        <v>13</v>
      </c>
      <c r="FD3" s="79" t="s">
        <v>14</v>
      </c>
      <c r="FF3" s="78" t="s">
        <v>85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133</v>
      </c>
      <c r="GI3" s="21" t="s">
        <v>13</v>
      </c>
      <c r="GJ3" s="79" t="s">
        <v>14</v>
      </c>
      <c r="GL3" s="78" t="s">
        <v>85</v>
      </c>
      <c r="GM3" s="124" t="s">
        <v>15</v>
      </c>
      <c r="GN3" s="124" t="s">
        <v>16</v>
      </c>
      <c r="GO3" s="124" t="s">
        <v>17</v>
      </c>
      <c r="GP3" s="124" t="s">
        <v>18</v>
      </c>
      <c r="GQ3" s="124" t="s">
        <v>19</v>
      </c>
      <c r="GR3" s="124" t="s">
        <v>20</v>
      </c>
      <c r="GS3" s="124" t="s">
        <v>21</v>
      </c>
      <c r="GT3" s="124" t="s">
        <v>22</v>
      </c>
      <c r="GU3" s="124" t="s">
        <v>23</v>
      </c>
      <c r="GV3" s="124" t="s">
        <v>24</v>
      </c>
      <c r="GW3" s="124" t="s">
        <v>25</v>
      </c>
      <c r="GX3" s="124" t="s">
        <v>26</v>
      </c>
      <c r="GY3" s="124" t="s">
        <v>27</v>
      </c>
      <c r="GZ3" s="124" t="s">
        <v>28</v>
      </c>
      <c r="HA3" s="124" t="s">
        <v>29</v>
      </c>
      <c r="HB3" s="124" t="s">
        <v>30</v>
      </c>
      <c r="HC3" s="124" t="s">
        <v>31</v>
      </c>
      <c r="HD3" s="124" t="s">
        <v>32</v>
      </c>
      <c r="HE3" s="124" t="s">
        <v>33</v>
      </c>
      <c r="HF3" s="124" t="s">
        <v>34</v>
      </c>
      <c r="HG3" s="124" t="s">
        <v>35</v>
      </c>
      <c r="HH3" s="124" t="s">
        <v>36</v>
      </c>
      <c r="HI3" s="124" t="s">
        <v>37</v>
      </c>
      <c r="HJ3" s="124" t="s">
        <v>38</v>
      </c>
      <c r="HK3" s="124" t="s">
        <v>39</v>
      </c>
      <c r="HL3" s="124" t="s">
        <v>40</v>
      </c>
      <c r="HM3" s="124" t="s">
        <v>41</v>
      </c>
      <c r="HN3" s="124" t="s">
        <v>133</v>
      </c>
      <c r="HO3" s="124" t="s">
        <v>13</v>
      </c>
      <c r="HP3" s="79" t="s">
        <v>14</v>
      </c>
      <c r="HR3" s="78" t="s">
        <v>85</v>
      </c>
      <c r="HS3" s="126" t="s">
        <v>15</v>
      </c>
      <c r="HT3" s="126" t="s">
        <v>16</v>
      </c>
      <c r="HU3" s="126" t="s">
        <v>17</v>
      </c>
      <c r="HV3" s="126" t="s">
        <v>18</v>
      </c>
      <c r="HW3" s="126" t="s">
        <v>19</v>
      </c>
      <c r="HX3" s="126" t="s">
        <v>20</v>
      </c>
      <c r="HY3" s="126" t="s">
        <v>21</v>
      </c>
      <c r="HZ3" s="126" t="s">
        <v>22</v>
      </c>
      <c r="IA3" s="126" t="s">
        <v>23</v>
      </c>
      <c r="IB3" s="126" t="s">
        <v>24</v>
      </c>
      <c r="IC3" s="126" t="s">
        <v>25</v>
      </c>
      <c r="ID3" s="126" t="s">
        <v>26</v>
      </c>
      <c r="IE3" s="126" t="s">
        <v>27</v>
      </c>
      <c r="IF3" s="126" t="s">
        <v>28</v>
      </c>
      <c r="IG3" s="126" t="s">
        <v>29</v>
      </c>
      <c r="IH3" s="126" t="s">
        <v>30</v>
      </c>
      <c r="II3" s="126" t="s">
        <v>31</v>
      </c>
      <c r="IJ3" s="126" t="s">
        <v>32</v>
      </c>
      <c r="IK3" s="126" t="s">
        <v>33</v>
      </c>
      <c r="IL3" s="126" t="s">
        <v>34</v>
      </c>
      <c r="IM3" s="126" t="s">
        <v>35</v>
      </c>
      <c r="IN3" s="126" t="s">
        <v>36</v>
      </c>
      <c r="IO3" s="126" t="s">
        <v>37</v>
      </c>
      <c r="IP3" s="126" t="s">
        <v>38</v>
      </c>
      <c r="IQ3" s="126" t="s">
        <v>39</v>
      </c>
      <c r="IR3" s="126" t="s">
        <v>40</v>
      </c>
      <c r="IS3" s="126" t="s">
        <v>41</v>
      </c>
      <c r="IT3" s="126" t="s">
        <v>133</v>
      </c>
      <c r="IU3" s="126" t="s">
        <v>13</v>
      </c>
      <c r="IV3" s="79" t="s">
        <v>14</v>
      </c>
    </row>
    <row r="4" spans="2:256" x14ac:dyDescent="0.25">
      <c r="B4" s="96" t="s">
        <v>104</v>
      </c>
      <c r="C4" s="65">
        <v>2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>
        <v>1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17">
        <f t="shared" ref="AE4:AE42" si="0">SUM(C4:AD4)</f>
        <v>3</v>
      </c>
      <c r="AF4" s="88">
        <f t="shared" ref="AF4:AF43" si="1">AE4/$AE$43</f>
        <v>6.3829787234042548E-2</v>
      </c>
      <c r="AH4" s="73" t="s">
        <v>104</v>
      </c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>
        <v>1</v>
      </c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17">
        <f t="shared" ref="BK4:BK42" si="2">SUM(AI4:BJ4)</f>
        <v>1</v>
      </c>
      <c r="BL4" s="81">
        <f t="shared" ref="BL4:BL43" si="3">BK4/$BK$43</f>
        <v>2.6109660574412533E-3</v>
      </c>
      <c r="BN4" s="73" t="s">
        <v>104</v>
      </c>
      <c r="BO4" s="65"/>
      <c r="BP4" s="65"/>
      <c r="BQ4" s="65">
        <v>2</v>
      </c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>
        <v>1</v>
      </c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17">
        <f t="shared" ref="CQ4:CQ42" si="4">SUM(BO4:CP4)</f>
        <v>3</v>
      </c>
      <c r="CR4" s="74">
        <f t="shared" ref="CR4:CR43" si="5">CQ4/$CQ$43</f>
        <v>5.084745762711864E-3</v>
      </c>
      <c r="CT4" s="73" t="s">
        <v>104</v>
      </c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>
        <v>8</v>
      </c>
      <c r="DK4" s="65"/>
      <c r="DL4" s="65">
        <v>4</v>
      </c>
      <c r="DM4" s="65">
        <v>1</v>
      </c>
      <c r="DN4" s="65"/>
      <c r="DO4" s="65"/>
      <c r="DP4" s="65"/>
      <c r="DQ4" s="65"/>
      <c r="DR4" s="65"/>
      <c r="DS4" s="65"/>
      <c r="DT4" s="65"/>
      <c r="DU4" s="65"/>
      <c r="DV4" s="65"/>
      <c r="DW4" s="17">
        <f t="shared" ref="DW4:DW37" si="6">SUM(CU4:DV4)</f>
        <v>13</v>
      </c>
      <c r="DX4" s="74">
        <f>DW4/$DW$43</f>
        <v>4.1139240506329111E-2</v>
      </c>
      <c r="DZ4" s="73" t="s">
        <v>104</v>
      </c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17">
        <f t="shared" ref="FC4:FC30" si="7">SUM(EA4:FB4)</f>
        <v>0</v>
      </c>
      <c r="FD4" s="74">
        <f t="shared" ref="FD4:FD30" si="8">FC4/$FC$43</f>
        <v>0</v>
      </c>
      <c r="FF4" s="73" t="s">
        <v>104</v>
      </c>
      <c r="FG4" s="65"/>
      <c r="FH4" s="65"/>
      <c r="FI4" s="65"/>
      <c r="FJ4" s="65"/>
      <c r="FK4" s="65"/>
      <c r="FL4" s="65"/>
      <c r="FM4" s="65"/>
      <c r="FN4" s="65"/>
      <c r="FO4" s="65">
        <v>1</v>
      </c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>
        <v>1</v>
      </c>
      <c r="GD4" s="65"/>
      <c r="GE4" s="65"/>
      <c r="GF4" s="65"/>
      <c r="GG4" s="65"/>
      <c r="GH4" s="65"/>
      <c r="GI4" s="17">
        <f>SUM(FG4:GH4)</f>
        <v>2</v>
      </c>
      <c r="GJ4" s="74">
        <f t="shared" ref="GJ4:GJ28" si="9">GI4/$GI$43</f>
        <v>9.1743119266055051E-3</v>
      </c>
      <c r="GL4" s="73" t="s">
        <v>104</v>
      </c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>
        <v>1</v>
      </c>
      <c r="HO4" s="17">
        <f>SUM(GM4:HN4)</f>
        <v>1</v>
      </c>
      <c r="HP4" s="74">
        <f>HO4/$HO$43</f>
        <v>4.1841004184100415E-3</v>
      </c>
      <c r="HR4" s="73" t="s">
        <v>104</v>
      </c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>
        <v>1</v>
      </c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17">
        <f>SUM(HS4:IT4)</f>
        <v>1</v>
      </c>
      <c r="IV4" s="74">
        <f>IU4/$IU$43</f>
        <v>6.024096385542169E-3</v>
      </c>
    </row>
    <row r="5" spans="2:256" x14ac:dyDescent="0.25">
      <c r="B5" s="96" t="s">
        <v>94</v>
      </c>
      <c r="C5" s="65"/>
      <c r="D5" s="65"/>
      <c r="E5" s="65"/>
      <c r="F5" s="65"/>
      <c r="G5" s="65">
        <v>1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17">
        <f t="shared" si="0"/>
        <v>1</v>
      </c>
      <c r="AF5" s="88">
        <f t="shared" si="1"/>
        <v>2.1276595744680851E-2</v>
      </c>
      <c r="AH5" s="73" t="s">
        <v>94</v>
      </c>
      <c r="AI5" s="65"/>
      <c r="AJ5" s="65"/>
      <c r="AK5" s="65"/>
      <c r="AL5" s="65"/>
      <c r="AM5" s="65"/>
      <c r="AN5" s="65"/>
      <c r="AO5" s="65"/>
      <c r="AP5" s="65"/>
      <c r="AQ5" s="65">
        <v>2</v>
      </c>
      <c r="AR5" s="65"/>
      <c r="AS5" s="65">
        <v>1</v>
      </c>
      <c r="AT5" s="65"/>
      <c r="AU5" s="65"/>
      <c r="AV5" s="65"/>
      <c r="AW5" s="65"/>
      <c r="AX5" s="65"/>
      <c r="AY5" s="65"/>
      <c r="AZ5" s="65"/>
      <c r="BA5" s="65">
        <v>2</v>
      </c>
      <c r="BB5" s="65"/>
      <c r="BC5" s="65"/>
      <c r="BD5" s="65"/>
      <c r="BE5" s="65">
        <v>1</v>
      </c>
      <c r="BF5" s="65">
        <v>1</v>
      </c>
      <c r="BG5" s="65"/>
      <c r="BH5" s="65"/>
      <c r="BI5" s="65"/>
      <c r="BJ5" s="65">
        <v>1</v>
      </c>
      <c r="BK5" s="17">
        <f t="shared" si="2"/>
        <v>8</v>
      </c>
      <c r="BL5" s="81">
        <f t="shared" si="3"/>
        <v>2.0887728459530026E-2</v>
      </c>
      <c r="BN5" s="73" t="s">
        <v>94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>
        <v>1</v>
      </c>
      <c r="CB5" s="65">
        <v>1</v>
      </c>
      <c r="CC5" s="65"/>
      <c r="CD5" s="65"/>
      <c r="CE5" s="65"/>
      <c r="CF5" s="65"/>
      <c r="CG5" s="65">
        <v>5</v>
      </c>
      <c r="CH5" s="65">
        <v>1</v>
      </c>
      <c r="CI5" s="65"/>
      <c r="CJ5" s="65"/>
      <c r="CK5" s="65"/>
      <c r="CL5" s="65"/>
      <c r="CM5" s="65"/>
      <c r="CN5" s="65"/>
      <c r="CO5" s="65"/>
      <c r="CP5" s="65">
        <v>1</v>
      </c>
      <c r="CQ5" s="17">
        <f t="shared" si="4"/>
        <v>9</v>
      </c>
      <c r="CR5" s="74">
        <f t="shared" si="5"/>
        <v>1.5254237288135594E-2</v>
      </c>
      <c r="CT5" s="73" t="s">
        <v>94</v>
      </c>
      <c r="CU5" s="65"/>
      <c r="CV5" s="65"/>
      <c r="CW5" s="65">
        <v>1</v>
      </c>
      <c r="CX5" s="65"/>
      <c r="CY5" s="65"/>
      <c r="CZ5" s="65"/>
      <c r="DA5" s="65"/>
      <c r="DB5" s="65"/>
      <c r="DC5" s="65"/>
      <c r="DD5" s="65"/>
      <c r="DE5" s="65">
        <v>1</v>
      </c>
      <c r="DF5" s="65"/>
      <c r="DG5" s="65"/>
      <c r="DH5" s="65"/>
      <c r="DI5" s="65"/>
      <c r="DJ5" s="65"/>
      <c r="DK5" s="65"/>
      <c r="DL5" s="65"/>
      <c r="DM5" s="65">
        <v>1</v>
      </c>
      <c r="DN5" s="65"/>
      <c r="DO5" s="65"/>
      <c r="DP5" s="65"/>
      <c r="DQ5" s="65"/>
      <c r="DR5" s="65"/>
      <c r="DS5" s="65"/>
      <c r="DT5" s="65"/>
      <c r="DU5" s="65"/>
      <c r="DV5" s="65"/>
      <c r="DW5" s="17">
        <f t="shared" si="6"/>
        <v>3</v>
      </c>
      <c r="DX5" s="74">
        <f t="shared" ref="DX5:DX42" si="10">DW5/$DW$43</f>
        <v>9.4936708860759497E-3</v>
      </c>
      <c r="DZ5" s="73" t="s">
        <v>94</v>
      </c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17">
        <f t="shared" si="7"/>
        <v>0</v>
      </c>
      <c r="FD5" s="74">
        <f t="shared" si="8"/>
        <v>0</v>
      </c>
      <c r="FF5" s="73" t="s">
        <v>94</v>
      </c>
      <c r="FG5" s="65"/>
      <c r="FH5" s="65"/>
      <c r="FI5" s="65">
        <v>2</v>
      </c>
      <c r="FJ5" s="65"/>
      <c r="FK5" s="65">
        <v>1</v>
      </c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>
        <v>3</v>
      </c>
      <c r="FZ5" s="65"/>
      <c r="GA5" s="65"/>
      <c r="GB5" s="65"/>
      <c r="GC5" s="65"/>
      <c r="GD5" s="65"/>
      <c r="GE5" s="65"/>
      <c r="GF5" s="65"/>
      <c r="GG5" s="65"/>
      <c r="GH5" s="65"/>
      <c r="GI5" s="17">
        <f t="shared" ref="GI5:GI12" si="11">SUM(FG5:GH5)</f>
        <v>6</v>
      </c>
      <c r="GJ5" s="74">
        <f t="shared" si="9"/>
        <v>2.7522935779816515E-2</v>
      </c>
      <c r="GL5" s="73" t="s">
        <v>94</v>
      </c>
      <c r="GM5" s="65"/>
      <c r="GN5" s="65">
        <v>1</v>
      </c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>
        <v>1</v>
      </c>
      <c r="HM5" s="65"/>
      <c r="HN5" s="65"/>
      <c r="HO5" s="17">
        <f t="shared" ref="HO5:HO12" si="12">SUM(GM5:HN5)</f>
        <v>2</v>
      </c>
      <c r="HP5" s="74">
        <f t="shared" ref="HP5:HP42" si="13">HO5/$HO$43</f>
        <v>8.368200836820083E-3</v>
      </c>
      <c r="HR5" s="73" t="s">
        <v>94</v>
      </c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>
        <v>1</v>
      </c>
      <c r="IL5" s="65"/>
      <c r="IM5" s="65"/>
      <c r="IN5" s="65"/>
      <c r="IO5" s="65"/>
      <c r="IP5" s="65">
        <v>2</v>
      </c>
      <c r="IQ5" s="65"/>
      <c r="IR5" s="65">
        <v>4</v>
      </c>
      <c r="IS5" s="65"/>
      <c r="IT5" s="65"/>
      <c r="IU5" s="17">
        <f t="shared" ref="IU5:IU12" si="14">SUM(HS5:IT5)</f>
        <v>7</v>
      </c>
      <c r="IV5" s="74">
        <f t="shared" ref="IV5:IV42" si="15">IU5/$IU$43</f>
        <v>4.2168674698795178E-2</v>
      </c>
    </row>
    <row r="6" spans="2:256" x14ac:dyDescent="0.25">
      <c r="B6" s="96" t="s">
        <v>97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17">
        <f t="shared" si="0"/>
        <v>0</v>
      </c>
      <c r="AF6" s="88">
        <f t="shared" si="1"/>
        <v>0</v>
      </c>
      <c r="AH6" s="96" t="s">
        <v>97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7">
        <f t="shared" si="2"/>
        <v>0</v>
      </c>
      <c r="BL6" s="81">
        <f t="shared" si="3"/>
        <v>0</v>
      </c>
      <c r="BN6" s="73" t="s">
        <v>97</v>
      </c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17">
        <f t="shared" si="4"/>
        <v>0</v>
      </c>
      <c r="CR6" s="74">
        <f t="shared" si="5"/>
        <v>0</v>
      </c>
      <c r="CT6" s="73" t="s">
        <v>97</v>
      </c>
      <c r="CU6" s="65"/>
      <c r="CV6" s="65"/>
      <c r="CW6" s="65">
        <v>1</v>
      </c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17">
        <f t="shared" si="6"/>
        <v>1</v>
      </c>
      <c r="DX6" s="74">
        <f t="shared" si="10"/>
        <v>3.1645569620253164E-3</v>
      </c>
      <c r="DZ6" s="73" t="s">
        <v>97</v>
      </c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17">
        <f t="shared" si="7"/>
        <v>0</v>
      </c>
      <c r="FD6" s="74">
        <f t="shared" si="8"/>
        <v>0</v>
      </c>
      <c r="FF6" s="73" t="s">
        <v>97</v>
      </c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17">
        <f t="shared" si="11"/>
        <v>0</v>
      </c>
      <c r="GJ6" s="74">
        <f t="shared" si="9"/>
        <v>0</v>
      </c>
      <c r="GL6" s="73" t="s">
        <v>97</v>
      </c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17">
        <f t="shared" si="12"/>
        <v>0</v>
      </c>
      <c r="HP6" s="74">
        <f t="shared" si="13"/>
        <v>0</v>
      </c>
      <c r="HR6" s="73" t="s">
        <v>97</v>
      </c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17">
        <f t="shared" si="14"/>
        <v>0</v>
      </c>
      <c r="IV6" s="74">
        <f t="shared" si="15"/>
        <v>0</v>
      </c>
    </row>
    <row r="7" spans="2:256" x14ac:dyDescent="0.25">
      <c r="B7" s="96" t="s">
        <v>168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17">
        <f t="shared" si="0"/>
        <v>0</v>
      </c>
      <c r="AF7" s="88">
        <f t="shared" si="1"/>
        <v>0</v>
      </c>
      <c r="AH7" s="73" t="s">
        <v>168</v>
      </c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17">
        <f t="shared" si="2"/>
        <v>0</v>
      </c>
      <c r="BL7" s="81">
        <f t="shared" si="3"/>
        <v>0</v>
      </c>
      <c r="BN7" s="73" t="s">
        <v>168</v>
      </c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17">
        <f t="shared" si="4"/>
        <v>0</v>
      </c>
      <c r="CR7" s="74">
        <f t="shared" si="5"/>
        <v>0</v>
      </c>
      <c r="CT7" s="73" t="s">
        <v>168</v>
      </c>
      <c r="CU7" s="65"/>
      <c r="CV7" s="65"/>
      <c r="CW7" s="65"/>
      <c r="CX7" s="65"/>
      <c r="CY7" s="65"/>
      <c r="CZ7" s="65"/>
      <c r="DA7" s="65">
        <v>2</v>
      </c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17">
        <f t="shared" si="6"/>
        <v>2</v>
      </c>
      <c r="DX7" s="74">
        <f t="shared" si="10"/>
        <v>6.3291139240506328E-3</v>
      </c>
      <c r="DZ7" s="66" t="s">
        <v>168</v>
      </c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17">
        <f t="shared" si="7"/>
        <v>0</v>
      </c>
      <c r="FD7" s="74">
        <f t="shared" si="8"/>
        <v>0</v>
      </c>
      <c r="FF7" s="66" t="s">
        <v>168</v>
      </c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17">
        <f t="shared" si="11"/>
        <v>0</v>
      </c>
      <c r="GJ7" s="74">
        <f t="shared" si="9"/>
        <v>0</v>
      </c>
      <c r="GL7" s="66" t="s">
        <v>168</v>
      </c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17">
        <f t="shared" si="12"/>
        <v>0</v>
      </c>
      <c r="HP7" s="74">
        <f t="shared" si="13"/>
        <v>0</v>
      </c>
      <c r="HR7" s="66" t="s">
        <v>168</v>
      </c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17">
        <f t="shared" si="14"/>
        <v>0</v>
      </c>
      <c r="IV7" s="74">
        <f t="shared" si="15"/>
        <v>0</v>
      </c>
    </row>
    <row r="8" spans="2:256" x14ac:dyDescent="0.25">
      <c r="B8" s="96" t="s">
        <v>102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17">
        <f t="shared" si="0"/>
        <v>0</v>
      </c>
      <c r="AF8" s="88">
        <f t="shared" si="1"/>
        <v>0</v>
      </c>
      <c r="AH8" s="73" t="s">
        <v>102</v>
      </c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17">
        <f t="shared" si="2"/>
        <v>0</v>
      </c>
      <c r="BL8" s="81">
        <f t="shared" si="3"/>
        <v>0</v>
      </c>
      <c r="BN8" s="73" t="s">
        <v>102</v>
      </c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17">
        <f t="shared" si="4"/>
        <v>0</v>
      </c>
      <c r="CR8" s="74">
        <f t="shared" si="5"/>
        <v>0</v>
      </c>
      <c r="CT8" s="73" t="s">
        <v>102</v>
      </c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17">
        <f t="shared" si="6"/>
        <v>0</v>
      </c>
      <c r="DX8" s="74">
        <f t="shared" si="10"/>
        <v>0</v>
      </c>
      <c r="DZ8" s="73" t="s">
        <v>102</v>
      </c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17">
        <f t="shared" si="7"/>
        <v>0</v>
      </c>
      <c r="FD8" s="74">
        <f t="shared" si="8"/>
        <v>0</v>
      </c>
      <c r="FF8" s="73" t="s">
        <v>102</v>
      </c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17">
        <f t="shared" si="11"/>
        <v>0</v>
      </c>
      <c r="GJ8" s="74">
        <f t="shared" si="9"/>
        <v>0</v>
      </c>
      <c r="GL8" s="73" t="s">
        <v>102</v>
      </c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17">
        <f t="shared" si="12"/>
        <v>0</v>
      </c>
      <c r="HP8" s="74">
        <f t="shared" si="13"/>
        <v>0</v>
      </c>
      <c r="HR8" s="73" t="s">
        <v>102</v>
      </c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17">
        <f t="shared" si="14"/>
        <v>0</v>
      </c>
      <c r="IV8" s="74">
        <f t="shared" si="15"/>
        <v>0</v>
      </c>
    </row>
    <row r="9" spans="2:256" x14ac:dyDescent="0.25">
      <c r="B9" s="96" t="s">
        <v>101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17">
        <f t="shared" si="0"/>
        <v>0</v>
      </c>
      <c r="AF9" s="88">
        <f t="shared" si="1"/>
        <v>0</v>
      </c>
      <c r="AH9" s="73" t="s">
        <v>101</v>
      </c>
      <c r="AI9" s="65"/>
      <c r="AJ9" s="65"/>
      <c r="AK9" s="65"/>
      <c r="AL9" s="65"/>
      <c r="AM9" s="65">
        <v>2</v>
      </c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>
        <v>2</v>
      </c>
      <c r="BC9" s="65"/>
      <c r="BD9" s="65"/>
      <c r="BE9" s="65"/>
      <c r="BF9" s="65"/>
      <c r="BG9" s="65">
        <v>1</v>
      </c>
      <c r="BH9" s="65"/>
      <c r="BI9" s="65"/>
      <c r="BJ9" s="65"/>
      <c r="BK9" s="17">
        <f t="shared" si="2"/>
        <v>5</v>
      </c>
      <c r="BL9" s="81">
        <f t="shared" si="3"/>
        <v>1.3054830287206266E-2</v>
      </c>
      <c r="BN9" s="73" t="s">
        <v>101</v>
      </c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>
        <v>6</v>
      </c>
      <c r="CB9" s="65"/>
      <c r="CC9" s="65"/>
      <c r="CD9" s="65"/>
      <c r="CE9" s="65"/>
      <c r="CF9" s="65"/>
      <c r="CG9" s="65"/>
      <c r="CH9" s="65"/>
      <c r="CI9" s="65"/>
      <c r="CJ9" s="65"/>
      <c r="CK9" s="65">
        <v>1</v>
      </c>
      <c r="CL9" s="65"/>
      <c r="CM9" s="65"/>
      <c r="CN9" s="65">
        <v>3</v>
      </c>
      <c r="CO9" s="65"/>
      <c r="CP9" s="65"/>
      <c r="CQ9" s="17">
        <f t="shared" si="4"/>
        <v>10</v>
      </c>
      <c r="CR9" s="74">
        <f t="shared" si="5"/>
        <v>1.6949152542372881E-2</v>
      </c>
      <c r="CT9" s="73" t="s">
        <v>101</v>
      </c>
      <c r="CU9" s="65"/>
      <c r="CV9" s="65"/>
      <c r="CW9" s="65"/>
      <c r="CX9" s="65"/>
      <c r="CY9" s="65"/>
      <c r="CZ9" s="65"/>
      <c r="DA9" s="65">
        <v>1</v>
      </c>
      <c r="DB9" s="65"/>
      <c r="DC9" s="65"/>
      <c r="DD9" s="65"/>
      <c r="DE9" s="65"/>
      <c r="DF9" s="65">
        <v>2</v>
      </c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17">
        <f t="shared" si="6"/>
        <v>3</v>
      </c>
      <c r="DX9" s="74">
        <f t="shared" si="10"/>
        <v>9.4936708860759497E-3</v>
      </c>
      <c r="DZ9" s="66" t="s">
        <v>101</v>
      </c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17">
        <f t="shared" si="7"/>
        <v>0</v>
      </c>
      <c r="FD9" s="74">
        <f t="shared" si="8"/>
        <v>0</v>
      </c>
      <c r="FF9" s="66" t="s">
        <v>101</v>
      </c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17">
        <f t="shared" si="11"/>
        <v>0</v>
      </c>
      <c r="GJ9" s="74">
        <f t="shared" si="9"/>
        <v>0</v>
      </c>
      <c r="GL9" s="66" t="s">
        <v>101</v>
      </c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17">
        <f t="shared" si="12"/>
        <v>0</v>
      </c>
      <c r="HP9" s="74">
        <f t="shared" si="13"/>
        <v>0</v>
      </c>
      <c r="HR9" s="66" t="s">
        <v>101</v>
      </c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17">
        <f t="shared" si="14"/>
        <v>0</v>
      </c>
      <c r="IV9" s="74">
        <f t="shared" si="15"/>
        <v>0</v>
      </c>
    </row>
    <row r="10" spans="2:256" x14ac:dyDescent="0.25">
      <c r="B10" s="96" t="s">
        <v>115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17">
        <f t="shared" si="0"/>
        <v>0</v>
      </c>
      <c r="AF10" s="88">
        <f t="shared" si="1"/>
        <v>0</v>
      </c>
      <c r="AH10" s="73" t="s">
        <v>115</v>
      </c>
      <c r="AI10" s="65"/>
      <c r="AJ10" s="65"/>
      <c r="AK10" s="65"/>
      <c r="AL10" s="65"/>
      <c r="AM10" s="65"/>
      <c r="AN10" s="65"/>
      <c r="AO10" s="65"/>
      <c r="AP10" s="65">
        <v>1</v>
      </c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>
        <v>1</v>
      </c>
      <c r="BI10" s="65"/>
      <c r="BJ10" s="65"/>
      <c r="BK10" s="17">
        <f t="shared" si="2"/>
        <v>2</v>
      </c>
      <c r="BL10" s="81">
        <f t="shared" si="3"/>
        <v>5.2219321148825066E-3</v>
      </c>
      <c r="BN10" s="73" t="s">
        <v>115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17">
        <f t="shared" si="4"/>
        <v>0</v>
      </c>
      <c r="CR10" s="74">
        <f t="shared" si="5"/>
        <v>0</v>
      </c>
      <c r="CT10" s="73" t="s">
        <v>115</v>
      </c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17">
        <f t="shared" si="6"/>
        <v>0</v>
      </c>
      <c r="DX10" s="74">
        <f t="shared" si="10"/>
        <v>0</v>
      </c>
      <c r="DZ10" s="73" t="s">
        <v>115</v>
      </c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17">
        <f t="shared" si="7"/>
        <v>0</v>
      </c>
      <c r="FD10" s="74">
        <f t="shared" si="8"/>
        <v>0</v>
      </c>
      <c r="FF10" s="73" t="s">
        <v>115</v>
      </c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17">
        <f t="shared" si="11"/>
        <v>0</v>
      </c>
      <c r="GJ10" s="74">
        <f t="shared" si="9"/>
        <v>0</v>
      </c>
      <c r="GL10" s="73" t="s">
        <v>115</v>
      </c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17">
        <f t="shared" si="12"/>
        <v>0</v>
      </c>
      <c r="HP10" s="74">
        <f t="shared" si="13"/>
        <v>0</v>
      </c>
      <c r="HR10" s="73" t="s">
        <v>115</v>
      </c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17">
        <f t="shared" si="14"/>
        <v>0</v>
      </c>
      <c r="IV10" s="74">
        <f t="shared" si="15"/>
        <v>0</v>
      </c>
    </row>
    <row r="11" spans="2:256" x14ac:dyDescent="0.25">
      <c r="B11" s="96" t="s">
        <v>88</v>
      </c>
      <c r="C11" s="65">
        <v>1</v>
      </c>
      <c r="D11" s="65"/>
      <c r="E11" s="65"/>
      <c r="F11" s="65"/>
      <c r="G11" s="65"/>
      <c r="H11" s="65">
        <v>3</v>
      </c>
      <c r="I11" s="65"/>
      <c r="J11" s="65"/>
      <c r="K11" s="65"/>
      <c r="L11" s="65"/>
      <c r="M11" s="65">
        <v>6</v>
      </c>
      <c r="N11" s="65"/>
      <c r="O11" s="65"/>
      <c r="P11" s="65">
        <v>4</v>
      </c>
      <c r="Q11" s="65">
        <v>10</v>
      </c>
      <c r="R11" s="65"/>
      <c r="S11" s="65"/>
      <c r="T11" s="65"/>
      <c r="U11" s="65">
        <v>3</v>
      </c>
      <c r="V11" s="65"/>
      <c r="W11" s="65"/>
      <c r="X11" s="65"/>
      <c r="Y11" s="65"/>
      <c r="Z11" s="65"/>
      <c r="AA11" s="65"/>
      <c r="AB11" s="65">
        <v>7</v>
      </c>
      <c r="AC11" s="65"/>
      <c r="AD11" s="65"/>
      <c r="AE11" s="17">
        <f t="shared" si="0"/>
        <v>34</v>
      </c>
      <c r="AF11" s="88">
        <f t="shared" si="1"/>
        <v>0.72340425531914898</v>
      </c>
      <c r="AH11" s="73" t="s">
        <v>88</v>
      </c>
      <c r="AI11" s="65"/>
      <c r="AJ11" s="65"/>
      <c r="AK11" s="65">
        <v>10</v>
      </c>
      <c r="AL11" s="65"/>
      <c r="AM11" s="65">
        <v>8</v>
      </c>
      <c r="AN11" s="65">
        <v>8</v>
      </c>
      <c r="AO11" s="65"/>
      <c r="AP11" s="65">
        <v>5</v>
      </c>
      <c r="AQ11" s="65"/>
      <c r="AR11" s="65">
        <v>13</v>
      </c>
      <c r="AS11" s="65">
        <v>1</v>
      </c>
      <c r="AT11" s="65">
        <v>4</v>
      </c>
      <c r="AU11" s="65"/>
      <c r="AV11" s="65">
        <v>3</v>
      </c>
      <c r="AW11" s="65">
        <v>22</v>
      </c>
      <c r="AX11" s="65">
        <v>3</v>
      </c>
      <c r="AY11" s="65">
        <v>2</v>
      </c>
      <c r="AZ11" s="65">
        <v>3</v>
      </c>
      <c r="BA11" s="65">
        <v>44</v>
      </c>
      <c r="BB11" s="65"/>
      <c r="BC11" s="65"/>
      <c r="BD11" s="65"/>
      <c r="BE11" s="65">
        <v>26</v>
      </c>
      <c r="BF11" s="65"/>
      <c r="BG11" s="65"/>
      <c r="BH11" s="65">
        <v>27</v>
      </c>
      <c r="BI11" s="65">
        <v>2</v>
      </c>
      <c r="BJ11" s="65">
        <v>1</v>
      </c>
      <c r="BK11" s="17">
        <f t="shared" si="2"/>
        <v>182</v>
      </c>
      <c r="BL11" s="81">
        <f t="shared" si="3"/>
        <v>0.47519582245430808</v>
      </c>
      <c r="BN11" s="73" t="s">
        <v>88</v>
      </c>
      <c r="BO11" s="65"/>
      <c r="BP11" s="65">
        <v>6</v>
      </c>
      <c r="BQ11" s="65">
        <v>12</v>
      </c>
      <c r="BR11" s="65"/>
      <c r="BS11" s="65">
        <v>26</v>
      </c>
      <c r="BT11" s="65">
        <v>8</v>
      </c>
      <c r="BU11" s="65">
        <v>1</v>
      </c>
      <c r="BV11" s="65">
        <v>1</v>
      </c>
      <c r="BW11" s="65">
        <v>24</v>
      </c>
      <c r="BX11" s="65">
        <v>13</v>
      </c>
      <c r="BY11" s="65">
        <v>19</v>
      </c>
      <c r="BZ11" s="65">
        <v>5</v>
      </c>
      <c r="CA11" s="65">
        <v>15</v>
      </c>
      <c r="CB11" s="65">
        <v>10</v>
      </c>
      <c r="CC11" s="65">
        <v>1</v>
      </c>
      <c r="CD11" s="65">
        <v>5</v>
      </c>
      <c r="CE11" s="65">
        <v>1</v>
      </c>
      <c r="CF11" s="65">
        <v>7</v>
      </c>
      <c r="CG11" s="65">
        <v>20</v>
      </c>
      <c r="CH11" s="65">
        <v>23</v>
      </c>
      <c r="CI11" s="65">
        <v>13</v>
      </c>
      <c r="CJ11" s="65"/>
      <c r="CK11" s="65">
        <v>10</v>
      </c>
      <c r="CL11" s="65">
        <v>13</v>
      </c>
      <c r="CM11" s="65">
        <v>7</v>
      </c>
      <c r="CN11" s="65">
        <v>32</v>
      </c>
      <c r="CO11" s="65"/>
      <c r="CP11" s="65">
        <v>13</v>
      </c>
      <c r="CQ11" s="17">
        <f t="shared" si="4"/>
        <v>285</v>
      </c>
      <c r="CR11" s="74">
        <f t="shared" si="5"/>
        <v>0.48305084745762711</v>
      </c>
      <c r="CT11" s="73" t="s">
        <v>88</v>
      </c>
      <c r="CU11" s="65"/>
      <c r="CV11" s="65">
        <v>2</v>
      </c>
      <c r="CW11" s="65">
        <v>1</v>
      </c>
      <c r="CX11" s="65"/>
      <c r="CY11" s="65">
        <v>7</v>
      </c>
      <c r="CZ11" s="65">
        <v>4</v>
      </c>
      <c r="DA11" s="65">
        <v>1</v>
      </c>
      <c r="DB11" s="65">
        <v>1</v>
      </c>
      <c r="DC11" s="65">
        <v>6</v>
      </c>
      <c r="DD11" s="65"/>
      <c r="DE11" s="65">
        <v>5</v>
      </c>
      <c r="DF11" s="65">
        <v>1</v>
      </c>
      <c r="DG11" s="65">
        <v>1</v>
      </c>
      <c r="DH11" s="65"/>
      <c r="DI11" s="65"/>
      <c r="DJ11" s="65">
        <v>10</v>
      </c>
      <c r="DK11" s="65"/>
      <c r="DL11" s="65">
        <v>10</v>
      </c>
      <c r="DM11" s="65">
        <v>34</v>
      </c>
      <c r="DN11" s="65">
        <v>2</v>
      </c>
      <c r="DO11" s="65"/>
      <c r="DP11" s="65"/>
      <c r="DQ11" s="65">
        <v>11</v>
      </c>
      <c r="DR11" s="65"/>
      <c r="DS11" s="65"/>
      <c r="DT11" s="65">
        <v>6</v>
      </c>
      <c r="DU11" s="65">
        <v>5</v>
      </c>
      <c r="DV11" s="65">
        <v>2</v>
      </c>
      <c r="DW11" s="17">
        <f t="shared" si="6"/>
        <v>109</v>
      </c>
      <c r="DX11" s="74">
        <f t="shared" si="10"/>
        <v>0.3449367088607595</v>
      </c>
      <c r="DZ11" s="73" t="s">
        <v>88</v>
      </c>
      <c r="EA11" s="65"/>
      <c r="EB11" s="65"/>
      <c r="EC11" s="65"/>
      <c r="ED11" s="65"/>
      <c r="EE11" s="65"/>
      <c r="EF11" s="65"/>
      <c r="EG11" s="65">
        <v>1</v>
      </c>
      <c r="EH11" s="65">
        <v>1</v>
      </c>
      <c r="EI11" s="65"/>
      <c r="EJ11" s="65"/>
      <c r="EK11" s="65">
        <v>7</v>
      </c>
      <c r="EL11" s="65">
        <v>2</v>
      </c>
      <c r="EM11" s="65">
        <v>1</v>
      </c>
      <c r="EN11" s="65">
        <v>1</v>
      </c>
      <c r="EO11" s="65"/>
      <c r="EP11" s="65">
        <v>5</v>
      </c>
      <c r="EQ11" s="65"/>
      <c r="ER11" s="65">
        <v>3</v>
      </c>
      <c r="ES11" s="65"/>
      <c r="ET11" s="65"/>
      <c r="EU11" s="65"/>
      <c r="EV11" s="65"/>
      <c r="EW11" s="65">
        <v>3</v>
      </c>
      <c r="EX11" s="65">
        <v>1</v>
      </c>
      <c r="EY11" s="65"/>
      <c r="EZ11" s="65">
        <v>6</v>
      </c>
      <c r="FA11" s="65"/>
      <c r="FB11" s="65">
        <v>12</v>
      </c>
      <c r="FC11" s="17">
        <f t="shared" si="7"/>
        <v>43</v>
      </c>
      <c r="FD11" s="74">
        <f t="shared" si="8"/>
        <v>0.2107843137254902</v>
      </c>
      <c r="FF11" s="73" t="s">
        <v>88</v>
      </c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>
        <v>1</v>
      </c>
      <c r="FR11" s="65"/>
      <c r="FS11" s="65"/>
      <c r="FT11" s="65">
        <v>18</v>
      </c>
      <c r="FU11" s="65"/>
      <c r="FV11" s="65"/>
      <c r="FW11" s="65"/>
      <c r="FX11" s="65"/>
      <c r="FY11" s="65">
        <v>2</v>
      </c>
      <c r="FZ11" s="65"/>
      <c r="GA11" s="65"/>
      <c r="GB11" s="65"/>
      <c r="GC11" s="65">
        <v>22</v>
      </c>
      <c r="GD11" s="65"/>
      <c r="GE11" s="65"/>
      <c r="GF11" s="65">
        <v>1</v>
      </c>
      <c r="GG11" s="65"/>
      <c r="GH11" s="65"/>
      <c r="GI11" s="17">
        <f t="shared" si="11"/>
        <v>44</v>
      </c>
      <c r="GJ11" s="74">
        <f t="shared" si="9"/>
        <v>0.20183486238532111</v>
      </c>
      <c r="GL11" s="73" t="s">
        <v>88</v>
      </c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>
        <v>1</v>
      </c>
      <c r="HE11" s="65">
        <v>4</v>
      </c>
      <c r="HF11" s="65"/>
      <c r="HG11" s="65"/>
      <c r="HH11" s="65">
        <v>2</v>
      </c>
      <c r="HI11" s="65">
        <v>6</v>
      </c>
      <c r="HJ11" s="65">
        <v>1</v>
      </c>
      <c r="HK11" s="65"/>
      <c r="HL11" s="65">
        <v>9</v>
      </c>
      <c r="HM11" s="65"/>
      <c r="HN11" s="65"/>
      <c r="HO11" s="17">
        <f t="shared" si="12"/>
        <v>23</v>
      </c>
      <c r="HP11" s="74">
        <f t="shared" si="13"/>
        <v>9.6234309623430964E-2</v>
      </c>
      <c r="HR11" s="73" t="s">
        <v>88</v>
      </c>
      <c r="HS11" s="65"/>
      <c r="HT11" s="65">
        <v>1</v>
      </c>
      <c r="HU11" s="65"/>
      <c r="HV11" s="65"/>
      <c r="HW11" s="65"/>
      <c r="HX11" s="65">
        <v>1</v>
      </c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>
        <v>2</v>
      </c>
      <c r="IS11" s="65"/>
      <c r="IT11" s="65"/>
      <c r="IU11" s="17">
        <f t="shared" si="14"/>
        <v>4</v>
      </c>
      <c r="IV11" s="74">
        <f t="shared" si="15"/>
        <v>2.4096385542168676E-2</v>
      </c>
    </row>
    <row r="12" spans="2:256" x14ac:dyDescent="0.25">
      <c r="B12" s="96" t="s">
        <v>100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17">
        <f t="shared" si="0"/>
        <v>0</v>
      </c>
      <c r="AF12" s="88">
        <f t="shared" si="1"/>
        <v>0</v>
      </c>
      <c r="AH12" s="73" t="s">
        <v>100</v>
      </c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17">
        <f t="shared" si="2"/>
        <v>0</v>
      </c>
      <c r="BL12" s="81">
        <f t="shared" si="3"/>
        <v>0</v>
      </c>
      <c r="BN12" s="73" t="s">
        <v>100</v>
      </c>
      <c r="BO12" s="65"/>
      <c r="BP12" s="65"/>
      <c r="BQ12" s="65"/>
      <c r="BR12" s="65"/>
      <c r="BS12" s="65">
        <v>1</v>
      </c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17">
        <f t="shared" si="4"/>
        <v>1</v>
      </c>
      <c r="CR12" s="74">
        <f t="shared" si="5"/>
        <v>1.6949152542372881E-3</v>
      </c>
      <c r="CT12" s="73" t="s">
        <v>100</v>
      </c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17">
        <f t="shared" si="6"/>
        <v>0</v>
      </c>
      <c r="DX12" s="74">
        <f t="shared" si="10"/>
        <v>0</v>
      </c>
      <c r="DZ12" s="73" t="s">
        <v>100</v>
      </c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17">
        <f t="shared" si="7"/>
        <v>0</v>
      </c>
      <c r="FD12" s="74">
        <f t="shared" si="8"/>
        <v>0</v>
      </c>
      <c r="FF12" s="73" t="s">
        <v>100</v>
      </c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17">
        <f t="shared" si="11"/>
        <v>0</v>
      </c>
      <c r="GJ12" s="74">
        <f t="shared" si="9"/>
        <v>0</v>
      </c>
      <c r="GL12" s="73" t="s">
        <v>100</v>
      </c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17">
        <f t="shared" si="12"/>
        <v>0</v>
      </c>
      <c r="HP12" s="74">
        <f t="shared" si="13"/>
        <v>0</v>
      </c>
      <c r="HR12" s="73" t="s">
        <v>100</v>
      </c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17">
        <f t="shared" si="14"/>
        <v>0</v>
      </c>
      <c r="IV12" s="74">
        <f t="shared" si="15"/>
        <v>0</v>
      </c>
    </row>
    <row r="13" spans="2:256" x14ac:dyDescent="0.25">
      <c r="B13" s="96" t="s">
        <v>105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17">
        <f t="shared" si="0"/>
        <v>0</v>
      </c>
      <c r="AF13" s="88">
        <f t="shared" si="1"/>
        <v>0</v>
      </c>
      <c r="AH13" s="73" t="s">
        <v>105</v>
      </c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17">
        <f t="shared" si="2"/>
        <v>0</v>
      </c>
      <c r="BL13" s="81">
        <f t="shared" si="3"/>
        <v>0</v>
      </c>
      <c r="BN13" s="73" t="s">
        <v>105</v>
      </c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17">
        <f t="shared" si="4"/>
        <v>0</v>
      </c>
      <c r="CR13" s="74">
        <f t="shared" si="5"/>
        <v>0</v>
      </c>
      <c r="CT13" s="73" t="s">
        <v>105</v>
      </c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17">
        <f t="shared" si="6"/>
        <v>0</v>
      </c>
      <c r="DX13" s="74">
        <f t="shared" si="10"/>
        <v>0</v>
      </c>
      <c r="DZ13" s="73" t="s">
        <v>105</v>
      </c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17">
        <f t="shared" si="7"/>
        <v>0</v>
      </c>
      <c r="FD13" s="74">
        <f t="shared" si="8"/>
        <v>0</v>
      </c>
      <c r="FF13" s="73" t="s">
        <v>105</v>
      </c>
      <c r="FG13" s="65"/>
      <c r="FH13" s="65"/>
      <c r="FI13" s="65"/>
      <c r="FJ13" s="65"/>
      <c r="FK13" s="65"/>
      <c r="FL13" s="65">
        <v>1</v>
      </c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17">
        <f>SUM(FG13:GH13)</f>
        <v>1</v>
      </c>
      <c r="GJ13" s="74">
        <f t="shared" si="9"/>
        <v>4.5871559633027525E-3</v>
      </c>
      <c r="GL13" s="73" t="s">
        <v>105</v>
      </c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17">
        <f>SUM(GM13:HN13)</f>
        <v>0</v>
      </c>
      <c r="HP13" s="74">
        <f t="shared" si="13"/>
        <v>0</v>
      </c>
      <c r="HR13" s="73" t="s">
        <v>105</v>
      </c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17">
        <f>SUM(HS13:IT13)</f>
        <v>0</v>
      </c>
      <c r="IV13" s="74">
        <f t="shared" si="15"/>
        <v>0</v>
      </c>
    </row>
    <row r="14" spans="2:256" x14ac:dyDescent="0.25">
      <c r="B14" s="96" t="s">
        <v>111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17">
        <f t="shared" si="0"/>
        <v>0</v>
      </c>
      <c r="AF14" s="88">
        <f t="shared" si="1"/>
        <v>0</v>
      </c>
      <c r="AH14" s="73" t="s">
        <v>111</v>
      </c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17">
        <f t="shared" si="2"/>
        <v>0</v>
      </c>
      <c r="BL14" s="81">
        <f t="shared" si="3"/>
        <v>0</v>
      </c>
      <c r="BN14" s="73" t="s">
        <v>111</v>
      </c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>
        <v>1</v>
      </c>
      <c r="CO14" s="65"/>
      <c r="CP14" s="65"/>
      <c r="CQ14" s="17">
        <f t="shared" si="4"/>
        <v>1</v>
      </c>
      <c r="CR14" s="74">
        <f t="shared" si="5"/>
        <v>1.6949152542372881E-3</v>
      </c>
      <c r="CT14" s="73" t="s">
        <v>111</v>
      </c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>
        <v>1</v>
      </c>
      <c r="DT14" s="65"/>
      <c r="DU14" s="65"/>
      <c r="DV14" s="65"/>
      <c r="DW14" s="17">
        <f t="shared" si="6"/>
        <v>1</v>
      </c>
      <c r="DX14" s="74">
        <f t="shared" si="10"/>
        <v>3.1645569620253164E-3</v>
      </c>
      <c r="DZ14" s="73" t="s">
        <v>111</v>
      </c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17">
        <f t="shared" si="7"/>
        <v>0</v>
      </c>
      <c r="FD14" s="74">
        <f t="shared" si="8"/>
        <v>0</v>
      </c>
      <c r="FF14" s="73" t="s">
        <v>111</v>
      </c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17">
        <f t="shared" ref="GI14:GI42" si="16">SUM(FG14:GH14)</f>
        <v>0</v>
      </c>
      <c r="GJ14" s="74">
        <f t="shared" si="9"/>
        <v>0</v>
      </c>
      <c r="GL14" s="73" t="s">
        <v>111</v>
      </c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17">
        <f t="shared" ref="HO14:HO42" si="17">SUM(GM14:HN14)</f>
        <v>0</v>
      </c>
      <c r="HP14" s="74">
        <f t="shared" si="13"/>
        <v>0</v>
      </c>
      <c r="HR14" s="73" t="s">
        <v>111</v>
      </c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>
        <v>1</v>
      </c>
      <c r="IS14" s="65"/>
      <c r="IT14" s="65">
        <v>2</v>
      </c>
      <c r="IU14" s="17">
        <f t="shared" ref="IU14:IU42" si="18">SUM(HS14:IT14)</f>
        <v>3</v>
      </c>
      <c r="IV14" s="74">
        <f t="shared" si="15"/>
        <v>1.8072289156626505E-2</v>
      </c>
    </row>
    <row r="15" spans="2:256" x14ac:dyDescent="0.25">
      <c r="B15" s="96" t="s">
        <v>110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>
        <v>1</v>
      </c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17">
        <f t="shared" si="0"/>
        <v>1</v>
      </c>
      <c r="AF15" s="88">
        <f t="shared" si="1"/>
        <v>2.1276595744680851E-2</v>
      </c>
      <c r="AH15" s="73" t="s">
        <v>110</v>
      </c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>
        <v>3</v>
      </c>
      <c r="BH15" s="65"/>
      <c r="BI15" s="65"/>
      <c r="BJ15" s="65"/>
      <c r="BK15" s="17">
        <f t="shared" si="2"/>
        <v>3</v>
      </c>
      <c r="BL15" s="81">
        <f t="shared" si="3"/>
        <v>7.832898172323759E-3</v>
      </c>
      <c r="BN15" s="73" t="s">
        <v>110</v>
      </c>
      <c r="BO15" s="65"/>
      <c r="BP15" s="65"/>
      <c r="BQ15" s="65"/>
      <c r="BR15" s="65"/>
      <c r="BS15" s="65">
        <v>1</v>
      </c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>
        <v>1</v>
      </c>
      <c r="CI15" s="65"/>
      <c r="CJ15" s="65"/>
      <c r="CK15" s="65"/>
      <c r="CL15" s="65">
        <v>1</v>
      </c>
      <c r="CM15" s="65"/>
      <c r="CN15" s="65">
        <v>4</v>
      </c>
      <c r="CO15" s="65"/>
      <c r="CP15" s="65"/>
      <c r="CQ15" s="17">
        <f t="shared" si="4"/>
        <v>7</v>
      </c>
      <c r="CR15" s="74">
        <f t="shared" si="5"/>
        <v>1.1864406779661017E-2</v>
      </c>
      <c r="CT15" s="73" t="s">
        <v>110</v>
      </c>
      <c r="CU15" s="65"/>
      <c r="CV15" s="65"/>
      <c r="CW15" s="65">
        <v>2</v>
      </c>
      <c r="CX15" s="65"/>
      <c r="CY15" s="65"/>
      <c r="CZ15" s="65"/>
      <c r="DA15" s="65"/>
      <c r="DB15" s="65"/>
      <c r="DC15" s="65">
        <v>2</v>
      </c>
      <c r="DD15" s="65">
        <v>1</v>
      </c>
      <c r="DE15" s="65"/>
      <c r="DF15" s="65"/>
      <c r="DG15" s="65"/>
      <c r="DH15" s="65"/>
      <c r="DI15" s="65"/>
      <c r="DJ15" s="65"/>
      <c r="DK15" s="65"/>
      <c r="DL15" s="65"/>
      <c r="DM15" s="65">
        <v>2</v>
      </c>
      <c r="DN15" s="65"/>
      <c r="DO15" s="65"/>
      <c r="DP15" s="65">
        <v>2</v>
      </c>
      <c r="DQ15" s="65"/>
      <c r="DR15" s="65"/>
      <c r="DS15" s="65"/>
      <c r="DT15" s="65">
        <v>4</v>
      </c>
      <c r="DU15" s="65"/>
      <c r="DV15" s="65"/>
      <c r="DW15" s="17">
        <f t="shared" si="6"/>
        <v>13</v>
      </c>
      <c r="DX15" s="74">
        <f t="shared" si="10"/>
        <v>4.1139240506329111E-2</v>
      </c>
      <c r="DZ15" s="73" t="s">
        <v>110</v>
      </c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>
        <v>4</v>
      </c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>
        <v>1</v>
      </c>
      <c r="FA15" s="65"/>
      <c r="FB15" s="65"/>
      <c r="FC15" s="17">
        <f t="shared" si="7"/>
        <v>5</v>
      </c>
      <c r="FD15" s="74">
        <f t="shared" si="8"/>
        <v>2.4509803921568627E-2</v>
      </c>
      <c r="FF15" s="73" t="s">
        <v>110</v>
      </c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>
        <v>1</v>
      </c>
      <c r="FT15" s="65"/>
      <c r="FU15" s="65"/>
      <c r="FV15" s="65"/>
      <c r="FW15" s="65"/>
      <c r="FX15" s="65"/>
      <c r="FY15" s="65"/>
      <c r="FZ15" s="65">
        <v>1</v>
      </c>
      <c r="GA15" s="65"/>
      <c r="GB15" s="65"/>
      <c r="GC15" s="65"/>
      <c r="GD15" s="65"/>
      <c r="GE15" s="65"/>
      <c r="GF15" s="65"/>
      <c r="GG15" s="65"/>
      <c r="GH15" s="65"/>
      <c r="GI15" s="17">
        <f t="shared" si="16"/>
        <v>2</v>
      </c>
      <c r="GJ15" s="74">
        <f t="shared" si="9"/>
        <v>9.1743119266055051E-3</v>
      </c>
      <c r="GL15" s="73" t="s">
        <v>110</v>
      </c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>
        <v>2</v>
      </c>
      <c r="HM15" s="65"/>
      <c r="HN15" s="65"/>
      <c r="HO15" s="17">
        <f t="shared" si="17"/>
        <v>2</v>
      </c>
      <c r="HP15" s="74">
        <f t="shared" si="13"/>
        <v>8.368200836820083E-3</v>
      </c>
      <c r="HR15" s="73" t="s">
        <v>110</v>
      </c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>
        <v>2</v>
      </c>
      <c r="IU15" s="17">
        <f t="shared" si="18"/>
        <v>2</v>
      </c>
      <c r="IV15" s="74">
        <f t="shared" si="15"/>
        <v>1.2048192771084338E-2</v>
      </c>
    </row>
    <row r="16" spans="2:256" x14ac:dyDescent="0.25">
      <c r="B16" s="96" t="s">
        <v>178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17">
        <f t="shared" si="0"/>
        <v>0</v>
      </c>
      <c r="AF16" s="88">
        <f t="shared" si="1"/>
        <v>0</v>
      </c>
      <c r="AH16" s="73" t="s">
        <v>178</v>
      </c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>
        <v>1</v>
      </c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17">
        <f t="shared" si="2"/>
        <v>1</v>
      </c>
      <c r="BL16" s="81">
        <f t="shared" si="3"/>
        <v>2.6109660574412533E-3</v>
      </c>
      <c r="BN16" s="73" t="s">
        <v>178</v>
      </c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17">
        <f t="shared" si="4"/>
        <v>0</v>
      </c>
      <c r="CR16" s="74">
        <f t="shared" si="5"/>
        <v>0</v>
      </c>
      <c r="CT16" s="73" t="s">
        <v>178</v>
      </c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17">
        <f t="shared" si="6"/>
        <v>0</v>
      </c>
      <c r="DX16" s="74">
        <f t="shared" si="10"/>
        <v>0</v>
      </c>
      <c r="DZ16" s="73" t="s">
        <v>178</v>
      </c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17">
        <f t="shared" si="7"/>
        <v>0</v>
      </c>
      <c r="FD16" s="74">
        <f t="shared" si="8"/>
        <v>0</v>
      </c>
      <c r="FF16" s="73" t="s">
        <v>178</v>
      </c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17">
        <f t="shared" si="16"/>
        <v>0</v>
      </c>
      <c r="GJ16" s="74">
        <f t="shared" si="9"/>
        <v>0</v>
      </c>
      <c r="GL16" s="73" t="s">
        <v>178</v>
      </c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17">
        <f t="shared" si="17"/>
        <v>0</v>
      </c>
      <c r="HP16" s="74">
        <f t="shared" si="13"/>
        <v>0</v>
      </c>
      <c r="HR16" s="73" t="s">
        <v>178</v>
      </c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17">
        <f t="shared" si="18"/>
        <v>0</v>
      </c>
      <c r="IV16" s="74">
        <f t="shared" si="15"/>
        <v>0</v>
      </c>
    </row>
    <row r="17" spans="2:256" x14ac:dyDescent="0.25">
      <c r="B17" s="96" t="s">
        <v>109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17">
        <f t="shared" si="0"/>
        <v>0</v>
      </c>
      <c r="AF17" s="88">
        <f t="shared" si="1"/>
        <v>0</v>
      </c>
      <c r="AH17" s="73" t="s">
        <v>109</v>
      </c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17">
        <f t="shared" si="2"/>
        <v>0</v>
      </c>
      <c r="BL17" s="81">
        <f t="shared" si="3"/>
        <v>0</v>
      </c>
      <c r="BN17" s="73" t="s">
        <v>109</v>
      </c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17">
        <f t="shared" si="4"/>
        <v>0</v>
      </c>
      <c r="CR17" s="74">
        <f t="shared" si="5"/>
        <v>0</v>
      </c>
      <c r="CT17" s="73" t="s">
        <v>109</v>
      </c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17">
        <f t="shared" si="6"/>
        <v>0</v>
      </c>
      <c r="DX17" s="74">
        <f t="shared" si="10"/>
        <v>0</v>
      </c>
      <c r="DZ17" s="73" t="s">
        <v>109</v>
      </c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17">
        <f t="shared" si="7"/>
        <v>0</v>
      </c>
      <c r="FD17" s="74">
        <f t="shared" si="8"/>
        <v>0</v>
      </c>
      <c r="FF17" s="73" t="s">
        <v>109</v>
      </c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17">
        <f t="shared" si="16"/>
        <v>0</v>
      </c>
      <c r="GJ17" s="74">
        <f t="shared" si="9"/>
        <v>0</v>
      </c>
      <c r="GL17" s="73" t="s">
        <v>109</v>
      </c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17">
        <f t="shared" si="17"/>
        <v>0</v>
      </c>
      <c r="HP17" s="74">
        <f t="shared" si="13"/>
        <v>0</v>
      </c>
      <c r="HR17" s="73" t="s">
        <v>109</v>
      </c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17">
        <f t="shared" si="18"/>
        <v>0</v>
      </c>
      <c r="IV17" s="74">
        <f t="shared" si="15"/>
        <v>0</v>
      </c>
    </row>
    <row r="18" spans="2:256" x14ac:dyDescent="0.25">
      <c r="B18" s="96" t="s">
        <v>113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17">
        <f t="shared" si="0"/>
        <v>0</v>
      </c>
      <c r="AF18" s="88">
        <f t="shared" si="1"/>
        <v>0</v>
      </c>
      <c r="AH18" s="73" t="s">
        <v>113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17">
        <f t="shared" si="2"/>
        <v>0</v>
      </c>
      <c r="BL18" s="81">
        <f t="shared" si="3"/>
        <v>0</v>
      </c>
      <c r="BN18" s="73" t="s">
        <v>113</v>
      </c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17">
        <f t="shared" si="4"/>
        <v>0</v>
      </c>
      <c r="CR18" s="74">
        <f t="shared" si="5"/>
        <v>0</v>
      </c>
      <c r="CT18" s="73" t="s">
        <v>113</v>
      </c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17">
        <f t="shared" si="6"/>
        <v>0</v>
      </c>
      <c r="DX18" s="74">
        <f t="shared" si="10"/>
        <v>0</v>
      </c>
      <c r="DZ18" s="73" t="s">
        <v>113</v>
      </c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17">
        <f t="shared" si="7"/>
        <v>0</v>
      </c>
      <c r="FD18" s="74">
        <f t="shared" si="8"/>
        <v>0</v>
      </c>
      <c r="FF18" s="73" t="s">
        <v>113</v>
      </c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17">
        <f t="shared" si="16"/>
        <v>0</v>
      </c>
      <c r="GJ18" s="74">
        <f t="shared" si="9"/>
        <v>0</v>
      </c>
      <c r="GL18" s="73" t="s">
        <v>113</v>
      </c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17">
        <f t="shared" si="17"/>
        <v>0</v>
      </c>
      <c r="HP18" s="74">
        <f t="shared" si="13"/>
        <v>0</v>
      </c>
      <c r="HR18" s="73" t="s">
        <v>113</v>
      </c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17">
        <f t="shared" si="18"/>
        <v>0</v>
      </c>
      <c r="IV18" s="74">
        <f t="shared" si="15"/>
        <v>0</v>
      </c>
    </row>
    <row r="19" spans="2:256" x14ac:dyDescent="0.25">
      <c r="B19" s="96" t="s">
        <v>135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17">
        <f t="shared" si="0"/>
        <v>0</v>
      </c>
      <c r="AF19" s="88">
        <f t="shared" si="1"/>
        <v>0</v>
      </c>
      <c r="AH19" s="73" t="s">
        <v>135</v>
      </c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17">
        <f t="shared" si="2"/>
        <v>0</v>
      </c>
      <c r="BL19" s="81">
        <f t="shared" si="3"/>
        <v>0</v>
      </c>
      <c r="BN19" s="73" t="s">
        <v>135</v>
      </c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17">
        <f t="shared" si="4"/>
        <v>0</v>
      </c>
      <c r="CR19" s="74">
        <f t="shared" si="5"/>
        <v>0</v>
      </c>
      <c r="CT19" s="73" t="s">
        <v>135</v>
      </c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17">
        <f t="shared" si="6"/>
        <v>0</v>
      </c>
      <c r="DX19" s="74">
        <f t="shared" si="10"/>
        <v>0</v>
      </c>
      <c r="DZ19" s="73" t="s">
        <v>135</v>
      </c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17">
        <f t="shared" si="7"/>
        <v>0</v>
      </c>
      <c r="FD19" s="74">
        <f t="shared" si="8"/>
        <v>0</v>
      </c>
      <c r="FF19" s="73" t="s">
        <v>135</v>
      </c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17">
        <f t="shared" si="16"/>
        <v>0</v>
      </c>
      <c r="GJ19" s="74">
        <f t="shared" si="9"/>
        <v>0</v>
      </c>
      <c r="GL19" s="73" t="s">
        <v>135</v>
      </c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17">
        <f t="shared" si="17"/>
        <v>0</v>
      </c>
      <c r="HP19" s="74">
        <f t="shared" si="13"/>
        <v>0</v>
      </c>
      <c r="HR19" s="73" t="s">
        <v>135</v>
      </c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17">
        <f t="shared" si="18"/>
        <v>0</v>
      </c>
      <c r="IV19" s="74">
        <f t="shared" si="15"/>
        <v>0</v>
      </c>
    </row>
    <row r="20" spans="2:256" x14ac:dyDescent="0.25">
      <c r="B20" s="96" t="s">
        <v>132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17">
        <f t="shared" si="0"/>
        <v>0</v>
      </c>
      <c r="AF20" s="88">
        <f t="shared" si="1"/>
        <v>0</v>
      </c>
      <c r="AH20" s="73" t="s">
        <v>132</v>
      </c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17">
        <f t="shared" si="2"/>
        <v>0</v>
      </c>
      <c r="BL20" s="81">
        <f t="shared" si="3"/>
        <v>0</v>
      </c>
      <c r="BN20" s="73" t="s">
        <v>132</v>
      </c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17">
        <f t="shared" si="4"/>
        <v>0</v>
      </c>
      <c r="CR20" s="74">
        <f t="shared" si="5"/>
        <v>0</v>
      </c>
      <c r="CT20" s="73" t="s">
        <v>132</v>
      </c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17">
        <f t="shared" si="6"/>
        <v>0</v>
      </c>
      <c r="DX20" s="74">
        <f t="shared" si="10"/>
        <v>0</v>
      </c>
      <c r="DZ20" s="73" t="s">
        <v>132</v>
      </c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17">
        <f t="shared" si="7"/>
        <v>0</v>
      </c>
      <c r="FD20" s="74">
        <f t="shared" si="8"/>
        <v>0</v>
      </c>
      <c r="FF20" s="73" t="s">
        <v>132</v>
      </c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17">
        <f t="shared" si="16"/>
        <v>0</v>
      </c>
      <c r="GJ20" s="74">
        <f t="shared" si="9"/>
        <v>0</v>
      </c>
      <c r="GL20" s="73" t="s">
        <v>132</v>
      </c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17">
        <f t="shared" si="17"/>
        <v>0</v>
      </c>
      <c r="HP20" s="74">
        <f t="shared" si="13"/>
        <v>0</v>
      </c>
      <c r="HR20" s="73" t="s">
        <v>132</v>
      </c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17">
        <f t="shared" si="18"/>
        <v>0</v>
      </c>
      <c r="IV20" s="74">
        <f t="shared" si="15"/>
        <v>0</v>
      </c>
    </row>
    <row r="21" spans="2:256" x14ac:dyDescent="0.25">
      <c r="B21" s="96" t="s">
        <v>96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17">
        <f t="shared" si="0"/>
        <v>0</v>
      </c>
      <c r="AF21" s="88">
        <f t="shared" si="1"/>
        <v>0</v>
      </c>
      <c r="AH21" s="73" t="s">
        <v>96</v>
      </c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>
        <v>2</v>
      </c>
      <c r="BK21" s="17">
        <f t="shared" si="2"/>
        <v>2</v>
      </c>
      <c r="BL21" s="81">
        <f t="shared" si="3"/>
        <v>5.2219321148825066E-3</v>
      </c>
      <c r="BN21" s="73" t="s">
        <v>96</v>
      </c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17">
        <f t="shared" si="4"/>
        <v>0</v>
      </c>
      <c r="CR21" s="74">
        <f t="shared" si="5"/>
        <v>0</v>
      </c>
      <c r="CT21" s="73" t="s">
        <v>96</v>
      </c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17">
        <f t="shared" si="6"/>
        <v>0</v>
      </c>
      <c r="DX21" s="74">
        <f t="shared" si="10"/>
        <v>0</v>
      </c>
      <c r="DZ21" s="73" t="s">
        <v>96</v>
      </c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17">
        <f t="shared" si="7"/>
        <v>0</v>
      </c>
      <c r="FD21" s="74">
        <f t="shared" si="8"/>
        <v>0</v>
      </c>
      <c r="FF21" s="73" t="s">
        <v>96</v>
      </c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17">
        <f t="shared" si="16"/>
        <v>0</v>
      </c>
      <c r="GJ21" s="74">
        <f t="shared" si="9"/>
        <v>0</v>
      </c>
      <c r="GL21" s="73" t="s">
        <v>96</v>
      </c>
      <c r="GM21" s="65"/>
      <c r="GN21" s="65"/>
      <c r="GO21" s="65"/>
      <c r="GP21" s="65"/>
      <c r="GQ21" s="65"/>
      <c r="GR21" s="65">
        <v>1</v>
      </c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17">
        <f t="shared" si="17"/>
        <v>1</v>
      </c>
      <c r="HP21" s="74">
        <f t="shared" si="13"/>
        <v>4.1841004184100415E-3</v>
      </c>
      <c r="HR21" s="73" t="s">
        <v>96</v>
      </c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17">
        <f t="shared" si="18"/>
        <v>0</v>
      </c>
      <c r="IV21" s="74">
        <f t="shared" si="15"/>
        <v>0</v>
      </c>
    </row>
    <row r="22" spans="2:256" x14ac:dyDescent="0.25">
      <c r="B22" s="96" t="s">
        <v>89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17">
        <f t="shared" si="0"/>
        <v>0</v>
      </c>
      <c r="AF22" s="88">
        <f t="shared" si="1"/>
        <v>0</v>
      </c>
      <c r="AH22" s="73" t="s">
        <v>89</v>
      </c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17">
        <f t="shared" si="2"/>
        <v>0</v>
      </c>
      <c r="BL22" s="81">
        <f t="shared" si="3"/>
        <v>0</v>
      </c>
      <c r="BN22" s="73" t="s">
        <v>89</v>
      </c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>
        <v>1</v>
      </c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17">
        <f t="shared" si="4"/>
        <v>1</v>
      </c>
      <c r="CR22" s="74">
        <f t="shared" si="5"/>
        <v>1.6949152542372881E-3</v>
      </c>
      <c r="CT22" s="73" t="s">
        <v>89</v>
      </c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17">
        <f t="shared" si="6"/>
        <v>0</v>
      </c>
      <c r="DX22" s="74">
        <f t="shared" si="10"/>
        <v>0</v>
      </c>
      <c r="DZ22" s="73" t="s">
        <v>89</v>
      </c>
      <c r="EA22" s="65"/>
      <c r="EB22" s="65"/>
      <c r="EC22" s="65"/>
      <c r="ED22" s="65"/>
      <c r="EE22" s="65"/>
      <c r="EF22" s="65"/>
      <c r="EG22" s="65">
        <v>2</v>
      </c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17">
        <f t="shared" si="7"/>
        <v>2</v>
      </c>
      <c r="FD22" s="74">
        <f t="shared" si="8"/>
        <v>9.8039215686274508E-3</v>
      </c>
      <c r="FF22" s="73" t="s">
        <v>89</v>
      </c>
      <c r="FG22" s="65"/>
      <c r="FH22" s="65"/>
      <c r="FI22" s="65">
        <v>1</v>
      </c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17">
        <f t="shared" si="16"/>
        <v>1</v>
      </c>
      <c r="GJ22" s="74">
        <f t="shared" si="9"/>
        <v>4.5871559633027525E-3</v>
      </c>
      <c r="GL22" s="73" t="s">
        <v>89</v>
      </c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17">
        <f t="shared" si="17"/>
        <v>0</v>
      </c>
      <c r="HP22" s="74">
        <f t="shared" si="13"/>
        <v>0</v>
      </c>
      <c r="HR22" s="73" t="s">
        <v>89</v>
      </c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17">
        <f t="shared" si="18"/>
        <v>0</v>
      </c>
      <c r="IV22" s="74">
        <f t="shared" si="15"/>
        <v>0</v>
      </c>
    </row>
    <row r="23" spans="2:256" x14ac:dyDescent="0.25">
      <c r="B23" s="96" t="s">
        <v>98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17">
        <f t="shared" si="0"/>
        <v>0</v>
      </c>
      <c r="AF23" s="88">
        <f t="shared" si="1"/>
        <v>0</v>
      </c>
      <c r="AH23" s="73" t="s">
        <v>98</v>
      </c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17">
        <f t="shared" si="2"/>
        <v>0</v>
      </c>
      <c r="BL23" s="81">
        <f t="shared" si="3"/>
        <v>0</v>
      </c>
      <c r="BN23" s="73" t="s">
        <v>98</v>
      </c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17">
        <f t="shared" si="4"/>
        <v>0</v>
      </c>
      <c r="CR23" s="74">
        <f t="shared" si="5"/>
        <v>0</v>
      </c>
      <c r="CT23" s="73" t="s">
        <v>98</v>
      </c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17">
        <f t="shared" si="6"/>
        <v>0</v>
      </c>
      <c r="DX23" s="74">
        <f t="shared" si="10"/>
        <v>0</v>
      </c>
      <c r="DZ23" s="73" t="s">
        <v>98</v>
      </c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17">
        <f t="shared" si="7"/>
        <v>0</v>
      </c>
      <c r="FD23" s="74">
        <f t="shared" si="8"/>
        <v>0</v>
      </c>
      <c r="FF23" s="73" t="s">
        <v>98</v>
      </c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17">
        <f t="shared" si="16"/>
        <v>0</v>
      </c>
      <c r="GJ23" s="74">
        <f t="shared" si="9"/>
        <v>0</v>
      </c>
      <c r="GL23" s="73" t="s">
        <v>98</v>
      </c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17">
        <f t="shared" si="17"/>
        <v>0</v>
      </c>
      <c r="HP23" s="74">
        <f t="shared" si="13"/>
        <v>0</v>
      </c>
      <c r="HR23" s="73" t="s">
        <v>98</v>
      </c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17">
        <f t="shared" si="18"/>
        <v>0</v>
      </c>
      <c r="IV23" s="74">
        <f t="shared" si="15"/>
        <v>0</v>
      </c>
    </row>
    <row r="24" spans="2:256" x14ac:dyDescent="0.25">
      <c r="B24" s="96" t="s">
        <v>93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>
        <v>1</v>
      </c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17">
        <f t="shared" si="0"/>
        <v>1</v>
      </c>
      <c r="AF24" s="88">
        <f t="shared" si="1"/>
        <v>2.1276595744680851E-2</v>
      </c>
      <c r="AH24" s="73" t="s">
        <v>93</v>
      </c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17">
        <f t="shared" si="2"/>
        <v>0</v>
      </c>
      <c r="BL24" s="81">
        <f t="shared" si="3"/>
        <v>0</v>
      </c>
      <c r="BN24" s="73" t="s">
        <v>93</v>
      </c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17">
        <f t="shared" si="4"/>
        <v>0</v>
      </c>
      <c r="CR24" s="74">
        <f t="shared" si="5"/>
        <v>0</v>
      </c>
      <c r="CT24" s="73" t="s">
        <v>93</v>
      </c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17">
        <f t="shared" si="6"/>
        <v>0</v>
      </c>
      <c r="DX24" s="74">
        <f t="shared" si="10"/>
        <v>0</v>
      </c>
      <c r="DZ24" s="73" t="s">
        <v>93</v>
      </c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>
        <v>1</v>
      </c>
      <c r="EX24" s="65"/>
      <c r="EY24" s="65"/>
      <c r="EZ24" s="65"/>
      <c r="FA24" s="65"/>
      <c r="FB24" s="65"/>
      <c r="FC24" s="17">
        <f t="shared" si="7"/>
        <v>1</v>
      </c>
      <c r="FD24" s="74">
        <f t="shared" si="8"/>
        <v>4.9019607843137254E-3</v>
      </c>
      <c r="FF24" s="73" t="s">
        <v>93</v>
      </c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>
        <v>3</v>
      </c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17">
        <f t="shared" si="16"/>
        <v>3</v>
      </c>
      <c r="GJ24" s="74">
        <f t="shared" si="9"/>
        <v>1.3761467889908258E-2</v>
      </c>
      <c r="GL24" s="73" t="s">
        <v>93</v>
      </c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>
        <v>1</v>
      </c>
      <c r="HM24" s="65"/>
      <c r="HN24" s="65"/>
      <c r="HO24" s="17">
        <f t="shared" si="17"/>
        <v>1</v>
      </c>
      <c r="HP24" s="74">
        <f t="shared" si="13"/>
        <v>4.1841004184100415E-3</v>
      </c>
      <c r="HR24" s="73" t="s">
        <v>93</v>
      </c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17">
        <f t="shared" si="18"/>
        <v>0</v>
      </c>
      <c r="IV24" s="74">
        <f t="shared" si="15"/>
        <v>0</v>
      </c>
    </row>
    <row r="25" spans="2:256" x14ac:dyDescent="0.25">
      <c r="B25" s="96" t="s">
        <v>116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17">
        <f t="shared" si="0"/>
        <v>0</v>
      </c>
      <c r="AF25" s="88">
        <f t="shared" si="1"/>
        <v>0</v>
      </c>
      <c r="AH25" s="73" t="s">
        <v>116</v>
      </c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17">
        <f t="shared" si="2"/>
        <v>0</v>
      </c>
      <c r="BL25" s="81">
        <f t="shared" si="3"/>
        <v>0</v>
      </c>
      <c r="BN25" s="73" t="s">
        <v>116</v>
      </c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17">
        <f t="shared" si="4"/>
        <v>0</v>
      </c>
      <c r="CR25" s="74">
        <f t="shared" si="5"/>
        <v>0</v>
      </c>
      <c r="CT25" s="73" t="s">
        <v>116</v>
      </c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17">
        <f t="shared" si="6"/>
        <v>0</v>
      </c>
      <c r="DX25" s="74">
        <f t="shared" si="10"/>
        <v>0</v>
      </c>
      <c r="DZ25" s="73" t="s">
        <v>116</v>
      </c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17">
        <f t="shared" si="7"/>
        <v>0</v>
      </c>
      <c r="FD25" s="74">
        <f t="shared" si="8"/>
        <v>0</v>
      </c>
      <c r="FF25" s="73" t="s">
        <v>116</v>
      </c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17">
        <f t="shared" si="16"/>
        <v>0</v>
      </c>
      <c r="GJ25" s="74">
        <f t="shared" si="9"/>
        <v>0</v>
      </c>
      <c r="GL25" s="73" t="s">
        <v>116</v>
      </c>
      <c r="GM25" s="65"/>
      <c r="GN25" s="65"/>
      <c r="GO25" s="65"/>
      <c r="GP25" s="65"/>
      <c r="GQ25" s="65">
        <v>16</v>
      </c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>
        <v>2</v>
      </c>
      <c r="HM25" s="65"/>
      <c r="HN25" s="65"/>
      <c r="HO25" s="17">
        <f t="shared" si="17"/>
        <v>18</v>
      </c>
      <c r="HP25" s="74">
        <f t="shared" si="13"/>
        <v>7.5313807531380755E-2</v>
      </c>
      <c r="HR25" s="73" t="s">
        <v>116</v>
      </c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17">
        <f t="shared" si="18"/>
        <v>0</v>
      </c>
      <c r="IV25" s="74">
        <f t="shared" si="15"/>
        <v>0</v>
      </c>
    </row>
    <row r="26" spans="2:256" x14ac:dyDescent="0.25">
      <c r="B26" s="96" t="s">
        <v>177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17">
        <f t="shared" si="0"/>
        <v>0</v>
      </c>
      <c r="AF26" s="88">
        <f t="shared" si="1"/>
        <v>0</v>
      </c>
      <c r="AH26" s="73" t="s">
        <v>177</v>
      </c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17">
        <f t="shared" si="2"/>
        <v>0</v>
      </c>
      <c r="BL26" s="81">
        <f t="shared" si="3"/>
        <v>0</v>
      </c>
      <c r="BN26" s="73" t="s">
        <v>177</v>
      </c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>
        <v>1</v>
      </c>
      <c r="CH26" s="65"/>
      <c r="CI26" s="65"/>
      <c r="CJ26" s="65"/>
      <c r="CK26" s="65"/>
      <c r="CL26" s="65"/>
      <c r="CM26" s="65"/>
      <c r="CN26" s="65"/>
      <c r="CO26" s="65"/>
      <c r="CP26" s="65"/>
      <c r="CQ26" s="17">
        <f t="shared" si="4"/>
        <v>1</v>
      </c>
      <c r="CR26" s="74">
        <f t="shared" si="5"/>
        <v>1.6949152542372881E-3</v>
      </c>
      <c r="CT26" s="73" t="s">
        <v>177</v>
      </c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17">
        <f t="shared" si="6"/>
        <v>0</v>
      </c>
      <c r="DX26" s="74">
        <f t="shared" si="10"/>
        <v>0</v>
      </c>
      <c r="DZ26" s="73" t="s">
        <v>177</v>
      </c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17">
        <f t="shared" si="7"/>
        <v>0</v>
      </c>
      <c r="FD26" s="74">
        <f t="shared" si="8"/>
        <v>0</v>
      </c>
      <c r="FF26" s="73" t="s">
        <v>177</v>
      </c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>
        <v>1</v>
      </c>
      <c r="GG26" s="65"/>
      <c r="GH26" s="65"/>
      <c r="GI26" s="17">
        <f t="shared" si="16"/>
        <v>1</v>
      </c>
      <c r="GJ26" s="74">
        <f t="shared" si="9"/>
        <v>4.5871559633027525E-3</v>
      </c>
      <c r="GL26" s="73" t="s">
        <v>177</v>
      </c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17">
        <f t="shared" si="17"/>
        <v>0</v>
      </c>
      <c r="HP26" s="74">
        <f t="shared" si="13"/>
        <v>0</v>
      </c>
      <c r="HR26" s="73" t="s">
        <v>177</v>
      </c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17">
        <f t="shared" si="18"/>
        <v>0</v>
      </c>
      <c r="IV26" s="74">
        <f t="shared" si="15"/>
        <v>0</v>
      </c>
    </row>
    <row r="27" spans="2:256" x14ac:dyDescent="0.25">
      <c r="B27" s="96" t="s">
        <v>86</v>
      </c>
      <c r="C27" s="65"/>
      <c r="D27" s="65"/>
      <c r="E27" s="65"/>
      <c r="F27" s="65"/>
      <c r="G27" s="65"/>
      <c r="H27" s="65"/>
      <c r="I27" s="65"/>
      <c r="J27" s="65"/>
      <c r="K27" s="65">
        <v>1</v>
      </c>
      <c r="L27" s="65"/>
      <c r="M27" s="65">
        <v>1</v>
      </c>
      <c r="N27" s="65"/>
      <c r="O27" s="65"/>
      <c r="P27" s="65"/>
      <c r="Q27" s="65"/>
      <c r="R27" s="65">
        <v>1</v>
      </c>
      <c r="S27" s="65"/>
      <c r="T27" s="65"/>
      <c r="U27" s="65">
        <v>1</v>
      </c>
      <c r="V27" s="65"/>
      <c r="W27" s="65"/>
      <c r="X27" s="65"/>
      <c r="Y27" s="65"/>
      <c r="Z27" s="65"/>
      <c r="AA27" s="65"/>
      <c r="AB27" s="65"/>
      <c r="AC27" s="65"/>
      <c r="AD27" s="65"/>
      <c r="AE27" s="17">
        <f t="shared" si="0"/>
        <v>4</v>
      </c>
      <c r="AF27" s="88">
        <f t="shared" si="1"/>
        <v>8.5106382978723402E-2</v>
      </c>
      <c r="AH27" s="73" t="s">
        <v>86</v>
      </c>
      <c r="AI27" s="65"/>
      <c r="AJ27" s="65">
        <v>1</v>
      </c>
      <c r="AK27" s="65">
        <v>1</v>
      </c>
      <c r="AL27" s="65"/>
      <c r="AM27" s="65">
        <v>7</v>
      </c>
      <c r="AN27" s="65">
        <v>4</v>
      </c>
      <c r="AO27" s="65"/>
      <c r="AP27" s="65">
        <v>3</v>
      </c>
      <c r="AQ27" s="65">
        <v>2</v>
      </c>
      <c r="AR27" s="65">
        <v>2</v>
      </c>
      <c r="AS27" s="65"/>
      <c r="AT27" s="65">
        <v>1</v>
      </c>
      <c r="AU27" s="65"/>
      <c r="AV27" s="65"/>
      <c r="AW27" s="65"/>
      <c r="AX27" s="65"/>
      <c r="AY27" s="65"/>
      <c r="AZ27" s="65">
        <v>2</v>
      </c>
      <c r="BA27" s="65">
        <v>4</v>
      </c>
      <c r="BB27" s="65">
        <v>2</v>
      </c>
      <c r="BC27" s="65"/>
      <c r="BD27" s="65"/>
      <c r="BE27" s="65">
        <v>3</v>
      </c>
      <c r="BF27" s="65"/>
      <c r="BG27" s="65"/>
      <c r="BH27" s="65">
        <v>3</v>
      </c>
      <c r="BI27" s="65">
        <v>1</v>
      </c>
      <c r="BJ27" s="65"/>
      <c r="BK27" s="17">
        <f t="shared" si="2"/>
        <v>36</v>
      </c>
      <c r="BL27" s="81">
        <f t="shared" si="3"/>
        <v>9.3994778067885115E-2</v>
      </c>
      <c r="BN27" s="73" t="s">
        <v>86</v>
      </c>
      <c r="BO27" s="65">
        <v>1</v>
      </c>
      <c r="BP27" s="65">
        <v>5</v>
      </c>
      <c r="BQ27" s="65">
        <v>3</v>
      </c>
      <c r="BR27" s="65"/>
      <c r="BS27" s="65"/>
      <c r="BT27" s="65">
        <v>1</v>
      </c>
      <c r="BU27" s="65"/>
      <c r="BV27" s="65"/>
      <c r="BW27" s="65"/>
      <c r="BX27" s="65">
        <v>2</v>
      </c>
      <c r="BY27" s="65">
        <v>6</v>
      </c>
      <c r="BZ27" s="65"/>
      <c r="CA27" s="65">
        <v>3</v>
      </c>
      <c r="CB27" s="65">
        <v>1</v>
      </c>
      <c r="CC27" s="65"/>
      <c r="CD27" s="65">
        <v>2</v>
      </c>
      <c r="CE27" s="65">
        <v>3</v>
      </c>
      <c r="CF27" s="65">
        <v>1</v>
      </c>
      <c r="CG27" s="65">
        <v>7</v>
      </c>
      <c r="CH27" s="65">
        <v>2</v>
      </c>
      <c r="CI27" s="65"/>
      <c r="CJ27" s="65"/>
      <c r="CK27" s="65">
        <v>2</v>
      </c>
      <c r="CL27" s="65">
        <v>4</v>
      </c>
      <c r="CM27" s="65"/>
      <c r="CN27" s="65">
        <v>6</v>
      </c>
      <c r="CO27" s="65"/>
      <c r="CP27" s="65">
        <v>2</v>
      </c>
      <c r="CQ27" s="17">
        <f t="shared" si="4"/>
        <v>51</v>
      </c>
      <c r="CR27" s="74">
        <f t="shared" si="5"/>
        <v>8.6440677966101692E-2</v>
      </c>
      <c r="CT27" s="73" t="s">
        <v>86</v>
      </c>
      <c r="CU27" s="65"/>
      <c r="CV27" s="65"/>
      <c r="CW27" s="65"/>
      <c r="CX27" s="65"/>
      <c r="CY27" s="65"/>
      <c r="CZ27" s="65"/>
      <c r="DA27" s="65">
        <v>1</v>
      </c>
      <c r="DB27" s="65"/>
      <c r="DC27" s="65"/>
      <c r="DD27" s="65">
        <v>1</v>
      </c>
      <c r="DE27" s="65">
        <v>2</v>
      </c>
      <c r="DF27" s="65"/>
      <c r="DG27" s="65"/>
      <c r="DH27" s="65">
        <v>2</v>
      </c>
      <c r="DI27" s="65"/>
      <c r="DJ27" s="65">
        <v>5</v>
      </c>
      <c r="DK27" s="65"/>
      <c r="DL27" s="65">
        <v>2</v>
      </c>
      <c r="DM27" s="65">
        <v>1</v>
      </c>
      <c r="DN27" s="65">
        <v>1</v>
      </c>
      <c r="DO27" s="65"/>
      <c r="DP27" s="65"/>
      <c r="DQ27" s="65">
        <v>2</v>
      </c>
      <c r="DR27" s="65"/>
      <c r="DS27" s="65"/>
      <c r="DT27" s="65">
        <v>4</v>
      </c>
      <c r="DU27" s="65"/>
      <c r="DV27" s="65"/>
      <c r="DW27" s="17">
        <f t="shared" si="6"/>
        <v>21</v>
      </c>
      <c r="DX27" s="74">
        <f t="shared" si="10"/>
        <v>6.6455696202531639E-2</v>
      </c>
      <c r="DZ27" s="73" t="s">
        <v>86</v>
      </c>
      <c r="EA27" s="65"/>
      <c r="EB27" s="65"/>
      <c r="EC27" s="65"/>
      <c r="ED27" s="65"/>
      <c r="EE27" s="65">
        <v>2</v>
      </c>
      <c r="EF27" s="65">
        <v>4</v>
      </c>
      <c r="EG27" s="65"/>
      <c r="EH27" s="65">
        <v>3</v>
      </c>
      <c r="EI27" s="65"/>
      <c r="EJ27" s="65"/>
      <c r="EK27" s="65">
        <v>1</v>
      </c>
      <c r="EL27" s="65">
        <v>1</v>
      </c>
      <c r="EM27" s="65"/>
      <c r="EN27" s="65"/>
      <c r="EO27" s="65">
        <v>1</v>
      </c>
      <c r="EP27" s="65">
        <v>1</v>
      </c>
      <c r="EQ27" s="65"/>
      <c r="ER27" s="65"/>
      <c r="ES27" s="65">
        <v>1</v>
      </c>
      <c r="ET27" s="65"/>
      <c r="EU27" s="65"/>
      <c r="EV27" s="65"/>
      <c r="EW27" s="65">
        <v>2</v>
      </c>
      <c r="EX27" s="65">
        <v>2</v>
      </c>
      <c r="EY27" s="65"/>
      <c r="EZ27" s="65">
        <v>9</v>
      </c>
      <c r="FA27" s="65"/>
      <c r="FB27" s="65"/>
      <c r="FC27" s="17">
        <f t="shared" si="7"/>
        <v>27</v>
      </c>
      <c r="FD27" s="74">
        <f t="shared" si="8"/>
        <v>0.13235294117647059</v>
      </c>
      <c r="FF27" s="73" t="s">
        <v>86</v>
      </c>
      <c r="FG27" s="65"/>
      <c r="FH27" s="65"/>
      <c r="FI27" s="65">
        <v>1</v>
      </c>
      <c r="FJ27" s="65"/>
      <c r="FK27" s="65">
        <v>7</v>
      </c>
      <c r="FL27" s="65"/>
      <c r="FM27" s="65"/>
      <c r="FN27" s="65"/>
      <c r="FO27" s="65">
        <v>2</v>
      </c>
      <c r="FP27" s="65"/>
      <c r="FQ27" s="65">
        <v>2</v>
      </c>
      <c r="FR27" s="65">
        <v>1</v>
      </c>
      <c r="FS27" s="65"/>
      <c r="FT27" s="65">
        <v>2</v>
      </c>
      <c r="FU27" s="65"/>
      <c r="FV27" s="65"/>
      <c r="FW27" s="65">
        <v>3</v>
      </c>
      <c r="FX27" s="65">
        <v>1</v>
      </c>
      <c r="FY27" s="65">
        <v>4</v>
      </c>
      <c r="FZ27" s="65">
        <v>1</v>
      </c>
      <c r="GA27" s="65"/>
      <c r="GB27" s="65"/>
      <c r="GC27" s="65">
        <v>1</v>
      </c>
      <c r="GD27" s="65">
        <v>1</v>
      </c>
      <c r="GE27" s="65"/>
      <c r="GF27" s="65">
        <v>9</v>
      </c>
      <c r="GG27" s="65">
        <v>2</v>
      </c>
      <c r="GH27" s="65"/>
      <c r="GI27" s="17">
        <f t="shared" si="16"/>
        <v>37</v>
      </c>
      <c r="GJ27" s="74">
        <f t="shared" si="9"/>
        <v>0.16972477064220184</v>
      </c>
      <c r="GL27" s="73" t="s">
        <v>86</v>
      </c>
      <c r="GM27" s="65"/>
      <c r="GN27" s="65"/>
      <c r="GO27" s="65">
        <v>1</v>
      </c>
      <c r="GP27" s="65"/>
      <c r="GQ27" s="65"/>
      <c r="GR27" s="65"/>
      <c r="GS27" s="65"/>
      <c r="GT27" s="65">
        <v>1</v>
      </c>
      <c r="GU27" s="65"/>
      <c r="GV27" s="65"/>
      <c r="GW27" s="65">
        <v>1</v>
      </c>
      <c r="GX27" s="65"/>
      <c r="GY27" s="65">
        <v>3</v>
      </c>
      <c r="GZ27" s="65">
        <v>1</v>
      </c>
      <c r="HA27" s="65"/>
      <c r="HB27" s="65">
        <v>3</v>
      </c>
      <c r="HC27" s="65"/>
      <c r="HD27" s="65"/>
      <c r="HE27" s="65">
        <v>2</v>
      </c>
      <c r="HF27" s="65"/>
      <c r="HG27" s="65"/>
      <c r="HH27" s="65"/>
      <c r="HI27" s="65"/>
      <c r="HJ27" s="65"/>
      <c r="HK27" s="65"/>
      <c r="HL27" s="65">
        <v>3</v>
      </c>
      <c r="HM27" s="65"/>
      <c r="HN27" s="65"/>
      <c r="HO27" s="17">
        <f t="shared" si="17"/>
        <v>15</v>
      </c>
      <c r="HP27" s="74">
        <f t="shared" si="13"/>
        <v>6.2761506276150625E-2</v>
      </c>
      <c r="HR27" s="73" t="s">
        <v>86</v>
      </c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>
        <v>1</v>
      </c>
      <c r="IG27" s="65"/>
      <c r="IH27" s="65"/>
      <c r="II27" s="65"/>
      <c r="IJ27" s="65"/>
      <c r="IK27" s="65"/>
      <c r="IL27" s="65"/>
      <c r="IM27" s="65"/>
      <c r="IN27" s="65"/>
      <c r="IO27" s="65"/>
      <c r="IP27" s="65">
        <v>2</v>
      </c>
      <c r="IQ27" s="65"/>
      <c r="IR27" s="65"/>
      <c r="IS27" s="65"/>
      <c r="IT27" s="65"/>
      <c r="IU27" s="17">
        <f t="shared" si="18"/>
        <v>3</v>
      </c>
      <c r="IV27" s="74">
        <f t="shared" si="15"/>
        <v>1.8072289156626505E-2</v>
      </c>
    </row>
    <row r="28" spans="2:256" x14ac:dyDescent="0.25">
      <c r="B28" s="96" t="s">
        <v>107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17">
        <f t="shared" si="0"/>
        <v>0</v>
      </c>
      <c r="AF28" s="88">
        <f t="shared" si="1"/>
        <v>0</v>
      </c>
      <c r="AH28" s="73" t="s">
        <v>107</v>
      </c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17">
        <f t="shared" si="2"/>
        <v>0</v>
      </c>
      <c r="BL28" s="81">
        <f t="shared" si="3"/>
        <v>0</v>
      </c>
      <c r="BN28" s="73" t="s">
        <v>107</v>
      </c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17">
        <f t="shared" si="4"/>
        <v>0</v>
      </c>
      <c r="CR28" s="74">
        <f t="shared" si="5"/>
        <v>0</v>
      </c>
      <c r="CT28" s="73" t="s">
        <v>107</v>
      </c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17">
        <f t="shared" si="6"/>
        <v>0</v>
      </c>
      <c r="DX28" s="74">
        <f t="shared" si="10"/>
        <v>0</v>
      </c>
      <c r="DZ28" s="73" t="s">
        <v>107</v>
      </c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17">
        <f t="shared" si="7"/>
        <v>0</v>
      </c>
      <c r="FD28" s="74">
        <f t="shared" si="8"/>
        <v>0</v>
      </c>
      <c r="FF28" s="73" t="s">
        <v>107</v>
      </c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17">
        <f t="shared" si="16"/>
        <v>0</v>
      </c>
      <c r="GJ28" s="74">
        <f t="shared" si="9"/>
        <v>0</v>
      </c>
      <c r="GL28" s="73" t="s">
        <v>107</v>
      </c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>
        <v>1</v>
      </c>
      <c r="HF28" s="65"/>
      <c r="HG28" s="65"/>
      <c r="HH28" s="65"/>
      <c r="HI28" s="65"/>
      <c r="HJ28" s="65"/>
      <c r="HK28" s="65"/>
      <c r="HL28" s="65"/>
      <c r="HM28" s="65"/>
      <c r="HN28" s="65"/>
      <c r="HO28" s="17">
        <f t="shared" si="17"/>
        <v>1</v>
      </c>
      <c r="HP28" s="74">
        <f t="shared" si="13"/>
        <v>4.1841004184100415E-3</v>
      </c>
      <c r="HR28" s="73" t="s">
        <v>107</v>
      </c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17">
        <f t="shared" si="18"/>
        <v>0</v>
      </c>
      <c r="IV28" s="74">
        <f>IU28/$IU$43</f>
        <v>0</v>
      </c>
    </row>
    <row r="29" spans="2:256" x14ac:dyDescent="0.25">
      <c r="B29" s="66" t="s">
        <v>99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17">
        <f t="shared" si="0"/>
        <v>0</v>
      </c>
      <c r="AF29" s="88">
        <f t="shared" si="1"/>
        <v>0</v>
      </c>
      <c r="AH29" s="66" t="s">
        <v>99</v>
      </c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17">
        <f t="shared" si="2"/>
        <v>0</v>
      </c>
      <c r="BL29" s="81">
        <f t="shared" si="3"/>
        <v>0</v>
      </c>
      <c r="BN29" s="66" t="s">
        <v>99</v>
      </c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17">
        <f t="shared" si="4"/>
        <v>0</v>
      </c>
      <c r="CR29" s="74">
        <f t="shared" si="5"/>
        <v>0</v>
      </c>
      <c r="CT29" s="73" t="s">
        <v>99</v>
      </c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17">
        <f t="shared" si="6"/>
        <v>0</v>
      </c>
      <c r="DX29" s="74">
        <f t="shared" si="10"/>
        <v>0</v>
      </c>
      <c r="DZ29" s="73" t="s">
        <v>99</v>
      </c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17">
        <f t="shared" si="7"/>
        <v>0</v>
      </c>
      <c r="FD29" s="74">
        <f t="shared" si="8"/>
        <v>0</v>
      </c>
      <c r="FF29" s="73" t="s">
        <v>99</v>
      </c>
      <c r="FG29" s="65"/>
      <c r="FH29" s="65"/>
      <c r="FI29" s="65">
        <v>1</v>
      </c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17">
        <f t="shared" ref="GI29:GI37" si="19">SUM(FG29:GH29)</f>
        <v>1</v>
      </c>
      <c r="GJ29" s="74">
        <f t="shared" ref="GJ29:GJ37" si="20">GI29/$GI$43</f>
        <v>4.5871559633027525E-3</v>
      </c>
      <c r="GL29" s="73" t="s">
        <v>99</v>
      </c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17">
        <f t="shared" si="17"/>
        <v>0</v>
      </c>
      <c r="HP29" s="74">
        <f t="shared" si="13"/>
        <v>0</v>
      </c>
      <c r="HR29" s="73" t="s">
        <v>99</v>
      </c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17">
        <f t="shared" si="18"/>
        <v>0</v>
      </c>
      <c r="IV29" s="74">
        <f t="shared" si="15"/>
        <v>0</v>
      </c>
    </row>
    <row r="30" spans="2:256" x14ac:dyDescent="0.25">
      <c r="B30" s="96" t="s">
        <v>70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17">
        <f t="shared" si="0"/>
        <v>0</v>
      </c>
      <c r="AF30" s="88">
        <f t="shared" si="1"/>
        <v>0</v>
      </c>
      <c r="AH30" s="73" t="s">
        <v>70</v>
      </c>
      <c r="AI30" s="65">
        <v>1</v>
      </c>
      <c r="AJ30" s="65">
        <v>0</v>
      </c>
      <c r="AK30" s="65">
        <v>6</v>
      </c>
      <c r="AL30" s="65">
        <v>0</v>
      </c>
      <c r="AM30" s="65">
        <v>10</v>
      </c>
      <c r="AN30" s="65">
        <v>4</v>
      </c>
      <c r="AO30" s="65">
        <v>0</v>
      </c>
      <c r="AP30" s="65">
        <v>0</v>
      </c>
      <c r="AQ30" s="65">
        <v>0</v>
      </c>
      <c r="AR30" s="65">
        <v>7</v>
      </c>
      <c r="AS30" s="65">
        <v>2</v>
      </c>
      <c r="AT30" s="65">
        <v>9</v>
      </c>
      <c r="AU30" s="65">
        <v>0</v>
      </c>
      <c r="AV30" s="65">
        <v>4</v>
      </c>
      <c r="AW30" s="65">
        <v>0</v>
      </c>
      <c r="AX30" s="65">
        <v>2</v>
      </c>
      <c r="AY30" s="65">
        <v>0</v>
      </c>
      <c r="AZ30" s="65">
        <v>1</v>
      </c>
      <c r="BA30" s="65">
        <v>10</v>
      </c>
      <c r="BB30" s="65">
        <v>2</v>
      </c>
      <c r="BC30" s="65">
        <v>0</v>
      </c>
      <c r="BD30" s="65">
        <v>0</v>
      </c>
      <c r="BE30" s="65">
        <v>60</v>
      </c>
      <c r="BF30" s="65">
        <v>4</v>
      </c>
      <c r="BG30" s="65">
        <v>0</v>
      </c>
      <c r="BH30" s="65">
        <v>4</v>
      </c>
      <c r="BI30" s="65">
        <v>0</v>
      </c>
      <c r="BJ30" s="65">
        <v>0</v>
      </c>
      <c r="BK30" s="17">
        <f t="shared" si="2"/>
        <v>126</v>
      </c>
      <c r="BL30" s="81">
        <f t="shared" si="3"/>
        <v>0.32898172323759789</v>
      </c>
      <c r="BN30" s="73" t="s">
        <v>70</v>
      </c>
      <c r="BO30" s="65">
        <v>0</v>
      </c>
      <c r="BP30" s="65">
        <v>1</v>
      </c>
      <c r="BQ30" s="65">
        <v>5</v>
      </c>
      <c r="BR30" s="65">
        <v>0</v>
      </c>
      <c r="BS30" s="65">
        <v>1</v>
      </c>
      <c r="BT30" s="65">
        <v>2</v>
      </c>
      <c r="BU30" s="65">
        <v>1</v>
      </c>
      <c r="BV30" s="65">
        <v>0</v>
      </c>
      <c r="BW30" s="65">
        <v>16</v>
      </c>
      <c r="BX30" s="65">
        <v>10</v>
      </c>
      <c r="BY30" s="65">
        <v>39</v>
      </c>
      <c r="BZ30" s="65">
        <v>1</v>
      </c>
      <c r="CA30" s="65">
        <v>16</v>
      </c>
      <c r="CB30" s="65">
        <v>12</v>
      </c>
      <c r="CC30" s="65">
        <v>6</v>
      </c>
      <c r="CD30" s="65">
        <v>1</v>
      </c>
      <c r="CE30" s="65">
        <v>3</v>
      </c>
      <c r="CF30" s="65">
        <v>3</v>
      </c>
      <c r="CG30" s="65">
        <v>14</v>
      </c>
      <c r="CH30" s="65">
        <v>0</v>
      </c>
      <c r="CI30" s="65">
        <v>0</v>
      </c>
      <c r="CJ30" s="65">
        <v>0</v>
      </c>
      <c r="CK30" s="65">
        <v>9</v>
      </c>
      <c r="CL30" s="65">
        <v>6</v>
      </c>
      <c r="CM30" s="65">
        <v>0</v>
      </c>
      <c r="CN30" s="65">
        <v>38</v>
      </c>
      <c r="CO30" s="65">
        <v>1</v>
      </c>
      <c r="CP30" s="65">
        <v>7</v>
      </c>
      <c r="CQ30" s="17">
        <f t="shared" si="4"/>
        <v>192</v>
      </c>
      <c r="CR30" s="74">
        <f t="shared" si="5"/>
        <v>0.3254237288135593</v>
      </c>
      <c r="CT30" s="73" t="s">
        <v>70</v>
      </c>
      <c r="CU30" s="65"/>
      <c r="CV30" s="65">
        <v>6</v>
      </c>
      <c r="CW30" s="65">
        <v>3</v>
      </c>
      <c r="CX30" s="65"/>
      <c r="CY30" s="65">
        <v>4</v>
      </c>
      <c r="CZ30" s="65">
        <v>3</v>
      </c>
      <c r="DA30" s="65"/>
      <c r="DB30" s="65"/>
      <c r="DC30" s="65">
        <v>22</v>
      </c>
      <c r="DD30" s="65">
        <v>3</v>
      </c>
      <c r="DE30" s="65">
        <v>13</v>
      </c>
      <c r="DF30" s="65"/>
      <c r="DG30" s="65">
        <v>1</v>
      </c>
      <c r="DH30" s="65">
        <v>4</v>
      </c>
      <c r="DI30" s="65">
        <v>1</v>
      </c>
      <c r="DJ30" s="65">
        <v>2</v>
      </c>
      <c r="DK30" s="65"/>
      <c r="DL30" s="65">
        <v>8</v>
      </c>
      <c r="DM30" s="65">
        <v>18</v>
      </c>
      <c r="DN30" s="65">
        <v>1</v>
      </c>
      <c r="DO30" s="65">
        <v>1</v>
      </c>
      <c r="DP30" s="65"/>
      <c r="DQ30" s="65">
        <v>18</v>
      </c>
      <c r="DR30" s="65">
        <v>5</v>
      </c>
      <c r="DS30" s="65"/>
      <c r="DT30" s="65">
        <v>26</v>
      </c>
      <c r="DU30" s="65"/>
      <c r="DV30" s="65">
        <v>3</v>
      </c>
      <c r="DW30" s="17">
        <f t="shared" si="6"/>
        <v>142</v>
      </c>
      <c r="DX30" s="74">
        <f t="shared" si="10"/>
        <v>0.44936708860759494</v>
      </c>
      <c r="DZ30" s="73" t="s">
        <v>70</v>
      </c>
      <c r="EA30" s="65"/>
      <c r="EB30" s="65">
        <v>3</v>
      </c>
      <c r="EC30" s="65"/>
      <c r="ED30" s="65"/>
      <c r="EE30" s="65">
        <v>1</v>
      </c>
      <c r="EF30" s="65">
        <v>2</v>
      </c>
      <c r="EG30" s="65"/>
      <c r="EH30" s="65">
        <v>2</v>
      </c>
      <c r="EI30" s="65">
        <v>4</v>
      </c>
      <c r="EJ30" s="65"/>
      <c r="EK30" s="65">
        <v>3</v>
      </c>
      <c r="EL30" s="65">
        <v>7</v>
      </c>
      <c r="EM30" s="65"/>
      <c r="EN30" s="65">
        <v>8</v>
      </c>
      <c r="EO30" s="65"/>
      <c r="EP30" s="65">
        <v>2</v>
      </c>
      <c r="EQ30" s="65"/>
      <c r="ER30" s="65">
        <v>1</v>
      </c>
      <c r="ES30" s="65">
        <v>16</v>
      </c>
      <c r="ET30" s="65">
        <v>11</v>
      </c>
      <c r="EU30" s="65"/>
      <c r="EV30" s="65"/>
      <c r="EW30" s="65">
        <v>8</v>
      </c>
      <c r="EX30" s="65"/>
      <c r="EY30" s="65"/>
      <c r="EZ30" s="65">
        <v>37</v>
      </c>
      <c r="FA30" s="65"/>
      <c r="FB30" s="65">
        <v>4</v>
      </c>
      <c r="FC30" s="17">
        <f t="shared" si="7"/>
        <v>109</v>
      </c>
      <c r="FD30" s="74">
        <f t="shared" si="8"/>
        <v>0.53431372549019607</v>
      </c>
      <c r="FF30" s="73" t="s">
        <v>70</v>
      </c>
      <c r="FG30" s="65"/>
      <c r="FH30" s="65"/>
      <c r="FI30" s="65">
        <v>5</v>
      </c>
      <c r="FJ30" s="65"/>
      <c r="FK30" s="65">
        <v>11</v>
      </c>
      <c r="FL30" s="65">
        <v>5</v>
      </c>
      <c r="FM30" s="65"/>
      <c r="FN30" s="65"/>
      <c r="FO30" s="65">
        <v>4</v>
      </c>
      <c r="FP30" s="65"/>
      <c r="FQ30" s="65">
        <v>4</v>
      </c>
      <c r="FR30" s="65">
        <v>1</v>
      </c>
      <c r="FS30" s="65">
        <v>1</v>
      </c>
      <c r="FT30" s="65">
        <v>0</v>
      </c>
      <c r="FU30" s="65">
        <v>1</v>
      </c>
      <c r="FV30" s="65">
        <v>1</v>
      </c>
      <c r="FW30" s="65">
        <v>0</v>
      </c>
      <c r="FX30" s="65">
        <v>4</v>
      </c>
      <c r="FY30" s="65">
        <v>6</v>
      </c>
      <c r="FZ30" s="65">
        <v>0</v>
      </c>
      <c r="GA30" s="65"/>
      <c r="GB30" s="65"/>
      <c r="GC30" s="65">
        <v>1</v>
      </c>
      <c r="GD30" s="65">
        <v>1</v>
      </c>
      <c r="GE30" s="65"/>
      <c r="GF30" s="65">
        <v>61</v>
      </c>
      <c r="GG30" s="65">
        <v>2</v>
      </c>
      <c r="GH30" s="65">
        <v>0</v>
      </c>
      <c r="GI30" s="17">
        <f t="shared" si="19"/>
        <v>108</v>
      </c>
      <c r="GJ30" s="74">
        <f t="shared" si="20"/>
        <v>0.49541284403669728</v>
      </c>
      <c r="GL30" s="73" t="s">
        <v>70</v>
      </c>
      <c r="GM30" s="65">
        <v>2</v>
      </c>
      <c r="GN30" s="65">
        <v>0</v>
      </c>
      <c r="GO30" s="65">
        <v>3</v>
      </c>
      <c r="GP30" s="65"/>
      <c r="GQ30" s="65">
        <v>10</v>
      </c>
      <c r="GR30" s="65">
        <v>8</v>
      </c>
      <c r="GS30" s="65">
        <v>2</v>
      </c>
      <c r="GT30" s="65">
        <v>3</v>
      </c>
      <c r="GU30" s="65">
        <v>1</v>
      </c>
      <c r="GV30" s="65"/>
      <c r="GW30" s="65">
        <v>12</v>
      </c>
      <c r="GX30" s="65">
        <v>0</v>
      </c>
      <c r="GY30" s="65">
        <v>0</v>
      </c>
      <c r="GZ30" s="65">
        <v>5</v>
      </c>
      <c r="HA30" s="65"/>
      <c r="HB30" s="65">
        <v>10</v>
      </c>
      <c r="HC30" s="65">
        <v>5</v>
      </c>
      <c r="HD30" s="65">
        <v>0</v>
      </c>
      <c r="HE30" s="65">
        <v>17</v>
      </c>
      <c r="HF30" s="65"/>
      <c r="HG30" s="65"/>
      <c r="HH30" s="65">
        <v>0</v>
      </c>
      <c r="HI30" s="65">
        <v>3</v>
      </c>
      <c r="HJ30" s="65">
        <v>6</v>
      </c>
      <c r="HK30" s="65">
        <v>4</v>
      </c>
      <c r="HL30" s="65">
        <v>79</v>
      </c>
      <c r="HM30" s="65">
        <v>1</v>
      </c>
      <c r="HN30" s="65">
        <v>0</v>
      </c>
      <c r="HO30" s="17">
        <f t="shared" si="17"/>
        <v>171</v>
      </c>
      <c r="HP30" s="74">
        <f t="shared" si="13"/>
        <v>0.71548117154811719</v>
      </c>
      <c r="HR30" s="73" t="s">
        <v>70</v>
      </c>
      <c r="HS30" s="65"/>
      <c r="HT30" s="65">
        <v>5</v>
      </c>
      <c r="HU30" s="65"/>
      <c r="HV30" s="65"/>
      <c r="HW30" s="65">
        <v>7</v>
      </c>
      <c r="HX30" s="65">
        <v>6</v>
      </c>
      <c r="HY30" s="65">
        <v>2</v>
      </c>
      <c r="HZ30" s="65">
        <v>2</v>
      </c>
      <c r="IA30" s="65">
        <v>13</v>
      </c>
      <c r="IB30" s="65">
        <v>2</v>
      </c>
      <c r="IC30" s="65">
        <v>4</v>
      </c>
      <c r="ID30" s="65">
        <v>7</v>
      </c>
      <c r="IE30" s="65"/>
      <c r="IF30" s="65">
        <v>4</v>
      </c>
      <c r="IG30" s="65">
        <v>2</v>
      </c>
      <c r="IH30" s="65"/>
      <c r="II30" s="65">
        <v>2</v>
      </c>
      <c r="IJ30" s="65">
        <v>2</v>
      </c>
      <c r="IK30" s="65">
        <v>9</v>
      </c>
      <c r="IL30" s="65"/>
      <c r="IM30" s="65">
        <v>3</v>
      </c>
      <c r="IN30" s="65"/>
      <c r="IO30" s="65"/>
      <c r="IP30" s="65">
        <v>2</v>
      </c>
      <c r="IQ30" s="65"/>
      <c r="IR30" s="65">
        <v>69</v>
      </c>
      <c r="IS30" s="65"/>
      <c r="IT30" s="65">
        <v>3</v>
      </c>
      <c r="IU30" s="17">
        <f t="shared" si="18"/>
        <v>144</v>
      </c>
      <c r="IV30" s="74">
        <f t="shared" si="15"/>
        <v>0.86746987951807231</v>
      </c>
    </row>
    <row r="31" spans="2:256" x14ac:dyDescent="0.25">
      <c r="B31" s="96" t="s">
        <v>95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17">
        <f t="shared" si="0"/>
        <v>0</v>
      </c>
      <c r="AF31" s="88">
        <f t="shared" si="1"/>
        <v>0</v>
      </c>
      <c r="AH31" s="73" t="s">
        <v>95</v>
      </c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17">
        <f t="shared" si="2"/>
        <v>0</v>
      </c>
      <c r="BL31" s="81">
        <f t="shared" si="3"/>
        <v>0</v>
      </c>
      <c r="BN31" s="73" t="s">
        <v>95</v>
      </c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17">
        <f t="shared" si="4"/>
        <v>0</v>
      </c>
      <c r="CR31" s="74">
        <f t="shared" si="5"/>
        <v>0</v>
      </c>
      <c r="CT31" s="73" t="s">
        <v>95</v>
      </c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17">
        <f t="shared" si="6"/>
        <v>0</v>
      </c>
      <c r="DX31" s="74">
        <f t="shared" si="10"/>
        <v>0</v>
      </c>
      <c r="DZ31" s="73" t="s">
        <v>95</v>
      </c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17">
        <f t="shared" ref="FC31:FC36" si="21">SUM(EA31:FB31)</f>
        <v>0</v>
      </c>
      <c r="FD31" s="74">
        <f t="shared" ref="FD31:FD36" si="22">FC31/$FC$43</f>
        <v>0</v>
      </c>
      <c r="FF31" s="73" t="s">
        <v>95</v>
      </c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17">
        <f t="shared" si="19"/>
        <v>0</v>
      </c>
      <c r="GJ31" s="74">
        <f t="shared" si="20"/>
        <v>0</v>
      </c>
      <c r="GL31" s="73" t="s">
        <v>95</v>
      </c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17">
        <f t="shared" si="17"/>
        <v>0</v>
      </c>
      <c r="HP31" s="74">
        <f t="shared" si="13"/>
        <v>0</v>
      </c>
      <c r="HR31" s="73" t="s">
        <v>95</v>
      </c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17">
        <f t="shared" si="18"/>
        <v>0</v>
      </c>
      <c r="IV31" s="74">
        <f t="shared" si="15"/>
        <v>0</v>
      </c>
    </row>
    <row r="32" spans="2:256" x14ac:dyDescent="0.25">
      <c r="B32" s="96" t="s">
        <v>91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17">
        <f t="shared" si="0"/>
        <v>0</v>
      </c>
      <c r="AF32" s="88">
        <f t="shared" si="1"/>
        <v>0</v>
      </c>
      <c r="AH32" s="73" t="s">
        <v>91</v>
      </c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17">
        <f t="shared" si="2"/>
        <v>0</v>
      </c>
      <c r="BL32" s="81">
        <f t="shared" si="3"/>
        <v>0</v>
      </c>
      <c r="BN32" s="73" t="s">
        <v>91</v>
      </c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>
        <v>2</v>
      </c>
      <c r="CH32" s="65"/>
      <c r="CI32" s="65"/>
      <c r="CJ32" s="65"/>
      <c r="CK32" s="65"/>
      <c r="CL32" s="65"/>
      <c r="CM32" s="65"/>
      <c r="CN32" s="65"/>
      <c r="CO32" s="65"/>
      <c r="CP32" s="65"/>
      <c r="CQ32" s="17">
        <f t="shared" si="4"/>
        <v>2</v>
      </c>
      <c r="CR32" s="74">
        <f t="shared" si="5"/>
        <v>3.3898305084745762E-3</v>
      </c>
      <c r="CT32" s="73" t="s">
        <v>91</v>
      </c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>
        <v>1</v>
      </c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17">
        <f t="shared" si="6"/>
        <v>1</v>
      </c>
      <c r="DX32" s="74">
        <f t="shared" si="10"/>
        <v>3.1645569620253164E-3</v>
      </c>
      <c r="DZ32" s="73" t="s">
        <v>91</v>
      </c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17">
        <f t="shared" si="21"/>
        <v>0</v>
      </c>
      <c r="FD32" s="74">
        <f t="shared" si="22"/>
        <v>0</v>
      </c>
      <c r="FF32" s="73" t="s">
        <v>91</v>
      </c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17">
        <f t="shared" si="19"/>
        <v>0</v>
      </c>
      <c r="GJ32" s="74">
        <f t="shared" si="20"/>
        <v>0</v>
      </c>
      <c r="GL32" s="73" t="s">
        <v>91</v>
      </c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17">
        <f t="shared" si="17"/>
        <v>0</v>
      </c>
      <c r="HP32" s="74">
        <f t="shared" si="13"/>
        <v>0</v>
      </c>
      <c r="HR32" s="73" t="s">
        <v>91</v>
      </c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17">
        <f t="shared" si="18"/>
        <v>0</v>
      </c>
      <c r="IV32" s="74">
        <f t="shared" si="15"/>
        <v>0</v>
      </c>
    </row>
    <row r="33" spans="2:256" x14ac:dyDescent="0.25">
      <c r="B33" s="66" t="s">
        <v>263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17">
        <f t="shared" si="0"/>
        <v>0</v>
      </c>
      <c r="AF33" s="88">
        <f t="shared" si="1"/>
        <v>0</v>
      </c>
      <c r="AH33" s="66" t="s">
        <v>263</v>
      </c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17">
        <f t="shared" si="2"/>
        <v>0</v>
      </c>
      <c r="BL33" s="81">
        <f t="shared" si="3"/>
        <v>0</v>
      </c>
      <c r="BN33" s="66" t="s">
        <v>263</v>
      </c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17">
        <f t="shared" si="4"/>
        <v>0</v>
      </c>
      <c r="CR33" s="74">
        <f t="shared" si="5"/>
        <v>0</v>
      </c>
      <c r="CT33" s="73" t="s">
        <v>263</v>
      </c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17">
        <f t="shared" si="6"/>
        <v>0</v>
      </c>
      <c r="DX33" s="74">
        <f t="shared" si="10"/>
        <v>0</v>
      </c>
      <c r="DZ33" s="73" t="s">
        <v>263</v>
      </c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17">
        <f t="shared" si="21"/>
        <v>0</v>
      </c>
      <c r="FD33" s="74">
        <f t="shared" si="22"/>
        <v>0</v>
      </c>
      <c r="FF33" s="73" t="s">
        <v>263</v>
      </c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17">
        <f t="shared" si="19"/>
        <v>0</v>
      </c>
      <c r="GJ33" s="74">
        <f t="shared" si="20"/>
        <v>0</v>
      </c>
      <c r="GL33" s="73" t="s">
        <v>263</v>
      </c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17">
        <f t="shared" si="17"/>
        <v>0</v>
      </c>
      <c r="HP33" s="74">
        <f t="shared" si="13"/>
        <v>0</v>
      </c>
      <c r="HR33" s="73" t="s">
        <v>263</v>
      </c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17">
        <f t="shared" si="18"/>
        <v>0</v>
      </c>
      <c r="IV33" s="74">
        <f t="shared" si="15"/>
        <v>0</v>
      </c>
    </row>
    <row r="34" spans="2:256" x14ac:dyDescent="0.25">
      <c r="B34" s="96" t="s">
        <v>87</v>
      </c>
      <c r="C34" s="65"/>
      <c r="D34" s="65"/>
      <c r="E34" s="65"/>
      <c r="F34" s="65"/>
      <c r="G34" s="65"/>
      <c r="H34" s="65"/>
      <c r="I34" s="65">
        <v>1</v>
      </c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>
        <v>1</v>
      </c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17">
        <f t="shared" si="0"/>
        <v>2</v>
      </c>
      <c r="AF34" s="88">
        <f t="shared" si="1"/>
        <v>4.2553191489361701E-2</v>
      </c>
      <c r="AH34" s="73" t="s">
        <v>87</v>
      </c>
      <c r="AI34" s="65"/>
      <c r="AJ34" s="65"/>
      <c r="AK34" s="65"/>
      <c r="AL34" s="65"/>
      <c r="AM34" s="65">
        <v>5</v>
      </c>
      <c r="AN34" s="65"/>
      <c r="AO34" s="65"/>
      <c r="AP34" s="65"/>
      <c r="AQ34" s="65"/>
      <c r="AR34" s="65"/>
      <c r="AS34" s="65">
        <v>1</v>
      </c>
      <c r="AT34" s="65">
        <v>1</v>
      </c>
      <c r="AU34" s="65"/>
      <c r="AV34" s="65"/>
      <c r="AW34" s="65"/>
      <c r="AX34" s="65"/>
      <c r="AY34" s="65"/>
      <c r="AZ34" s="65"/>
      <c r="BA34" s="65"/>
      <c r="BB34" s="65">
        <v>1</v>
      </c>
      <c r="BC34" s="65"/>
      <c r="BD34" s="65"/>
      <c r="BE34" s="65">
        <v>1</v>
      </c>
      <c r="BF34" s="65">
        <v>1</v>
      </c>
      <c r="BG34" s="65"/>
      <c r="BH34" s="65">
        <v>4</v>
      </c>
      <c r="BI34" s="65">
        <v>1</v>
      </c>
      <c r="BJ34" s="65"/>
      <c r="BK34" s="17">
        <f t="shared" si="2"/>
        <v>15</v>
      </c>
      <c r="BL34" s="81">
        <f t="shared" si="3"/>
        <v>3.91644908616188E-2</v>
      </c>
      <c r="BN34" s="73" t="s">
        <v>87</v>
      </c>
      <c r="BO34" s="65"/>
      <c r="BP34" s="65"/>
      <c r="BQ34" s="65"/>
      <c r="BR34" s="65"/>
      <c r="BS34" s="65">
        <v>1</v>
      </c>
      <c r="BT34" s="65"/>
      <c r="BU34" s="65"/>
      <c r="BV34" s="65"/>
      <c r="BW34" s="65"/>
      <c r="BX34" s="65">
        <v>1</v>
      </c>
      <c r="BY34" s="65">
        <v>2</v>
      </c>
      <c r="BZ34" s="65"/>
      <c r="CA34" s="65"/>
      <c r="CB34" s="65"/>
      <c r="CC34" s="65"/>
      <c r="CD34" s="65"/>
      <c r="CE34" s="65"/>
      <c r="CF34" s="65">
        <v>2</v>
      </c>
      <c r="CG34" s="65">
        <v>3</v>
      </c>
      <c r="CH34" s="65"/>
      <c r="CI34" s="65"/>
      <c r="CJ34" s="65"/>
      <c r="CK34" s="65"/>
      <c r="CL34" s="65"/>
      <c r="CM34" s="65"/>
      <c r="CN34" s="65">
        <v>2</v>
      </c>
      <c r="CO34" s="65"/>
      <c r="CP34" s="65">
        <v>1</v>
      </c>
      <c r="CQ34" s="17">
        <f t="shared" si="4"/>
        <v>12</v>
      </c>
      <c r="CR34" s="74">
        <f t="shared" si="5"/>
        <v>2.0338983050847456E-2</v>
      </c>
      <c r="CT34" s="73" t="s">
        <v>87</v>
      </c>
      <c r="CU34" s="65"/>
      <c r="CV34" s="65"/>
      <c r="CW34" s="65"/>
      <c r="CX34" s="65"/>
      <c r="CY34" s="65"/>
      <c r="CZ34" s="65"/>
      <c r="DA34" s="65">
        <v>1</v>
      </c>
      <c r="DB34" s="65"/>
      <c r="DC34" s="65"/>
      <c r="DD34" s="65"/>
      <c r="DE34" s="65">
        <v>1</v>
      </c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>
        <v>1</v>
      </c>
      <c r="DU34" s="65"/>
      <c r="DV34" s="65"/>
      <c r="DW34" s="17">
        <f t="shared" si="6"/>
        <v>3</v>
      </c>
      <c r="DX34" s="74">
        <f t="shared" si="10"/>
        <v>9.4936708860759497E-3</v>
      </c>
      <c r="DZ34" s="73" t="s">
        <v>87</v>
      </c>
      <c r="EA34" s="65"/>
      <c r="EB34" s="65"/>
      <c r="EC34" s="65"/>
      <c r="ED34" s="65"/>
      <c r="EE34" s="65">
        <v>2</v>
      </c>
      <c r="EF34" s="65">
        <v>2</v>
      </c>
      <c r="EG34" s="65"/>
      <c r="EH34" s="65">
        <v>1</v>
      </c>
      <c r="EI34" s="65"/>
      <c r="EJ34" s="65"/>
      <c r="EK34" s="65"/>
      <c r="EL34" s="65"/>
      <c r="EM34" s="65"/>
      <c r="EN34" s="65"/>
      <c r="EO34" s="65"/>
      <c r="EP34" s="65">
        <v>1</v>
      </c>
      <c r="EQ34" s="65"/>
      <c r="ER34" s="65"/>
      <c r="ES34" s="65"/>
      <c r="ET34" s="65"/>
      <c r="EU34" s="65"/>
      <c r="EV34" s="65"/>
      <c r="EW34" s="65"/>
      <c r="EX34" s="65">
        <v>1</v>
      </c>
      <c r="EY34" s="65"/>
      <c r="EZ34" s="65">
        <v>2</v>
      </c>
      <c r="FA34" s="65"/>
      <c r="FB34" s="65"/>
      <c r="FC34" s="17">
        <f t="shared" si="21"/>
        <v>9</v>
      </c>
      <c r="FD34" s="74">
        <f t="shared" si="22"/>
        <v>4.4117647058823532E-2</v>
      </c>
      <c r="FF34" s="73" t="s">
        <v>87</v>
      </c>
      <c r="FG34" s="65"/>
      <c r="FH34" s="65"/>
      <c r="FI34" s="65"/>
      <c r="FJ34" s="65"/>
      <c r="FK34" s="65">
        <v>3</v>
      </c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>
        <v>1</v>
      </c>
      <c r="FX34" s="65"/>
      <c r="FY34" s="65">
        <v>1</v>
      </c>
      <c r="FZ34" s="65"/>
      <c r="GA34" s="65"/>
      <c r="GB34" s="65"/>
      <c r="GC34" s="65"/>
      <c r="GD34" s="65"/>
      <c r="GE34" s="65"/>
      <c r="GF34" s="65">
        <v>2</v>
      </c>
      <c r="GG34" s="65"/>
      <c r="GH34" s="65">
        <v>1</v>
      </c>
      <c r="GI34" s="17">
        <f t="shared" si="19"/>
        <v>8</v>
      </c>
      <c r="GJ34" s="74">
        <f t="shared" si="20"/>
        <v>3.669724770642202E-2</v>
      </c>
      <c r="GL34" s="73" t="s">
        <v>87</v>
      </c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>
        <v>1</v>
      </c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17">
        <f t="shared" si="17"/>
        <v>1</v>
      </c>
      <c r="HP34" s="74">
        <f t="shared" si="13"/>
        <v>4.1841004184100415E-3</v>
      </c>
      <c r="HR34" s="73" t="s">
        <v>87</v>
      </c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>
        <v>1</v>
      </c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17">
        <f t="shared" si="18"/>
        <v>1</v>
      </c>
      <c r="IV34" s="74">
        <f t="shared" si="15"/>
        <v>6.024096385542169E-3</v>
      </c>
    </row>
    <row r="35" spans="2:256" x14ac:dyDescent="0.25">
      <c r="B35" s="96" t="s">
        <v>103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17">
        <f t="shared" si="0"/>
        <v>0</v>
      </c>
      <c r="AF35" s="88">
        <f t="shared" si="1"/>
        <v>0</v>
      </c>
      <c r="AH35" s="73" t="s">
        <v>103</v>
      </c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17">
        <f t="shared" si="2"/>
        <v>0</v>
      </c>
      <c r="BL35" s="81">
        <f t="shared" si="3"/>
        <v>0</v>
      </c>
      <c r="BN35" s="73" t="s">
        <v>103</v>
      </c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>
        <v>1</v>
      </c>
      <c r="CQ35" s="17">
        <f t="shared" si="4"/>
        <v>1</v>
      </c>
      <c r="CR35" s="74">
        <f t="shared" si="5"/>
        <v>1.6949152542372881E-3</v>
      </c>
      <c r="CT35" s="73" t="s">
        <v>103</v>
      </c>
      <c r="CU35" s="1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17">
        <f t="shared" si="6"/>
        <v>0</v>
      </c>
      <c r="DX35" s="74">
        <f t="shared" si="10"/>
        <v>0</v>
      </c>
      <c r="DZ35" s="73" t="s">
        <v>103</v>
      </c>
      <c r="EA35" s="1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17">
        <f t="shared" si="21"/>
        <v>0</v>
      </c>
      <c r="FD35" s="74">
        <f t="shared" si="22"/>
        <v>0</v>
      </c>
      <c r="FF35" s="73" t="s">
        <v>103</v>
      </c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17">
        <f t="shared" si="19"/>
        <v>0</v>
      </c>
      <c r="GJ35" s="74">
        <f t="shared" si="20"/>
        <v>0</v>
      </c>
      <c r="GL35" s="73" t="s">
        <v>103</v>
      </c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17">
        <f t="shared" si="17"/>
        <v>0</v>
      </c>
      <c r="HP35" s="74">
        <f t="shared" si="13"/>
        <v>0</v>
      </c>
      <c r="HR35" s="73" t="s">
        <v>103</v>
      </c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17">
        <f t="shared" si="18"/>
        <v>0</v>
      </c>
      <c r="IV35" s="74">
        <f t="shared" si="15"/>
        <v>0</v>
      </c>
    </row>
    <row r="36" spans="2:256" x14ac:dyDescent="0.25">
      <c r="B36" s="96" t="s">
        <v>108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17">
        <f t="shared" si="0"/>
        <v>0</v>
      </c>
      <c r="AF36" s="88">
        <f t="shared" si="1"/>
        <v>0</v>
      </c>
      <c r="AH36" s="73" t="s">
        <v>108</v>
      </c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17">
        <f t="shared" si="2"/>
        <v>0</v>
      </c>
      <c r="BL36" s="81">
        <f t="shared" si="3"/>
        <v>0</v>
      </c>
      <c r="BN36" s="73" t="s">
        <v>108</v>
      </c>
      <c r="BO36" s="1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17">
        <f t="shared" si="4"/>
        <v>0</v>
      </c>
      <c r="CR36" s="74">
        <f t="shared" si="5"/>
        <v>0</v>
      </c>
      <c r="CT36" s="73" t="s">
        <v>108</v>
      </c>
      <c r="CU36" s="1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17">
        <f t="shared" si="6"/>
        <v>0</v>
      </c>
      <c r="DX36" s="74">
        <f t="shared" si="10"/>
        <v>0</v>
      </c>
      <c r="DZ36" s="73" t="s">
        <v>108</v>
      </c>
      <c r="EA36" s="1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17">
        <f t="shared" si="21"/>
        <v>0</v>
      </c>
      <c r="FD36" s="74">
        <f t="shared" si="22"/>
        <v>0</v>
      </c>
      <c r="FF36" s="73" t="s">
        <v>108</v>
      </c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17">
        <f t="shared" si="19"/>
        <v>0</v>
      </c>
      <c r="GJ36" s="74">
        <f t="shared" si="20"/>
        <v>0</v>
      </c>
      <c r="GL36" s="73" t="s">
        <v>108</v>
      </c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17">
        <f t="shared" si="17"/>
        <v>0</v>
      </c>
      <c r="HP36" s="74">
        <f t="shared" si="13"/>
        <v>0</v>
      </c>
      <c r="HR36" s="73" t="s">
        <v>108</v>
      </c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17">
        <f t="shared" si="18"/>
        <v>0</v>
      </c>
      <c r="IV36" s="74">
        <f t="shared" si="15"/>
        <v>0</v>
      </c>
    </row>
    <row r="37" spans="2:256" x14ac:dyDescent="0.25">
      <c r="B37" s="96" t="s">
        <v>112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17">
        <f t="shared" si="0"/>
        <v>0</v>
      </c>
      <c r="AF37" s="88">
        <f t="shared" si="1"/>
        <v>0</v>
      </c>
      <c r="AH37" s="73" t="s">
        <v>112</v>
      </c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17">
        <f t="shared" si="2"/>
        <v>0</v>
      </c>
      <c r="BL37" s="81">
        <f t="shared" si="3"/>
        <v>0</v>
      </c>
      <c r="BN37" s="73" t="s">
        <v>112</v>
      </c>
      <c r="BO37" s="65"/>
      <c r="BP37" s="65"/>
      <c r="BQ37" s="65"/>
      <c r="BR37" s="65"/>
      <c r="BS37" s="65">
        <v>1</v>
      </c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17">
        <f t="shared" si="4"/>
        <v>1</v>
      </c>
      <c r="CR37" s="74">
        <f t="shared" si="5"/>
        <v>1.6949152542372881E-3</v>
      </c>
      <c r="CT37" s="73" t="s">
        <v>112</v>
      </c>
      <c r="CU37" s="1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17">
        <f t="shared" si="6"/>
        <v>0</v>
      </c>
      <c r="DX37" s="74">
        <f t="shared" si="10"/>
        <v>0</v>
      </c>
      <c r="DZ37" s="73" t="s">
        <v>112</v>
      </c>
      <c r="EA37" s="1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17">
        <f t="shared" ref="FC37:FC42" si="23">SUM(EA37:FB37)</f>
        <v>0</v>
      </c>
      <c r="FD37" s="74">
        <f t="shared" ref="FD37:FD43" si="24">FC37/$FC$43</f>
        <v>0</v>
      </c>
      <c r="FF37" s="73" t="s">
        <v>112</v>
      </c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17">
        <f t="shared" si="19"/>
        <v>0</v>
      </c>
      <c r="GJ37" s="74">
        <f t="shared" si="20"/>
        <v>0</v>
      </c>
      <c r="GL37" s="73" t="s">
        <v>112</v>
      </c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17">
        <f t="shared" si="17"/>
        <v>0</v>
      </c>
      <c r="HP37" s="74">
        <f t="shared" si="13"/>
        <v>0</v>
      </c>
      <c r="HR37" s="73" t="s">
        <v>112</v>
      </c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17">
        <f t="shared" si="18"/>
        <v>0</v>
      </c>
      <c r="IV37" s="74">
        <f t="shared" si="15"/>
        <v>0</v>
      </c>
    </row>
    <row r="38" spans="2:256" x14ac:dyDescent="0.25">
      <c r="B38" s="96" t="s">
        <v>106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17">
        <f t="shared" si="0"/>
        <v>0</v>
      </c>
      <c r="AF38" s="88">
        <f t="shared" si="1"/>
        <v>0</v>
      </c>
      <c r="AH38" s="73" t="s">
        <v>106</v>
      </c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17">
        <f t="shared" si="2"/>
        <v>0</v>
      </c>
      <c r="BL38" s="81">
        <f t="shared" si="3"/>
        <v>0</v>
      </c>
      <c r="BN38" s="73" t="s">
        <v>106</v>
      </c>
      <c r="BO38" s="1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17">
        <f t="shared" si="4"/>
        <v>0</v>
      </c>
      <c r="CR38" s="74">
        <f t="shared" si="5"/>
        <v>0</v>
      </c>
      <c r="CT38" s="73" t="s">
        <v>106</v>
      </c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17">
        <f t="shared" ref="DW38:DW42" si="25">SUM(CU38:DV38)</f>
        <v>0</v>
      </c>
      <c r="DX38" s="74">
        <f t="shared" si="10"/>
        <v>0</v>
      </c>
      <c r="DZ38" s="73" t="s">
        <v>106</v>
      </c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17">
        <f t="shared" si="23"/>
        <v>0</v>
      </c>
      <c r="FD38" s="74">
        <f t="shared" si="24"/>
        <v>0</v>
      </c>
      <c r="FF38" s="73" t="s">
        <v>106</v>
      </c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17">
        <f t="shared" si="16"/>
        <v>0</v>
      </c>
      <c r="GJ38" s="74">
        <f t="shared" ref="GJ38:GJ43" si="26">GI38/$GI$43</f>
        <v>0</v>
      </c>
      <c r="GL38" s="73" t="s">
        <v>106</v>
      </c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17">
        <f t="shared" si="17"/>
        <v>0</v>
      </c>
      <c r="HP38" s="74">
        <f t="shared" si="13"/>
        <v>0</v>
      </c>
      <c r="HR38" s="73" t="s">
        <v>106</v>
      </c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17">
        <f t="shared" si="18"/>
        <v>0</v>
      </c>
      <c r="IV38" s="74">
        <f t="shared" si="15"/>
        <v>0</v>
      </c>
    </row>
    <row r="39" spans="2:256" x14ac:dyDescent="0.25">
      <c r="B39" s="96" t="s">
        <v>114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17">
        <f t="shared" si="0"/>
        <v>0</v>
      </c>
      <c r="AF39" s="88">
        <f t="shared" si="1"/>
        <v>0</v>
      </c>
      <c r="AH39" s="73" t="s">
        <v>114</v>
      </c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17">
        <f t="shared" si="2"/>
        <v>0</v>
      </c>
      <c r="BL39" s="81">
        <f t="shared" si="3"/>
        <v>0</v>
      </c>
      <c r="BN39" s="73" t="s">
        <v>114</v>
      </c>
      <c r="BO39" s="1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17">
        <f t="shared" si="4"/>
        <v>0</v>
      </c>
      <c r="CR39" s="74">
        <f t="shared" si="5"/>
        <v>0</v>
      </c>
      <c r="CT39" s="73" t="s">
        <v>114</v>
      </c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17">
        <f t="shared" si="25"/>
        <v>0</v>
      </c>
      <c r="DX39" s="74">
        <f t="shared" si="10"/>
        <v>0</v>
      </c>
      <c r="DZ39" s="73" t="s">
        <v>114</v>
      </c>
      <c r="EA39" s="1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17">
        <f t="shared" si="23"/>
        <v>0</v>
      </c>
      <c r="FD39" s="74">
        <f t="shared" si="24"/>
        <v>0</v>
      </c>
      <c r="FF39" s="73" t="s">
        <v>114</v>
      </c>
      <c r="FG39" s="1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17">
        <f t="shared" si="16"/>
        <v>0</v>
      </c>
      <c r="GJ39" s="74">
        <f t="shared" si="26"/>
        <v>0</v>
      </c>
      <c r="GL39" s="73" t="s">
        <v>114</v>
      </c>
      <c r="GM39" s="1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17">
        <f t="shared" si="17"/>
        <v>0</v>
      </c>
      <c r="HP39" s="74">
        <f t="shared" si="13"/>
        <v>0</v>
      </c>
      <c r="HR39" s="73" t="s">
        <v>114</v>
      </c>
      <c r="HS39" s="1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17">
        <f t="shared" si="18"/>
        <v>0</v>
      </c>
      <c r="IV39" s="74">
        <f t="shared" si="15"/>
        <v>0</v>
      </c>
    </row>
    <row r="40" spans="2:256" x14ac:dyDescent="0.25">
      <c r="B40" s="96" t="s">
        <v>117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17">
        <f t="shared" si="0"/>
        <v>0</v>
      </c>
      <c r="AF40" s="88">
        <f t="shared" si="1"/>
        <v>0</v>
      </c>
      <c r="AH40" s="73" t="s">
        <v>117</v>
      </c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17">
        <f t="shared" si="2"/>
        <v>0</v>
      </c>
      <c r="BL40" s="81">
        <f t="shared" si="3"/>
        <v>0</v>
      </c>
      <c r="BN40" s="73" t="s">
        <v>117</v>
      </c>
      <c r="BO40" s="1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17">
        <f t="shared" si="4"/>
        <v>0</v>
      </c>
      <c r="CR40" s="74">
        <f t="shared" si="5"/>
        <v>0</v>
      </c>
      <c r="CT40" s="73" t="s">
        <v>117</v>
      </c>
      <c r="CU40" s="65"/>
      <c r="CV40" s="65"/>
      <c r="CW40" s="65"/>
      <c r="CX40" s="65"/>
      <c r="CY40" s="65"/>
      <c r="CZ40" s="65"/>
      <c r="DA40" s="65">
        <v>1</v>
      </c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17">
        <f t="shared" si="25"/>
        <v>1</v>
      </c>
      <c r="DX40" s="74">
        <f t="shared" si="10"/>
        <v>3.1645569620253164E-3</v>
      </c>
      <c r="DZ40" s="73" t="s">
        <v>117</v>
      </c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17">
        <f t="shared" si="23"/>
        <v>0</v>
      </c>
      <c r="FD40" s="74">
        <f t="shared" si="24"/>
        <v>0</v>
      </c>
      <c r="FF40" s="73" t="s">
        <v>117</v>
      </c>
      <c r="FG40" s="1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17">
        <f t="shared" si="16"/>
        <v>0</v>
      </c>
      <c r="GJ40" s="74">
        <f t="shared" si="26"/>
        <v>0</v>
      </c>
      <c r="GL40" s="73" t="s">
        <v>117</v>
      </c>
      <c r="GM40" s="1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17">
        <f t="shared" si="17"/>
        <v>0</v>
      </c>
      <c r="HP40" s="74">
        <f t="shared" si="13"/>
        <v>0</v>
      </c>
      <c r="HR40" s="73" t="s">
        <v>117</v>
      </c>
      <c r="HS40" s="1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17">
        <f t="shared" si="18"/>
        <v>0</v>
      </c>
      <c r="IV40" s="74">
        <f t="shared" si="15"/>
        <v>0</v>
      </c>
    </row>
    <row r="41" spans="2:256" x14ac:dyDescent="0.25">
      <c r="B41" s="96" t="s">
        <v>92</v>
      </c>
      <c r="C41" s="65"/>
      <c r="D41" s="65">
        <v>1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119">
        <f t="shared" si="0"/>
        <v>1</v>
      </c>
      <c r="AF41" s="88">
        <f t="shared" si="1"/>
        <v>2.1276595744680851E-2</v>
      </c>
      <c r="AH41" s="73" t="s">
        <v>92</v>
      </c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17">
        <f t="shared" si="2"/>
        <v>0</v>
      </c>
      <c r="BL41" s="81">
        <f t="shared" si="3"/>
        <v>0</v>
      </c>
      <c r="BN41" s="73" t="s">
        <v>92</v>
      </c>
      <c r="BO41" s="65"/>
      <c r="BP41" s="65">
        <v>1</v>
      </c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>
        <v>2</v>
      </c>
      <c r="CB41" s="65"/>
      <c r="CC41" s="65"/>
      <c r="CD41" s="65">
        <v>3</v>
      </c>
      <c r="CE41" s="65"/>
      <c r="CF41" s="65"/>
      <c r="CG41" s="65"/>
      <c r="CH41" s="65"/>
      <c r="CI41" s="65"/>
      <c r="CJ41" s="65"/>
      <c r="CK41" s="65">
        <v>1</v>
      </c>
      <c r="CL41" s="65"/>
      <c r="CM41" s="65"/>
      <c r="CN41" s="65">
        <v>1</v>
      </c>
      <c r="CO41" s="65"/>
      <c r="CP41" s="65">
        <v>2</v>
      </c>
      <c r="CQ41" s="17">
        <f t="shared" si="4"/>
        <v>10</v>
      </c>
      <c r="CR41" s="74">
        <f t="shared" si="5"/>
        <v>1.6949152542372881E-2</v>
      </c>
      <c r="CT41" s="73" t="s">
        <v>92</v>
      </c>
      <c r="CU41" s="65"/>
      <c r="CV41" s="65"/>
      <c r="CW41" s="65">
        <v>1</v>
      </c>
      <c r="CX41" s="65"/>
      <c r="CY41" s="65"/>
      <c r="CZ41" s="65"/>
      <c r="DA41" s="65"/>
      <c r="DB41" s="65"/>
      <c r="DC41" s="65">
        <v>1</v>
      </c>
      <c r="DD41" s="65"/>
      <c r="DE41" s="65"/>
      <c r="DF41" s="65"/>
      <c r="DG41" s="65"/>
      <c r="DH41" s="65">
        <v>1</v>
      </c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17">
        <f t="shared" si="25"/>
        <v>3</v>
      </c>
      <c r="DX41" s="74">
        <f t="shared" si="10"/>
        <v>9.4936708860759497E-3</v>
      </c>
      <c r="DZ41" s="73" t="s">
        <v>92</v>
      </c>
      <c r="EA41" s="1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>
        <v>1</v>
      </c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>
        <v>6</v>
      </c>
      <c r="FA41" s="65"/>
      <c r="FB41" s="65"/>
      <c r="FC41" s="17">
        <f t="shared" si="23"/>
        <v>7</v>
      </c>
      <c r="FD41" s="74">
        <f t="shared" si="24"/>
        <v>3.4313725490196081E-2</v>
      </c>
      <c r="FF41" s="73" t="s">
        <v>92</v>
      </c>
      <c r="FG41" s="1"/>
      <c r="FH41" s="65"/>
      <c r="FI41" s="65"/>
      <c r="FJ41" s="65"/>
      <c r="FK41" s="65">
        <v>1</v>
      </c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>
        <v>1</v>
      </c>
      <c r="GH41" s="65"/>
      <c r="GI41" s="17">
        <f t="shared" si="16"/>
        <v>2</v>
      </c>
      <c r="GJ41" s="74">
        <f t="shared" si="26"/>
        <v>9.1743119266055051E-3</v>
      </c>
      <c r="GL41" s="73" t="s">
        <v>92</v>
      </c>
      <c r="GM41" s="1"/>
      <c r="GN41" s="65"/>
      <c r="GO41" s="65"/>
      <c r="GP41" s="65"/>
      <c r="GQ41" s="65"/>
      <c r="GR41" s="65"/>
      <c r="GS41" s="65"/>
      <c r="GT41" s="65">
        <v>1</v>
      </c>
      <c r="GU41" s="65"/>
      <c r="GV41" s="65"/>
      <c r="GW41" s="65"/>
      <c r="GX41" s="65"/>
      <c r="GY41" s="65"/>
      <c r="GZ41" s="65"/>
      <c r="HA41" s="65"/>
      <c r="HB41" s="65">
        <v>2</v>
      </c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17">
        <f t="shared" si="17"/>
        <v>3</v>
      </c>
      <c r="HP41" s="74">
        <f t="shared" si="13"/>
        <v>1.2552301255230125E-2</v>
      </c>
      <c r="HR41" s="73" t="s">
        <v>92</v>
      </c>
      <c r="HS41" s="1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>
        <v>1</v>
      </c>
      <c r="IL41" s="65"/>
      <c r="IM41" s="65"/>
      <c r="IN41" s="65"/>
      <c r="IO41" s="65"/>
      <c r="IP41" s="65"/>
      <c r="IQ41" s="65"/>
      <c r="IR41" s="65"/>
      <c r="IS41" s="65"/>
      <c r="IT41" s="65"/>
      <c r="IU41" s="17">
        <f t="shared" si="18"/>
        <v>1</v>
      </c>
      <c r="IV41" s="74">
        <f t="shared" si="15"/>
        <v>6.024096385542169E-3</v>
      </c>
    </row>
    <row r="42" spans="2:256" x14ac:dyDescent="0.25">
      <c r="B42" s="73" t="s">
        <v>90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19">
        <f t="shared" si="0"/>
        <v>0</v>
      </c>
      <c r="AF42" s="88">
        <f t="shared" si="1"/>
        <v>0</v>
      </c>
      <c r="AH42" s="73" t="s">
        <v>90</v>
      </c>
      <c r="AI42" s="65"/>
      <c r="AJ42" s="65"/>
      <c r="AK42" s="65"/>
      <c r="AL42" s="65"/>
      <c r="AM42" s="65"/>
      <c r="AN42" s="65"/>
      <c r="AO42" s="65">
        <v>1</v>
      </c>
      <c r="AP42" s="65"/>
      <c r="AQ42" s="65"/>
      <c r="AR42" s="65"/>
      <c r="AS42" s="65"/>
      <c r="AT42" s="65"/>
      <c r="AU42" s="65"/>
      <c r="AV42" s="65">
        <v>1</v>
      </c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17">
        <f t="shared" si="2"/>
        <v>2</v>
      </c>
      <c r="BL42" s="81">
        <f t="shared" si="3"/>
        <v>5.2219321148825066E-3</v>
      </c>
      <c r="BN42" s="73" t="s">
        <v>90</v>
      </c>
      <c r="BO42" s="65"/>
      <c r="BP42" s="65"/>
      <c r="BQ42" s="65"/>
      <c r="BR42" s="65"/>
      <c r="BS42" s="65"/>
      <c r="BT42" s="65"/>
      <c r="BU42" s="65"/>
      <c r="BV42" s="65"/>
      <c r="BW42" s="65"/>
      <c r="BX42" s="65">
        <v>1</v>
      </c>
      <c r="BY42" s="65"/>
      <c r="BZ42" s="65"/>
      <c r="CA42" s="65"/>
      <c r="CB42" s="65"/>
      <c r="CC42" s="65"/>
      <c r="CD42" s="65"/>
      <c r="CE42" s="65"/>
      <c r="CF42" s="65"/>
      <c r="CG42" s="65">
        <v>1</v>
      </c>
      <c r="CH42" s="65"/>
      <c r="CI42" s="65"/>
      <c r="CJ42" s="65"/>
      <c r="CK42" s="65"/>
      <c r="CL42" s="65"/>
      <c r="CM42" s="65"/>
      <c r="CN42" s="65">
        <v>1</v>
      </c>
      <c r="CO42" s="65"/>
      <c r="CP42" s="65"/>
      <c r="CQ42" s="17">
        <f t="shared" si="4"/>
        <v>3</v>
      </c>
      <c r="CR42" s="74">
        <f t="shared" si="5"/>
        <v>5.084745762711864E-3</v>
      </c>
      <c r="CT42" s="73" t="s">
        <v>90</v>
      </c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17">
        <f t="shared" si="25"/>
        <v>0</v>
      </c>
      <c r="DX42" s="74">
        <f t="shared" si="10"/>
        <v>0</v>
      </c>
      <c r="DZ42" s="73" t="s">
        <v>90</v>
      </c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>
        <v>1</v>
      </c>
      <c r="EY42" s="65"/>
      <c r="EZ42" s="65"/>
      <c r="FA42" s="65"/>
      <c r="FB42" s="65"/>
      <c r="FC42" s="17">
        <f t="shared" si="23"/>
        <v>1</v>
      </c>
      <c r="FD42" s="74">
        <f t="shared" si="24"/>
        <v>4.9019607843137254E-3</v>
      </c>
      <c r="FF42" s="73" t="s">
        <v>90</v>
      </c>
      <c r="FG42" s="1"/>
      <c r="FH42" s="65"/>
      <c r="FI42" s="65">
        <v>1</v>
      </c>
      <c r="FJ42" s="65"/>
      <c r="FK42" s="65"/>
      <c r="FL42" s="65"/>
      <c r="FM42" s="65"/>
      <c r="FN42" s="65"/>
      <c r="FO42" s="65"/>
      <c r="FP42" s="65"/>
      <c r="FQ42" s="65">
        <v>1</v>
      </c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17">
        <f t="shared" si="16"/>
        <v>2</v>
      </c>
      <c r="GJ42" s="74">
        <f t="shared" si="26"/>
        <v>9.1743119266055051E-3</v>
      </c>
      <c r="GL42" s="73" t="s">
        <v>90</v>
      </c>
      <c r="GM42" s="1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17">
        <f t="shared" si="17"/>
        <v>0</v>
      </c>
      <c r="HP42" s="74">
        <f t="shared" si="13"/>
        <v>0</v>
      </c>
      <c r="HR42" s="73" t="s">
        <v>90</v>
      </c>
      <c r="HS42" s="1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17">
        <f t="shared" si="18"/>
        <v>0</v>
      </c>
      <c r="IV42" s="74">
        <f t="shared" si="15"/>
        <v>0</v>
      </c>
    </row>
    <row r="43" spans="2:256" ht="15.75" thickBot="1" x14ac:dyDescent="0.3">
      <c r="B43" s="96" t="s">
        <v>50</v>
      </c>
      <c r="C43" s="17">
        <f>SUM(C4:C42)</f>
        <v>3</v>
      </c>
      <c r="D43" s="17">
        <f t="shared" ref="D43:AE43" si="27">SUM(D4:D42)</f>
        <v>1</v>
      </c>
      <c r="E43" s="17">
        <f t="shared" si="27"/>
        <v>0</v>
      </c>
      <c r="F43" s="17">
        <f t="shared" si="27"/>
        <v>0</v>
      </c>
      <c r="G43" s="17">
        <f t="shared" si="27"/>
        <v>1</v>
      </c>
      <c r="H43" s="17">
        <f t="shared" si="27"/>
        <v>3</v>
      </c>
      <c r="I43" s="17">
        <f t="shared" si="27"/>
        <v>1</v>
      </c>
      <c r="J43" s="17">
        <f t="shared" si="27"/>
        <v>0</v>
      </c>
      <c r="K43" s="17">
        <f t="shared" si="27"/>
        <v>1</v>
      </c>
      <c r="L43" s="17">
        <f t="shared" si="27"/>
        <v>0</v>
      </c>
      <c r="M43" s="17">
        <f t="shared" si="27"/>
        <v>7</v>
      </c>
      <c r="N43" s="17">
        <f t="shared" si="27"/>
        <v>1</v>
      </c>
      <c r="O43" s="17">
        <f t="shared" si="27"/>
        <v>0</v>
      </c>
      <c r="P43" s="17">
        <f t="shared" si="27"/>
        <v>4</v>
      </c>
      <c r="Q43" s="17">
        <f t="shared" si="27"/>
        <v>11</v>
      </c>
      <c r="R43" s="17">
        <f t="shared" si="27"/>
        <v>2</v>
      </c>
      <c r="S43" s="17">
        <f t="shared" si="27"/>
        <v>0</v>
      </c>
      <c r="T43" s="17">
        <f t="shared" si="27"/>
        <v>1</v>
      </c>
      <c r="U43" s="17">
        <f t="shared" si="27"/>
        <v>4</v>
      </c>
      <c r="V43" s="17">
        <f t="shared" si="27"/>
        <v>0</v>
      </c>
      <c r="W43" s="17">
        <f t="shared" si="27"/>
        <v>0</v>
      </c>
      <c r="X43" s="17">
        <f t="shared" si="27"/>
        <v>0</v>
      </c>
      <c r="Y43" s="17">
        <f t="shared" si="27"/>
        <v>0</v>
      </c>
      <c r="Z43" s="17">
        <f t="shared" si="27"/>
        <v>0</v>
      </c>
      <c r="AA43" s="17">
        <f t="shared" si="27"/>
        <v>0</v>
      </c>
      <c r="AB43" s="17">
        <f t="shared" si="27"/>
        <v>7</v>
      </c>
      <c r="AC43" s="17">
        <f t="shared" si="27"/>
        <v>0</v>
      </c>
      <c r="AD43" s="17">
        <f t="shared" si="27"/>
        <v>0</v>
      </c>
      <c r="AE43" s="17">
        <f t="shared" si="27"/>
        <v>47</v>
      </c>
      <c r="AF43" s="88">
        <f t="shared" si="1"/>
        <v>1</v>
      </c>
      <c r="AH43" s="75" t="s">
        <v>50</v>
      </c>
      <c r="AI43" s="76">
        <f t="shared" ref="AI43:BK43" si="28">SUM(AI4:AI42)</f>
        <v>1</v>
      </c>
      <c r="AJ43" s="76">
        <f t="shared" si="28"/>
        <v>1</v>
      </c>
      <c r="AK43" s="76">
        <f t="shared" si="28"/>
        <v>17</v>
      </c>
      <c r="AL43" s="76">
        <f t="shared" si="28"/>
        <v>0</v>
      </c>
      <c r="AM43" s="76">
        <f t="shared" si="28"/>
        <v>32</v>
      </c>
      <c r="AN43" s="76">
        <f t="shared" si="28"/>
        <v>16</v>
      </c>
      <c r="AO43" s="76">
        <f t="shared" si="28"/>
        <v>1</v>
      </c>
      <c r="AP43" s="76">
        <f t="shared" si="28"/>
        <v>9</v>
      </c>
      <c r="AQ43" s="76">
        <f t="shared" si="28"/>
        <v>4</v>
      </c>
      <c r="AR43" s="76">
        <f t="shared" si="28"/>
        <v>22</v>
      </c>
      <c r="AS43" s="76">
        <f t="shared" si="28"/>
        <v>5</v>
      </c>
      <c r="AT43" s="76">
        <f t="shared" si="28"/>
        <v>15</v>
      </c>
      <c r="AU43" s="76">
        <f t="shared" si="28"/>
        <v>1</v>
      </c>
      <c r="AV43" s="76">
        <f t="shared" si="28"/>
        <v>8</v>
      </c>
      <c r="AW43" s="76">
        <f t="shared" si="28"/>
        <v>22</v>
      </c>
      <c r="AX43" s="76">
        <f t="shared" si="28"/>
        <v>5</v>
      </c>
      <c r="AY43" s="76">
        <f t="shared" si="28"/>
        <v>2</v>
      </c>
      <c r="AZ43" s="76">
        <f t="shared" si="28"/>
        <v>7</v>
      </c>
      <c r="BA43" s="76">
        <f t="shared" si="28"/>
        <v>60</v>
      </c>
      <c r="BB43" s="76">
        <f t="shared" si="28"/>
        <v>7</v>
      </c>
      <c r="BC43" s="76">
        <f t="shared" si="28"/>
        <v>0</v>
      </c>
      <c r="BD43" s="76">
        <f t="shared" si="28"/>
        <v>0</v>
      </c>
      <c r="BE43" s="76">
        <f t="shared" si="28"/>
        <v>91</v>
      </c>
      <c r="BF43" s="76">
        <f t="shared" si="28"/>
        <v>6</v>
      </c>
      <c r="BG43" s="76">
        <f t="shared" si="28"/>
        <v>4</v>
      </c>
      <c r="BH43" s="76">
        <f t="shared" si="28"/>
        <v>39</v>
      </c>
      <c r="BI43" s="76">
        <f t="shared" si="28"/>
        <v>4</v>
      </c>
      <c r="BJ43" s="76">
        <f t="shared" si="28"/>
        <v>4</v>
      </c>
      <c r="BK43" s="76">
        <f t="shared" si="28"/>
        <v>383</v>
      </c>
      <c r="BL43" s="82">
        <f t="shared" si="3"/>
        <v>1</v>
      </c>
      <c r="BN43" s="75" t="s">
        <v>50</v>
      </c>
      <c r="BO43" s="76">
        <f t="shared" ref="BO43:CQ43" si="29">SUM(BO4:BO42)</f>
        <v>1</v>
      </c>
      <c r="BP43" s="76">
        <f t="shared" si="29"/>
        <v>13</v>
      </c>
      <c r="BQ43" s="76">
        <f t="shared" si="29"/>
        <v>22</v>
      </c>
      <c r="BR43" s="76">
        <f t="shared" si="29"/>
        <v>0</v>
      </c>
      <c r="BS43" s="76">
        <f t="shared" si="29"/>
        <v>31</v>
      </c>
      <c r="BT43" s="76">
        <f t="shared" si="29"/>
        <v>11</v>
      </c>
      <c r="BU43" s="76">
        <f t="shared" si="29"/>
        <v>2</v>
      </c>
      <c r="BV43" s="76">
        <f t="shared" si="29"/>
        <v>1</v>
      </c>
      <c r="BW43" s="76">
        <f t="shared" si="29"/>
        <v>40</v>
      </c>
      <c r="BX43" s="76">
        <f t="shared" si="29"/>
        <v>27</v>
      </c>
      <c r="BY43" s="76">
        <f t="shared" si="29"/>
        <v>67</v>
      </c>
      <c r="BZ43" s="76">
        <f t="shared" si="29"/>
        <v>6</v>
      </c>
      <c r="CA43" s="76">
        <f t="shared" si="29"/>
        <v>43</v>
      </c>
      <c r="CB43" s="76">
        <f t="shared" si="29"/>
        <v>24</v>
      </c>
      <c r="CC43" s="76">
        <f t="shared" si="29"/>
        <v>7</v>
      </c>
      <c r="CD43" s="76">
        <f t="shared" si="29"/>
        <v>12</v>
      </c>
      <c r="CE43" s="76">
        <f t="shared" si="29"/>
        <v>7</v>
      </c>
      <c r="CF43" s="76">
        <f t="shared" si="29"/>
        <v>13</v>
      </c>
      <c r="CG43" s="76">
        <f t="shared" si="29"/>
        <v>53</v>
      </c>
      <c r="CH43" s="76">
        <f t="shared" si="29"/>
        <v>27</v>
      </c>
      <c r="CI43" s="76">
        <f t="shared" si="29"/>
        <v>13</v>
      </c>
      <c r="CJ43" s="76">
        <f t="shared" si="29"/>
        <v>0</v>
      </c>
      <c r="CK43" s="76">
        <f t="shared" si="29"/>
        <v>23</v>
      </c>
      <c r="CL43" s="76">
        <f t="shared" si="29"/>
        <v>24</v>
      </c>
      <c r="CM43" s="76">
        <f t="shared" si="29"/>
        <v>7</v>
      </c>
      <c r="CN43" s="76">
        <f t="shared" si="29"/>
        <v>88</v>
      </c>
      <c r="CO43" s="76">
        <f t="shared" si="29"/>
        <v>1</v>
      </c>
      <c r="CP43" s="76">
        <f t="shared" si="29"/>
        <v>27</v>
      </c>
      <c r="CQ43" s="76">
        <f t="shared" si="29"/>
        <v>590</v>
      </c>
      <c r="CR43" s="77">
        <f t="shared" si="5"/>
        <v>1</v>
      </c>
      <c r="CT43" s="75" t="s">
        <v>50</v>
      </c>
      <c r="CU43" s="76">
        <f t="shared" ref="CU43:DX43" si="30">SUM(CU4:CU41)</f>
        <v>0</v>
      </c>
      <c r="CV43" s="76">
        <f t="shared" si="30"/>
        <v>8</v>
      </c>
      <c r="CW43" s="76">
        <f t="shared" si="30"/>
        <v>9</v>
      </c>
      <c r="CX43" s="76">
        <f t="shared" si="30"/>
        <v>0</v>
      </c>
      <c r="CY43" s="76">
        <f t="shared" si="30"/>
        <v>11</v>
      </c>
      <c r="CZ43" s="76">
        <f t="shared" si="30"/>
        <v>7</v>
      </c>
      <c r="DA43" s="76">
        <f t="shared" si="30"/>
        <v>7</v>
      </c>
      <c r="DB43" s="76">
        <f t="shared" si="30"/>
        <v>1</v>
      </c>
      <c r="DC43" s="76">
        <f t="shared" si="30"/>
        <v>31</v>
      </c>
      <c r="DD43" s="76">
        <f t="shared" si="30"/>
        <v>5</v>
      </c>
      <c r="DE43" s="76">
        <f t="shared" si="30"/>
        <v>22</v>
      </c>
      <c r="DF43" s="76">
        <f t="shared" si="30"/>
        <v>3</v>
      </c>
      <c r="DG43" s="76">
        <f t="shared" si="30"/>
        <v>2</v>
      </c>
      <c r="DH43" s="76">
        <f t="shared" si="30"/>
        <v>7</v>
      </c>
      <c r="DI43" s="76">
        <f t="shared" si="30"/>
        <v>1</v>
      </c>
      <c r="DJ43" s="76">
        <f t="shared" si="30"/>
        <v>26</v>
      </c>
      <c r="DK43" s="76">
        <f t="shared" si="30"/>
        <v>0</v>
      </c>
      <c r="DL43" s="76">
        <f t="shared" si="30"/>
        <v>24</v>
      </c>
      <c r="DM43" s="76">
        <f t="shared" si="30"/>
        <v>57</v>
      </c>
      <c r="DN43" s="76">
        <f t="shared" si="30"/>
        <v>4</v>
      </c>
      <c r="DO43" s="76">
        <f t="shared" si="30"/>
        <v>1</v>
      </c>
      <c r="DP43" s="76">
        <f t="shared" si="30"/>
        <v>2</v>
      </c>
      <c r="DQ43" s="76">
        <f t="shared" si="30"/>
        <v>31</v>
      </c>
      <c r="DR43" s="76">
        <f t="shared" si="30"/>
        <v>5</v>
      </c>
      <c r="DS43" s="76">
        <f t="shared" si="30"/>
        <v>1</v>
      </c>
      <c r="DT43" s="76">
        <f t="shared" si="30"/>
        <v>41</v>
      </c>
      <c r="DU43" s="76">
        <f t="shared" si="30"/>
        <v>5</v>
      </c>
      <c r="DV43" s="76">
        <f t="shared" si="30"/>
        <v>5</v>
      </c>
      <c r="DW43" s="76">
        <f t="shared" si="30"/>
        <v>316</v>
      </c>
      <c r="DX43" s="77">
        <f t="shared" si="30"/>
        <v>1.0000000000000002</v>
      </c>
      <c r="DZ43" s="75" t="s">
        <v>50</v>
      </c>
      <c r="EA43" s="76">
        <f>SUM(EA4:EA42)</f>
        <v>0</v>
      </c>
      <c r="EB43" s="76">
        <f t="shared" ref="EB43:FC43" si="31">SUM(EB4:EB42)</f>
        <v>3</v>
      </c>
      <c r="EC43" s="76">
        <f t="shared" si="31"/>
        <v>0</v>
      </c>
      <c r="ED43" s="76">
        <f t="shared" si="31"/>
        <v>0</v>
      </c>
      <c r="EE43" s="76">
        <f t="shared" si="31"/>
        <v>5</v>
      </c>
      <c r="EF43" s="76">
        <f t="shared" si="31"/>
        <v>8</v>
      </c>
      <c r="EG43" s="76">
        <f t="shared" si="31"/>
        <v>3</v>
      </c>
      <c r="EH43" s="76">
        <f t="shared" si="31"/>
        <v>7</v>
      </c>
      <c r="EI43" s="76">
        <f t="shared" si="31"/>
        <v>4</v>
      </c>
      <c r="EJ43" s="76">
        <f t="shared" si="31"/>
        <v>0</v>
      </c>
      <c r="EK43" s="76">
        <f t="shared" si="31"/>
        <v>11</v>
      </c>
      <c r="EL43" s="76">
        <f t="shared" si="31"/>
        <v>11</v>
      </c>
      <c r="EM43" s="76">
        <f t="shared" si="31"/>
        <v>1</v>
      </c>
      <c r="EN43" s="76">
        <f t="shared" si="31"/>
        <v>13</v>
      </c>
      <c r="EO43" s="76">
        <f t="shared" si="31"/>
        <v>1</v>
      </c>
      <c r="EP43" s="76">
        <f t="shared" si="31"/>
        <v>9</v>
      </c>
      <c r="EQ43" s="76">
        <f t="shared" si="31"/>
        <v>0</v>
      </c>
      <c r="ER43" s="76">
        <f t="shared" si="31"/>
        <v>4</v>
      </c>
      <c r="ES43" s="76">
        <f t="shared" si="31"/>
        <v>17</v>
      </c>
      <c r="ET43" s="76">
        <f t="shared" si="31"/>
        <v>11</v>
      </c>
      <c r="EU43" s="76">
        <f t="shared" si="31"/>
        <v>0</v>
      </c>
      <c r="EV43" s="76">
        <f t="shared" si="31"/>
        <v>0</v>
      </c>
      <c r="EW43" s="76">
        <f t="shared" si="31"/>
        <v>14</v>
      </c>
      <c r="EX43" s="76">
        <f t="shared" si="31"/>
        <v>5</v>
      </c>
      <c r="EY43" s="76">
        <f t="shared" si="31"/>
        <v>0</v>
      </c>
      <c r="EZ43" s="76">
        <f t="shared" si="31"/>
        <v>61</v>
      </c>
      <c r="FA43" s="76">
        <f t="shared" si="31"/>
        <v>0</v>
      </c>
      <c r="FB43" s="76">
        <f t="shared" si="31"/>
        <v>16</v>
      </c>
      <c r="FC43" s="76">
        <f t="shared" si="31"/>
        <v>204</v>
      </c>
      <c r="FD43" s="77">
        <f t="shared" si="24"/>
        <v>1</v>
      </c>
      <c r="FF43" s="75" t="s">
        <v>50</v>
      </c>
      <c r="FG43" s="76">
        <f>SUM(FG4:FG42)</f>
        <v>0</v>
      </c>
      <c r="FH43" s="76">
        <f t="shared" ref="FH43:GI43" si="32">SUM(FH4:FH42)</f>
        <v>0</v>
      </c>
      <c r="FI43" s="76">
        <f t="shared" si="32"/>
        <v>11</v>
      </c>
      <c r="FJ43" s="76">
        <f t="shared" si="32"/>
        <v>0</v>
      </c>
      <c r="FK43" s="76">
        <f t="shared" si="32"/>
        <v>23</v>
      </c>
      <c r="FL43" s="76">
        <f t="shared" si="32"/>
        <v>6</v>
      </c>
      <c r="FM43" s="76">
        <f t="shared" si="32"/>
        <v>0</v>
      </c>
      <c r="FN43" s="76">
        <f t="shared" si="32"/>
        <v>0</v>
      </c>
      <c r="FO43" s="76">
        <f t="shared" si="32"/>
        <v>7</v>
      </c>
      <c r="FP43" s="76">
        <f t="shared" si="32"/>
        <v>0</v>
      </c>
      <c r="FQ43" s="76">
        <f t="shared" si="32"/>
        <v>8</v>
      </c>
      <c r="FR43" s="76">
        <f t="shared" si="32"/>
        <v>2</v>
      </c>
      <c r="FS43" s="76">
        <f t="shared" si="32"/>
        <v>2</v>
      </c>
      <c r="FT43" s="76">
        <f t="shared" si="32"/>
        <v>20</v>
      </c>
      <c r="FU43" s="76">
        <f t="shared" si="32"/>
        <v>1</v>
      </c>
      <c r="FV43" s="76">
        <f t="shared" si="32"/>
        <v>1</v>
      </c>
      <c r="FW43" s="76">
        <f t="shared" si="32"/>
        <v>7</v>
      </c>
      <c r="FX43" s="76">
        <f t="shared" si="32"/>
        <v>5</v>
      </c>
      <c r="FY43" s="76">
        <f t="shared" si="32"/>
        <v>16</v>
      </c>
      <c r="FZ43" s="76">
        <f t="shared" si="32"/>
        <v>2</v>
      </c>
      <c r="GA43" s="76">
        <f t="shared" si="32"/>
        <v>0</v>
      </c>
      <c r="GB43" s="76">
        <f t="shared" si="32"/>
        <v>0</v>
      </c>
      <c r="GC43" s="76">
        <f t="shared" si="32"/>
        <v>25</v>
      </c>
      <c r="GD43" s="76">
        <f t="shared" si="32"/>
        <v>2</v>
      </c>
      <c r="GE43" s="76">
        <f t="shared" si="32"/>
        <v>0</v>
      </c>
      <c r="GF43" s="76">
        <f t="shared" si="32"/>
        <v>74</v>
      </c>
      <c r="GG43" s="76">
        <f t="shared" si="32"/>
        <v>5</v>
      </c>
      <c r="GH43" s="76">
        <f t="shared" si="32"/>
        <v>1</v>
      </c>
      <c r="GI43" s="76">
        <f t="shared" si="32"/>
        <v>218</v>
      </c>
      <c r="GJ43" s="77">
        <f t="shared" si="26"/>
        <v>1</v>
      </c>
      <c r="GL43" s="75" t="s">
        <v>50</v>
      </c>
      <c r="GM43" s="76">
        <f>SUM(GM4:GM42)</f>
        <v>2</v>
      </c>
      <c r="GN43" s="76">
        <f t="shared" ref="GN43:HO43" si="33">SUM(GN4:GN42)</f>
        <v>1</v>
      </c>
      <c r="GO43" s="76">
        <f t="shared" si="33"/>
        <v>4</v>
      </c>
      <c r="GP43" s="76">
        <f t="shared" si="33"/>
        <v>0</v>
      </c>
      <c r="GQ43" s="76">
        <f t="shared" si="33"/>
        <v>26</v>
      </c>
      <c r="GR43" s="76">
        <f t="shared" si="33"/>
        <v>9</v>
      </c>
      <c r="GS43" s="76">
        <f t="shared" si="33"/>
        <v>2</v>
      </c>
      <c r="GT43" s="76">
        <f t="shared" si="33"/>
        <v>5</v>
      </c>
      <c r="GU43" s="76">
        <f t="shared" si="33"/>
        <v>1</v>
      </c>
      <c r="GV43" s="76">
        <f t="shared" si="33"/>
        <v>0</v>
      </c>
      <c r="GW43" s="76">
        <f t="shared" si="33"/>
        <v>13</v>
      </c>
      <c r="GX43" s="76">
        <f t="shared" si="33"/>
        <v>1</v>
      </c>
      <c r="GY43" s="76">
        <f t="shared" si="33"/>
        <v>3</v>
      </c>
      <c r="GZ43" s="76">
        <f t="shared" si="33"/>
        <v>6</v>
      </c>
      <c r="HA43" s="76">
        <f t="shared" si="33"/>
        <v>0</v>
      </c>
      <c r="HB43" s="76">
        <f t="shared" si="33"/>
        <v>15</v>
      </c>
      <c r="HC43" s="76">
        <f t="shared" si="33"/>
        <v>5</v>
      </c>
      <c r="HD43" s="76">
        <f t="shared" si="33"/>
        <v>1</v>
      </c>
      <c r="HE43" s="76">
        <f t="shared" si="33"/>
        <v>24</v>
      </c>
      <c r="HF43" s="76">
        <f t="shared" si="33"/>
        <v>0</v>
      </c>
      <c r="HG43" s="76">
        <f t="shared" si="33"/>
        <v>0</v>
      </c>
      <c r="HH43" s="76">
        <f t="shared" si="33"/>
        <v>2</v>
      </c>
      <c r="HI43" s="76">
        <f t="shared" si="33"/>
        <v>9</v>
      </c>
      <c r="HJ43" s="76">
        <f t="shared" si="33"/>
        <v>7</v>
      </c>
      <c r="HK43" s="76">
        <f t="shared" si="33"/>
        <v>4</v>
      </c>
      <c r="HL43" s="76">
        <f t="shared" si="33"/>
        <v>97</v>
      </c>
      <c r="HM43" s="76">
        <f t="shared" si="33"/>
        <v>1</v>
      </c>
      <c r="HN43" s="76">
        <f t="shared" si="33"/>
        <v>1</v>
      </c>
      <c r="HO43" s="76">
        <f t="shared" si="33"/>
        <v>239</v>
      </c>
      <c r="HP43" s="77">
        <f>SUM(HP4:HP42)</f>
        <v>0.99999999999999989</v>
      </c>
      <c r="HR43" s="75" t="s">
        <v>50</v>
      </c>
      <c r="HS43" s="76">
        <f>SUM(HS4:HS42)</f>
        <v>0</v>
      </c>
      <c r="HT43" s="76">
        <f t="shared" ref="HT43:IU43" si="34">SUM(HT4:HT42)</f>
        <v>6</v>
      </c>
      <c r="HU43" s="76">
        <f t="shared" si="34"/>
        <v>0</v>
      </c>
      <c r="HV43" s="76">
        <f t="shared" si="34"/>
        <v>0</v>
      </c>
      <c r="HW43" s="76">
        <f t="shared" si="34"/>
        <v>7</v>
      </c>
      <c r="HX43" s="76">
        <f t="shared" si="34"/>
        <v>7</v>
      </c>
      <c r="HY43" s="76">
        <f t="shared" si="34"/>
        <v>2</v>
      </c>
      <c r="HZ43" s="76">
        <f t="shared" si="34"/>
        <v>2</v>
      </c>
      <c r="IA43" s="76">
        <f t="shared" si="34"/>
        <v>13</v>
      </c>
      <c r="IB43" s="76">
        <f t="shared" si="34"/>
        <v>2</v>
      </c>
      <c r="IC43" s="76">
        <f t="shared" si="34"/>
        <v>4</v>
      </c>
      <c r="ID43" s="76">
        <f t="shared" si="34"/>
        <v>7</v>
      </c>
      <c r="IE43" s="76">
        <f t="shared" si="34"/>
        <v>0</v>
      </c>
      <c r="IF43" s="76">
        <f t="shared" si="34"/>
        <v>6</v>
      </c>
      <c r="IG43" s="76">
        <f t="shared" si="34"/>
        <v>2</v>
      </c>
      <c r="IH43" s="76">
        <f t="shared" si="34"/>
        <v>1</v>
      </c>
      <c r="II43" s="76">
        <f t="shared" si="34"/>
        <v>2</v>
      </c>
      <c r="IJ43" s="76">
        <f t="shared" si="34"/>
        <v>2</v>
      </c>
      <c r="IK43" s="76">
        <f t="shared" si="34"/>
        <v>11</v>
      </c>
      <c r="IL43" s="76">
        <f t="shared" si="34"/>
        <v>0</v>
      </c>
      <c r="IM43" s="76">
        <f t="shared" si="34"/>
        <v>3</v>
      </c>
      <c r="IN43" s="76">
        <f t="shared" si="34"/>
        <v>0</v>
      </c>
      <c r="IO43" s="76">
        <f t="shared" si="34"/>
        <v>0</v>
      </c>
      <c r="IP43" s="76">
        <f t="shared" si="34"/>
        <v>6</v>
      </c>
      <c r="IQ43" s="76">
        <f t="shared" si="34"/>
        <v>0</v>
      </c>
      <c r="IR43" s="76">
        <f t="shared" si="34"/>
        <v>76</v>
      </c>
      <c r="IS43" s="76">
        <f t="shared" si="34"/>
        <v>0</v>
      </c>
      <c r="IT43" s="76">
        <f t="shared" si="34"/>
        <v>7</v>
      </c>
      <c r="IU43" s="76">
        <f t="shared" si="34"/>
        <v>166</v>
      </c>
      <c r="IV43" s="77">
        <f>SUM(IV4:IV42)</f>
        <v>1</v>
      </c>
    </row>
    <row r="44" spans="2:256" x14ac:dyDescent="0.25">
      <c r="DY44" s="15"/>
      <c r="DZ44" s="15"/>
      <c r="FC44" s="15"/>
    </row>
    <row r="81" spans="1:192" x14ac:dyDescent="0.25">
      <c r="A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F81" s="29"/>
      <c r="AG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L81" s="29"/>
    </row>
    <row r="82" spans="1:192" s="3" customFormat="1" x14ac:dyDescent="0.25">
      <c r="A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F82" s="15"/>
      <c r="AG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L82" s="15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</row>
  </sheetData>
  <sortState xmlns:xlrd2="http://schemas.microsoft.com/office/spreadsheetml/2017/richdata2" ref="DZ4:FD40">
    <sortCondition ref="DZ4:DZ40"/>
  </sortState>
  <mergeCells count="8">
    <mergeCell ref="HR2:IV2"/>
    <mergeCell ref="GL2:HP2"/>
    <mergeCell ref="FF2:GJ2"/>
    <mergeCell ref="B2:AF2"/>
    <mergeCell ref="AH2:BL2"/>
    <mergeCell ref="DZ2:FD2"/>
    <mergeCell ref="CT2:DX2"/>
    <mergeCell ref="BN2:C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B1:DX38"/>
  <sheetViews>
    <sheetView showGridLines="0" showRowColHeaders="0" zoomScale="85" zoomScaleNormal="85" workbookViewId="0"/>
  </sheetViews>
  <sheetFormatPr defaultColWidth="1.7109375" defaultRowHeight="15" x14ac:dyDescent="0.25"/>
  <cols>
    <col min="1" max="1" width="1.7109375" customWidth="1"/>
    <col min="2" max="2" width="33.5703125" style="3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33.5703125" style="3" bestFit="1" customWidth="1"/>
    <col min="19" max="19" width="4.42578125" style="15" bestFit="1" customWidth="1"/>
    <col min="20" max="20" width="4.28515625" style="15" bestFit="1" customWidth="1"/>
    <col min="21" max="21" width="5.28515625" style="15" bestFit="1" customWidth="1"/>
    <col min="22" max="22" width="4.5703125" style="15" bestFit="1" customWidth="1"/>
    <col min="23" max="23" width="4.7109375" style="15" bestFit="1" customWidth="1"/>
    <col min="24" max="24" width="4.5703125" style="15" bestFit="1" customWidth="1"/>
    <col min="25" max="25" width="4" style="15" bestFit="1" customWidth="1"/>
    <col min="26" max="26" width="5.140625" style="15" bestFit="1" customWidth="1"/>
    <col min="27" max="27" width="4" style="15" bestFit="1" customWidth="1"/>
    <col min="28" max="28" width="4.85546875" style="15" bestFit="1" customWidth="1"/>
    <col min="29" max="29" width="5.140625" style="15" bestFit="1" customWidth="1"/>
    <col min="30" max="30" width="4.28515625" style="15" bestFit="1" customWidth="1"/>
    <col min="31" max="31" width="6.5703125" style="3" bestFit="1" customWidth="1"/>
    <col min="32" max="32" width="8.140625" style="15" bestFit="1" customWidth="1"/>
    <col min="34" max="34" width="33.5703125" style="3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15" bestFit="1" customWidth="1"/>
    <col min="49" max="49" width="1.5703125" customWidth="1"/>
    <col min="50" max="50" width="33.5703125" style="3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15" bestFit="1" customWidth="1"/>
    <col min="65" max="65" width="1.5703125" customWidth="1"/>
    <col min="66" max="66" width="33.5703125" style="3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style="3" bestFit="1" customWidth="1"/>
    <col min="80" max="80" width="8.140625" style="15" bestFit="1" customWidth="1"/>
    <col min="81" max="81" width="1.85546875" customWidth="1"/>
    <col min="82" max="82" width="33.5703125" style="3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style="3" bestFit="1" customWidth="1"/>
    <col min="96" max="96" width="8.140625" style="15" bestFit="1" customWidth="1"/>
    <col min="97" max="97" width="2.42578125" customWidth="1"/>
    <col min="98" max="98" width="29.140625" bestFit="1" customWidth="1"/>
    <col min="99" max="111" width="6" customWidth="1"/>
    <col min="112" max="112" width="8.7109375" customWidth="1"/>
    <col min="113" max="113" width="2.42578125" customWidth="1"/>
    <col min="114" max="114" width="29.140625" bestFit="1" customWidth="1"/>
    <col min="115" max="126" width="6" customWidth="1"/>
    <col min="127" max="127" width="11" customWidth="1"/>
    <col min="128" max="128" width="9.5703125" customWidth="1"/>
    <col min="129" max="137" width="6" customWidth="1"/>
  </cols>
  <sheetData>
    <row r="1" spans="2:128" ht="15.75" thickBot="1" x14ac:dyDescent="0.3"/>
    <row r="2" spans="2:128" ht="15.75" thickTop="1" x14ac:dyDescent="0.25">
      <c r="B2" s="186" t="s">
        <v>240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R2" s="183" t="s">
        <v>241</v>
      </c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5"/>
      <c r="AH2" s="165" t="s">
        <v>242</v>
      </c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7"/>
      <c r="AX2" s="165" t="s">
        <v>265</v>
      </c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7"/>
      <c r="BN2" s="183" t="s">
        <v>291</v>
      </c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5"/>
      <c r="CD2" s="183" t="s">
        <v>313</v>
      </c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5"/>
      <c r="CT2" s="183" t="s">
        <v>354</v>
      </c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5"/>
      <c r="DJ2" s="183" t="s">
        <v>377</v>
      </c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5"/>
    </row>
    <row r="3" spans="2:128" x14ac:dyDescent="0.25">
      <c r="B3" s="21" t="s">
        <v>85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94" t="s">
        <v>14</v>
      </c>
      <c r="R3" s="78" t="s">
        <v>85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95" t="s">
        <v>14</v>
      </c>
      <c r="AH3" s="20" t="s">
        <v>85</v>
      </c>
      <c r="AI3" s="98" t="s">
        <v>0</v>
      </c>
      <c r="AJ3" s="98" t="s">
        <v>2</v>
      </c>
      <c r="AK3" s="98" t="s">
        <v>3</v>
      </c>
      <c r="AL3" s="98" t="s">
        <v>4</v>
      </c>
      <c r="AM3" s="98" t="s">
        <v>5</v>
      </c>
      <c r="AN3" s="98" t="s">
        <v>6</v>
      </c>
      <c r="AO3" s="98" t="s">
        <v>7</v>
      </c>
      <c r="AP3" s="98" t="s">
        <v>8</v>
      </c>
      <c r="AQ3" s="98" t="s">
        <v>9</v>
      </c>
      <c r="AR3" s="98" t="s">
        <v>10</v>
      </c>
      <c r="AS3" s="98" t="s">
        <v>11</v>
      </c>
      <c r="AT3" s="98" t="s">
        <v>12</v>
      </c>
      <c r="AU3" s="98" t="s">
        <v>13</v>
      </c>
      <c r="AV3" s="57" t="s">
        <v>14</v>
      </c>
      <c r="AX3" s="20" t="s">
        <v>85</v>
      </c>
      <c r="AY3" s="98" t="s">
        <v>0</v>
      </c>
      <c r="AZ3" s="98" t="s">
        <v>2</v>
      </c>
      <c r="BA3" s="98" t="s">
        <v>3</v>
      </c>
      <c r="BB3" s="98" t="s">
        <v>4</v>
      </c>
      <c r="BC3" s="98" t="s">
        <v>5</v>
      </c>
      <c r="BD3" s="98" t="s">
        <v>6</v>
      </c>
      <c r="BE3" s="98" t="s">
        <v>7</v>
      </c>
      <c r="BF3" s="98" t="s">
        <v>8</v>
      </c>
      <c r="BG3" s="98" t="s">
        <v>9</v>
      </c>
      <c r="BH3" s="98" t="s">
        <v>10</v>
      </c>
      <c r="BI3" s="98" t="s">
        <v>11</v>
      </c>
      <c r="BJ3" s="98" t="s">
        <v>12</v>
      </c>
      <c r="BK3" s="98" t="s">
        <v>13</v>
      </c>
      <c r="BL3" s="57" t="s">
        <v>14</v>
      </c>
      <c r="BN3" s="78" t="s">
        <v>85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95" t="s">
        <v>14</v>
      </c>
      <c r="CD3" s="78" t="s">
        <v>85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95" t="s">
        <v>14</v>
      </c>
      <c r="CT3" s="78" t="s">
        <v>85</v>
      </c>
      <c r="CU3" s="124" t="s">
        <v>0</v>
      </c>
      <c r="CV3" s="124" t="s">
        <v>2</v>
      </c>
      <c r="CW3" s="124" t="s">
        <v>3</v>
      </c>
      <c r="CX3" s="124" t="s">
        <v>4</v>
      </c>
      <c r="CY3" s="124" t="s">
        <v>5</v>
      </c>
      <c r="CZ3" s="124" t="s">
        <v>6</v>
      </c>
      <c r="DA3" s="124" t="s">
        <v>7</v>
      </c>
      <c r="DB3" s="124" t="s">
        <v>8</v>
      </c>
      <c r="DC3" s="124" t="s">
        <v>9</v>
      </c>
      <c r="DD3" s="124" t="s">
        <v>10</v>
      </c>
      <c r="DE3" s="124" t="s">
        <v>11</v>
      </c>
      <c r="DF3" s="124" t="s">
        <v>12</v>
      </c>
      <c r="DG3" s="124" t="s">
        <v>13</v>
      </c>
      <c r="DH3" s="95" t="s">
        <v>14</v>
      </c>
      <c r="DJ3" s="78" t="s">
        <v>85</v>
      </c>
      <c r="DK3" s="126" t="s">
        <v>0</v>
      </c>
      <c r="DL3" s="126" t="s">
        <v>2</v>
      </c>
      <c r="DM3" s="126" t="s">
        <v>3</v>
      </c>
      <c r="DN3" s="126" t="s">
        <v>4</v>
      </c>
      <c r="DO3" s="126" t="s">
        <v>5</v>
      </c>
      <c r="DP3" s="126" t="s">
        <v>6</v>
      </c>
      <c r="DQ3" s="126" t="s">
        <v>7</v>
      </c>
      <c r="DR3" s="126" t="s">
        <v>8</v>
      </c>
      <c r="DS3" s="126" t="s">
        <v>9</v>
      </c>
      <c r="DT3" s="126" t="s">
        <v>10</v>
      </c>
      <c r="DU3" s="126" t="s">
        <v>11</v>
      </c>
      <c r="DV3" s="126" t="s">
        <v>12</v>
      </c>
      <c r="DW3" s="126" t="s">
        <v>13</v>
      </c>
      <c r="DX3" s="95" t="s">
        <v>14</v>
      </c>
    </row>
    <row r="4" spans="2:128" x14ac:dyDescent="0.25">
      <c r="B4" s="87" t="s">
        <v>104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7">
        <f>SUM(C4:N4)</f>
        <v>0</v>
      </c>
      <c r="P4" s="89">
        <f t="shared" ref="P4:P38" si="0">O4/$O$38</f>
        <v>0</v>
      </c>
      <c r="R4" s="83" t="s">
        <v>104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7">
        <f>SUM(S4:AD4)</f>
        <v>0</v>
      </c>
      <c r="AF4" s="74">
        <f t="shared" ref="AF4:AF38" si="1">AE4/$AE$38</f>
        <v>0</v>
      </c>
      <c r="AH4" s="37" t="s">
        <v>104</v>
      </c>
      <c r="AI4" s="11"/>
      <c r="AJ4" s="11"/>
      <c r="AK4" s="11"/>
      <c r="AL4" s="11"/>
      <c r="AM4" s="11"/>
      <c r="AN4" s="11"/>
      <c r="AO4" s="11">
        <v>1</v>
      </c>
      <c r="AP4" s="11"/>
      <c r="AQ4" s="11"/>
      <c r="AR4" s="11"/>
      <c r="AS4" s="11"/>
      <c r="AT4" s="11"/>
      <c r="AU4" s="17">
        <f>SUM(AI4:AT4)</f>
        <v>1</v>
      </c>
      <c r="AV4" s="35">
        <f t="shared" ref="AV4:AV38" si="2">AU4/$AU$38</f>
        <v>3.134796238244514E-3</v>
      </c>
      <c r="AX4" s="37" t="s">
        <v>104</v>
      </c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7">
        <f t="shared" ref="BK4:BK30" si="3">SUM(AY4:BJ4)</f>
        <v>0</v>
      </c>
      <c r="BL4" s="35">
        <f t="shared" ref="BL4:BL30" si="4">BK4/$BK$38</f>
        <v>0</v>
      </c>
      <c r="BN4" s="83" t="s">
        <v>104</v>
      </c>
      <c r="BO4" s="10"/>
      <c r="BP4" s="10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7">
        <f t="shared" ref="CA4:CA12" si="5">SUM(BO4:BZ4)</f>
        <v>0</v>
      </c>
      <c r="CB4" s="74">
        <f t="shared" ref="CB4:CB12" si="6">CA4/$CA$38</f>
        <v>0</v>
      </c>
      <c r="CD4" s="83" t="s">
        <v>104</v>
      </c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7">
        <f>SUM(CE4:CP4)</f>
        <v>0</v>
      </c>
      <c r="CR4" s="74">
        <f t="shared" ref="CR4:CR12" si="7">CQ4/$CQ$38</f>
        <v>0</v>
      </c>
      <c r="CT4" s="83" t="s">
        <v>104</v>
      </c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7">
        <f>SUM(CU4:DF4)</f>
        <v>0</v>
      </c>
      <c r="DH4" s="74">
        <f t="shared" ref="DH4:DH37" si="8">DG4/$DG$38</f>
        <v>0</v>
      </c>
      <c r="DJ4" s="83" t="s">
        <v>104</v>
      </c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7">
        <f>SUM(DK4:DV4)</f>
        <v>0</v>
      </c>
      <c r="DX4" s="74">
        <f>DW4/$DW$38</f>
        <v>0</v>
      </c>
    </row>
    <row r="5" spans="2:128" x14ac:dyDescent="0.25">
      <c r="B5" s="83" t="s">
        <v>94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7">
        <f t="shared" ref="O5:O7" si="9">SUM(C5:N5)</f>
        <v>0</v>
      </c>
      <c r="P5" s="89">
        <f t="shared" si="0"/>
        <v>0</v>
      </c>
      <c r="R5" s="83" t="s">
        <v>94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7">
        <f t="shared" ref="AE5:AE7" si="10">SUM(S5:AD5)</f>
        <v>0</v>
      </c>
      <c r="AF5" s="74">
        <f t="shared" si="1"/>
        <v>0</v>
      </c>
      <c r="AH5" s="37" t="s">
        <v>94</v>
      </c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7">
        <f t="shared" ref="AU5:AU7" si="11">SUM(AI5:AT5)</f>
        <v>0</v>
      </c>
      <c r="AV5" s="35">
        <f t="shared" si="2"/>
        <v>0</v>
      </c>
      <c r="AX5" s="37" t="s">
        <v>94</v>
      </c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7">
        <f t="shared" si="3"/>
        <v>0</v>
      </c>
      <c r="BL5" s="35">
        <f t="shared" si="4"/>
        <v>0</v>
      </c>
      <c r="BN5" s="83" t="s">
        <v>94</v>
      </c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7">
        <f t="shared" si="5"/>
        <v>0</v>
      </c>
      <c r="CB5" s="74">
        <f t="shared" si="6"/>
        <v>0</v>
      </c>
      <c r="CD5" s="83" t="s">
        <v>94</v>
      </c>
      <c r="CE5" s="10"/>
      <c r="CF5" s="10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7">
        <f t="shared" ref="CQ5:CQ12" si="12">SUM(CE5:CP5)</f>
        <v>0</v>
      </c>
      <c r="CR5" s="74">
        <f t="shared" si="7"/>
        <v>0</v>
      </c>
      <c r="CT5" s="83" t="s">
        <v>94</v>
      </c>
      <c r="CU5" s="10"/>
      <c r="CV5" s="10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7">
        <f t="shared" ref="DG5:DG29" si="13">SUM(CU5:DF5)</f>
        <v>0</v>
      </c>
      <c r="DH5" s="74">
        <f t="shared" si="8"/>
        <v>0</v>
      </c>
      <c r="DJ5" s="83" t="s">
        <v>94</v>
      </c>
      <c r="DK5" s="10"/>
      <c r="DL5" s="10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7">
        <f t="shared" ref="DW5:DW29" si="14">SUM(DK5:DV5)</f>
        <v>0</v>
      </c>
      <c r="DX5" s="74">
        <f t="shared" ref="DX5:DX10" si="15">DW5/$DW$38</f>
        <v>0</v>
      </c>
    </row>
    <row r="6" spans="2:128" x14ac:dyDescent="0.25">
      <c r="B6" s="83" t="s">
        <v>97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7">
        <f t="shared" si="9"/>
        <v>0</v>
      </c>
      <c r="P6" s="89">
        <f t="shared" si="0"/>
        <v>0</v>
      </c>
      <c r="R6" s="83" t="s">
        <v>97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7">
        <f t="shared" si="10"/>
        <v>0</v>
      </c>
      <c r="AF6" s="74">
        <f t="shared" si="1"/>
        <v>0</v>
      </c>
      <c r="AH6" s="37" t="s">
        <v>97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7">
        <f t="shared" si="11"/>
        <v>0</v>
      </c>
      <c r="AV6" s="35">
        <f t="shared" si="2"/>
        <v>0</v>
      </c>
      <c r="AX6" s="37" t="s">
        <v>97</v>
      </c>
      <c r="AY6" s="10"/>
      <c r="AZ6" s="10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7">
        <f t="shared" si="3"/>
        <v>0</v>
      </c>
      <c r="BL6" s="35">
        <f t="shared" si="4"/>
        <v>0</v>
      </c>
      <c r="BN6" s="83" t="s">
        <v>97</v>
      </c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7">
        <f t="shared" si="5"/>
        <v>0</v>
      </c>
      <c r="CB6" s="74">
        <f t="shared" si="6"/>
        <v>0</v>
      </c>
      <c r="CD6" s="83" t="s">
        <v>97</v>
      </c>
      <c r="CE6" s="10"/>
      <c r="CF6" s="10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7">
        <f t="shared" si="12"/>
        <v>0</v>
      </c>
      <c r="CR6" s="74">
        <f t="shared" si="7"/>
        <v>0</v>
      </c>
      <c r="CT6" s="83" t="s">
        <v>97</v>
      </c>
      <c r="CU6" s="10"/>
      <c r="CV6" s="10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7">
        <f t="shared" si="13"/>
        <v>0</v>
      </c>
      <c r="DH6" s="74">
        <f t="shared" si="8"/>
        <v>0</v>
      </c>
      <c r="DJ6" s="83" t="s">
        <v>97</v>
      </c>
      <c r="DK6" s="10"/>
      <c r="DL6" s="10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7">
        <f t="shared" si="14"/>
        <v>0</v>
      </c>
      <c r="DX6" s="74">
        <f t="shared" si="15"/>
        <v>0</v>
      </c>
    </row>
    <row r="7" spans="2:128" x14ac:dyDescent="0.25">
      <c r="B7" s="83" t="s">
        <v>168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7">
        <f t="shared" si="9"/>
        <v>0</v>
      </c>
      <c r="P7" s="89">
        <f t="shared" si="0"/>
        <v>0</v>
      </c>
      <c r="R7" s="83" t="s">
        <v>168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7">
        <f t="shared" si="10"/>
        <v>0</v>
      </c>
      <c r="AF7" s="74">
        <f t="shared" si="1"/>
        <v>0</v>
      </c>
      <c r="AH7" s="37" t="s">
        <v>168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7">
        <f t="shared" si="11"/>
        <v>0</v>
      </c>
      <c r="AV7" s="35">
        <f t="shared" si="2"/>
        <v>0</v>
      </c>
      <c r="AX7" s="37" t="s">
        <v>168</v>
      </c>
      <c r="AY7" s="10"/>
      <c r="AZ7" s="10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7">
        <f t="shared" si="3"/>
        <v>0</v>
      </c>
      <c r="BL7" s="35">
        <f t="shared" si="4"/>
        <v>0</v>
      </c>
      <c r="BN7" s="83" t="s">
        <v>168</v>
      </c>
      <c r="BO7" s="10"/>
      <c r="BP7" s="10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7">
        <f t="shared" si="5"/>
        <v>0</v>
      </c>
      <c r="CB7" s="74">
        <f t="shared" si="6"/>
        <v>0</v>
      </c>
      <c r="CD7" s="83" t="s">
        <v>168</v>
      </c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7">
        <f t="shared" si="12"/>
        <v>0</v>
      </c>
      <c r="CR7" s="74">
        <f t="shared" si="7"/>
        <v>0</v>
      </c>
      <c r="CT7" s="83" t="s">
        <v>168</v>
      </c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7">
        <f t="shared" si="13"/>
        <v>0</v>
      </c>
      <c r="DH7" s="74">
        <f t="shared" si="8"/>
        <v>0</v>
      </c>
      <c r="DJ7" s="83" t="s">
        <v>168</v>
      </c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7">
        <f t="shared" si="14"/>
        <v>0</v>
      </c>
      <c r="DX7" s="74">
        <f t="shared" si="15"/>
        <v>0</v>
      </c>
    </row>
    <row r="8" spans="2:128" x14ac:dyDescent="0.25">
      <c r="B8" s="87" t="s">
        <v>102</v>
      </c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7">
        <f t="shared" ref="O8:O37" si="16">SUM(C8:N8)</f>
        <v>0</v>
      </c>
      <c r="P8" s="89">
        <f t="shared" si="0"/>
        <v>0</v>
      </c>
      <c r="R8" s="83" t="s">
        <v>102</v>
      </c>
      <c r="S8" s="10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7">
        <f t="shared" ref="AE8:AE37" si="17">SUM(S8:AD8)</f>
        <v>0</v>
      </c>
      <c r="AF8" s="74">
        <f t="shared" si="1"/>
        <v>0</v>
      </c>
      <c r="AH8" s="37" t="s">
        <v>102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7">
        <f t="shared" ref="AU8:AU37" si="18">SUM(AI8:AT8)</f>
        <v>0</v>
      </c>
      <c r="AV8" s="35">
        <f t="shared" si="2"/>
        <v>0</v>
      </c>
      <c r="AX8" s="37" t="s">
        <v>102</v>
      </c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7">
        <f t="shared" si="3"/>
        <v>0</v>
      </c>
      <c r="BL8" s="35">
        <f t="shared" si="4"/>
        <v>0</v>
      </c>
      <c r="BN8" s="83" t="s">
        <v>102</v>
      </c>
      <c r="BO8" s="10"/>
      <c r="BP8" s="10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7">
        <f t="shared" si="5"/>
        <v>0</v>
      </c>
      <c r="CB8" s="74">
        <f t="shared" si="6"/>
        <v>0</v>
      </c>
      <c r="CD8" s="83" t="s">
        <v>102</v>
      </c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7">
        <f t="shared" si="12"/>
        <v>0</v>
      </c>
      <c r="CR8" s="74">
        <f t="shared" si="7"/>
        <v>0</v>
      </c>
      <c r="CT8" s="83" t="s">
        <v>102</v>
      </c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7">
        <f t="shared" si="13"/>
        <v>0</v>
      </c>
      <c r="DH8" s="74">
        <f t="shared" si="8"/>
        <v>0</v>
      </c>
      <c r="DJ8" s="83" t="s">
        <v>102</v>
      </c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7">
        <f t="shared" si="14"/>
        <v>0</v>
      </c>
      <c r="DX8" s="74">
        <f t="shared" si="15"/>
        <v>0</v>
      </c>
    </row>
    <row r="9" spans="2:128" x14ac:dyDescent="0.25">
      <c r="B9" s="83" t="s">
        <v>101</v>
      </c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7">
        <f t="shared" si="16"/>
        <v>0</v>
      </c>
      <c r="P9" s="89">
        <f t="shared" si="0"/>
        <v>0</v>
      </c>
      <c r="R9" s="83" t="s">
        <v>101</v>
      </c>
      <c r="S9" s="10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7">
        <f t="shared" si="17"/>
        <v>0</v>
      </c>
      <c r="AF9" s="74">
        <f t="shared" si="1"/>
        <v>0</v>
      </c>
      <c r="AH9" s="37" t="s">
        <v>101</v>
      </c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7">
        <f t="shared" si="18"/>
        <v>0</v>
      </c>
      <c r="AV9" s="35">
        <f t="shared" si="2"/>
        <v>0</v>
      </c>
      <c r="AX9" s="37" t="s">
        <v>101</v>
      </c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7">
        <f t="shared" si="3"/>
        <v>0</v>
      </c>
      <c r="BL9" s="35">
        <f t="shared" si="4"/>
        <v>0</v>
      </c>
      <c r="BN9" s="83" t="s">
        <v>101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7">
        <f t="shared" si="5"/>
        <v>0</v>
      </c>
      <c r="CB9" s="74">
        <f t="shared" si="6"/>
        <v>0</v>
      </c>
      <c r="CD9" s="83" t="s">
        <v>101</v>
      </c>
      <c r="CE9" s="10"/>
      <c r="CF9" s="10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7">
        <f t="shared" si="12"/>
        <v>0</v>
      </c>
      <c r="CR9" s="74">
        <f t="shared" si="7"/>
        <v>0</v>
      </c>
      <c r="CT9" s="83" t="s">
        <v>101</v>
      </c>
      <c r="CU9" s="10"/>
      <c r="CV9" s="10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7">
        <f t="shared" si="13"/>
        <v>0</v>
      </c>
      <c r="DH9" s="74">
        <f t="shared" si="8"/>
        <v>0</v>
      </c>
      <c r="DJ9" s="83" t="s">
        <v>101</v>
      </c>
      <c r="DK9" s="10"/>
      <c r="DL9" s="10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7">
        <f t="shared" si="14"/>
        <v>0</v>
      </c>
      <c r="DX9" s="74">
        <f t="shared" si="15"/>
        <v>0</v>
      </c>
    </row>
    <row r="10" spans="2:128" x14ac:dyDescent="0.25">
      <c r="B10" s="87" t="s">
        <v>115</v>
      </c>
      <c r="C10" s="10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7">
        <f t="shared" si="16"/>
        <v>0</v>
      </c>
      <c r="P10" s="89">
        <f t="shared" si="0"/>
        <v>0</v>
      </c>
      <c r="R10" s="83" t="s">
        <v>115</v>
      </c>
      <c r="S10" s="10"/>
      <c r="T10" s="10">
        <v>1</v>
      </c>
      <c r="U10" s="11"/>
      <c r="V10" s="11">
        <v>1</v>
      </c>
      <c r="W10" s="11"/>
      <c r="X10" s="11"/>
      <c r="Y10" s="11"/>
      <c r="Z10" s="11"/>
      <c r="AA10" s="11"/>
      <c r="AB10" s="11"/>
      <c r="AC10" s="11"/>
      <c r="AD10" s="11"/>
      <c r="AE10" s="17">
        <f t="shared" si="17"/>
        <v>2</v>
      </c>
      <c r="AF10" s="74">
        <f t="shared" si="1"/>
        <v>1.1627906976744186E-2</v>
      </c>
      <c r="AH10" s="37" t="s">
        <v>115</v>
      </c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7">
        <f t="shared" si="18"/>
        <v>0</v>
      </c>
      <c r="AV10" s="35">
        <f t="shared" si="2"/>
        <v>0</v>
      </c>
      <c r="AX10" s="37" t="s">
        <v>115</v>
      </c>
      <c r="AY10" s="10"/>
      <c r="AZ10" s="10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7">
        <f t="shared" si="3"/>
        <v>0</v>
      </c>
      <c r="BL10" s="35">
        <f t="shared" si="4"/>
        <v>0</v>
      </c>
      <c r="BN10" s="83" t="s">
        <v>115</v>
      </c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7">
        <f t="shared" si="5"/>
        <v>0</v>
      </c>
      <c r="CB10" s="74">
        <f t="shared" si="6"/>
        <v>0</v>
      </c>
      <c r="CD10" s="83" t="s">
        <v>115</v>
      </c>
      <c r="CE10" s="10"/>
      <c r="CF10" s="10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7">
        <f t="shared" si="12"/>
        <v>0</v>
      </c>
      <c r="CR10" s="74">
        <f t="shared" si="7"/>
        <v>0</v>
      </c>
      <c r="CT10" s="83" t="s">
        <v>115</v>
      </c>
      <c r="CU10" s="10"/>
      <c r="CV10" s="10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7">
        <f t="shared" si="13"/>
        <v>0</v>
      </c>
      <c r="DH10" s="74">
        <f t="shared" si="8"/>
        <v>0</v>
      </c>
      <c r="DJ10" s="83" t="s">
        <v>115</v>
      </c>
      <c r="DK10" s="10"/>
      <c r="DL10" s="10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7">
        <f t="shared" si="14"/>
        <v>0</v>
      </c>
      <c r="DX10" s="74">
        <f t="shared" si="15"/>
        <v>0</v>
      </c>
    </row>
    <row r="11" spans="2:128" x14ac:dyDescent="0.25">
      <c r="B11" s="87" t="s">
        <v>88</v>
      </c>
      <c r="C11" s="10">
        <v>1</v>
      </c>
      <c r="D11" s="10">
        <v>1</v>
      </c>
      <c r="E11" s="11"/>
      <c r="F11" s="11"/>
      <c r="G11" s="11">
        <v>1</v>
      </c>
      <c r="H11" s="11"/>
      <c r="I11" s="11">
        <v>2</v>
      </c>
      <c r="J11" s="11"/>
      <c r="K11" s="11">
        <v>12</v>
      </c>
      <c r="L11" s="11">
        <v>5</v>
      </c>
      <c r="M11" s="11"/>
      <c r="N11" s="11">
        <v>4</v>
      </c>
      <c r="O11" s="17">
        <f t="shared" si="16"/>
        <v>26</v>
      </c>
      <c r="P11" s="89">
        <f t="shared" si="0"/>
        <v>0.76470588235294112</v>
      </c>
      <c r="R11" s="83" t="s">
        <v>88</v>
      </c>
      <c r="S11" s="10">
        <v>3</v>
      </c>
      <c r="T11" s="10">
        <v>3</v>
      </c>
      <c r="U11" s="11">
        <v>13</v>
      </c>
      <c r="V11" s="11">
        <v>5</v>
      </c>
      <c r="W11" s="11">
        <v>16</v>
      </c>
      <c r="X11" s="11">
        <v>1</v>
      </c>
      <c r="Y11" s="11">
        <v>1</v>
      </c>
      <c r="Z11" s="11">
        <v>7</v>
      </c>
      <c r="AA11" s="11">
        <v>7</v>
      </c>
      <c r="AB11" s="11">
        <v>6</v>
      </c>
      <c r="AC11" s="11">
        <v>22</v>
      </c>
      <c r="AD11" s="11">
        <v>11</v>
      </c>
      <c r="AE11" s="17">
        <f t="shared" si="17"/>
        <v>95</v>
      </c>
      <c r="AF11" s="74">
        <f t="shared" si="1"/>
        <v>0.55232558139534882</v>
      </c>
      <c r="AH11" s="37" t="s">
        <v>88</v>
      </c>
      <c r="AI11" s="10">
        <v>9</v>
      </c>
      <c r="AJ11" s="10">
        <v>19</v>
      </c>
      <c r="AK11" s="11">
        <v>16</v>
      </c>
      <c r="AL11" s="11">
        <v>14</v>
      </c>
      <c r="AM11" s="11">
        <v>7</v>
      </c>
      <c r="AN11" s="11">
        <v>3</v>
      </c>
      <c r="AO11" s="11">
        <v>19</v>
      </c>
      <c r="AP11" s="11">
        <v>2</v>
      </c>
      <c r="AQ11" s="11">
        <v>6</v>
      </c>
      <c r="AR11" s="11">
        <v>10</v>
      </c>
      <c r="AS11" s="11">
        <v>1</v>
      </c>
      <c r="AT11" s="11">
        <v>2</v>
      </c>
      <c r="AU11" s="17">
        <f t="shared" si="18"/>
        <v>108</v>
      </c>
      <c r="AV11" s="35">
        <f t="shared" si="2"/>
        <v>0.33855799373040751</v>
      </c>
      <c r="AX11" s="37" t="s">
        <v>88</v>
      </c>
      <c r="AY11" s="10">
        <v>3</v>
      </c>
      <c r="AZ11" s="10">
        <v>5</v>
      </c>
      <c r="BA11" s="11"/>
      <c r="BB11" s="11"/>
      <c r="BC11" s="11"/>
      <c r="BD11" s="11"/>
      <c r="BE11" s="11">
        <v>4</v>
      </c>
      <c r="BF11" s="11">
        <v>3</v>
      </c>
      <c r="BG11" s="11">
        <v>3</v>
      </c>
      <c r="BH11" s="11"/>
      <c r="BI11" s="11"/>
      <c r="BJ11" s="11"/>
      <c r="BK11" s="17">
        <f t="shared" si="3"/>
        <v>18</v>
      </c>
      <c r="BL11" s="35">
        <f t="shared" si="4"/>
        <v>0.10778443113772455</v>
      </c>
      <c r="BN11" s="83" t="s">
        <v>88</v>
      </c>
      <c r="BO11" s="10"/>
      <c r="BP11" s="10">
        <v>4</v>
      </c>
      <c r="BQ11" s="11"/>
      <c r="BR11" s="11">
        <v>1</v>
      </c>
      <c r="BS11" s="11"/>
      <c r="BT11" s="11"/>
      <c r="BU11" s="11"/>
      <c r="BV11" s="11">
        <v>2</v>
      </c>
      <c r="BW11" s="11">
        <v>2</v>
      </c>
      <c r="BX11" s="11"/>
      <c r="BY11" s="11">
        <v>2</v>
      </c>
      <c r="BZ11" s="11"/>
      <c r="CA11" s="17">
        <f t="shared" si="5"/>
        <v>11</v>
      </c>
      <c r="CB11" s="74">
        <f t="shared" si="6"/>
        <v>8.461538461538462E-2</v>
      </c>
      <c r="CD11" s="83" t="s">
        <v>88</v>
      </c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7">
        <f t="shared" si="12"/>
        <v>0</v>
      </c>
      <c r="CR11" s="74">
        <f t="shared" si="7"/>
        <v>0</v>
      </c>
      <c r="CT11" s="83" t="s">
        <v>88</v>
      </c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7">
        <f t="shared" si="13"/>
        <v>0</v>
      </c>
      <c r="DH11" s="74">
        <f t="shared" si="8"/>
        <v>0</v>
      </c>
      <c r="DJ11" s="83" t="s">
        <v>88</v>
      </c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7">
        <f t="shared" si="14"/>
        <v>0</v>
      </c>
      <c r="DX11" s="74">
        <f t="shared" ref="DX11:DX37" si="19">DW11/$DW$38</f>
        <v>0</v>
      </c>
    </row>
    <row r="12" spans="2:128" x14ac:dyDescent="0.25">
      <c r="B12" s="87" t="s">
        <v>100</v>
      </c>
      <c r="C12" s="10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>
        <f t="shared" si="16"/>
        <v>0</v>
      </c>
      <c r="P12" s="89">
        <f t="shared" si="0"/>
        <v>0</v>
      </c>
      <c r="R12" s="83" t="s">
        <v>100</v>
      </c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7">
        <f t="shared" si="17"/>
        <v>0</v>
      </c>
      <c r="AF12" s="74">
        <f t="shared" si="1"/>
        <v>0</v>
      </c>
      <c r="AH12" s="37" t="s">
        <v>100</v>
      </c>
      <c r="AI12" s="10"/>
      <c r="AJ12" s="10"/>
      <c r="AK12" s="11">
        <v>1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7">
        <f t="shared" si="18"/>
        <v>1</v>
      </c>
      <c r="AV12" s="35">
        <f t="shared" si="2"/>
        <v>3.134796238244514E-3</v>
      </c>
      <c r="AX12" s="37" t="s">
        <v>100</v>
      </c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17">
        <f t="shared" si="3"/>
        <v>0</v>
      </c>
      <c r="BL12" s="35">
        <f t="shared" si="4"/>
        <v>0</v>
      </c>
      <c r="BN12" s="83" t="s">
        <v>100</v>
      </c>
      <c r="BO12" s="10"/>
      <c r="BP12" s="10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7">
        <f t="shared" si="5"/>
        <v>0</v>
      </c>
      <c r="CB12" s="74">
        <f t="shared" si="6"/>
        <v>0</v>
      </c>
      <c r="CD12" s="83" t="s">
        <v>100</v>
      </c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7">
        <f t="shared" si="12"/>
        <v>0</v>
      </c>
      <c r="CR12" s="74">
        <f t="shared" si="7"/>
        <v>0</v>
      </c>
      <c r="CT12" s="83" t="s">
        <v>100</v>
      </c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7">
        <f t="shared" si="13"/>
        <v>0</v>
      </c>
      <c r="DH12" s="74">
        <f t="shared" si="8"/>
        <v>0</v>
      </c>
      <c r="DJ12" s="83" t="s">
        <v>100</v>
      </c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7">
        <f t="shared" si="14"/>
        <v>0</v>
      </c>
      <c r="DX12" s="74">
        <f t="shared" si="19"/>
        <v>0</v>
      </c>
    </row>
    <row r="13" spans="2:128" x14ac:dyDescent="0.25">
      <c r="B13" s="83" t="s">
        <v>105</v>
      </c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>
        <f t="shared" si="16"/>
        <v>0</v>
      </c>
      <c r="P13" s="89">
        <f t="shared" si="0"/>
        <v>0</v>
      </c>
      <c r="R13" s="83" t="s">
        <v>105</v>
      </c>
      <c r="S13" s="10"/>
      <c r="T13" s="10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7">
        <f t="shared" si="17"/>
        <v>0</v>
      </c>
      <c r="AF13" s="74">
        <f t="shared" si="1"/>
        <v>0</v>
      </c>
      <c r="AH13" s="37" t="s">
        <v>105</v>
      </c>
      <c r="AI13" s="10"/>
      <c r="AJ13" s="10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7">
        <f t="shared" si="18"/>
        <v>0</v>
      </c>
      <c r="AV13" s="35">
        <f t="shared" si="2"/>
        <v>0</v>
      </c>
      <c r="AX13" s="37" t="s">
        <v>105</v>
      </c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3"/>
        <v>0</v>
      </c>
      <c r="BL13" s="35">
        <f t="shared" si="4"/>
        <v>0</v>
      </c>
      <c r="BN13" s="83" t="s">
        <v>105</v>
      </c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ref="CA13:CA15" si="20">SUM(BO13:BZ13)</f>
        <v>0</v>
      </c>
      <c r="CB13" s="74">
        <f t="shared" ref="CB13:CB15" si="21">CA13/$CA$38</f>
        <v>0</v>
      </c>
      <c r="CD13" s="83" t="s">
        <v>105</v>
      </c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ref="CQ13:CQ14" si="22">SUM(CE13:CP13)</f>
        <v>0</v>
      </c>
      <c r="CR13" s="74">
        <f t="shared" ref="CR13:CR14" si="23">CQ13/$CQ$38</f>
        <v>0</v>
      </c>
      <c r="CT13" s="83" t="s">
        <v>105</v>
      </c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7">
        <f t="shared" si="13"/>
        <v>0</v>
      </c>
      <c r="DH13" s="74">
        <f t="shared" si="8"/>
        <v>0</v>
      </c>
      <c r="DJ13" s="83" t="s">
        <v>105</v>
      </c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7">
        <f t="shared" si="14"/>
        <v>0</v>
      </c>
      <c r="DX13" s="74">
        <f t="shared" si="19"/>
        <v>0</v>
      </c>
    </row>
    <row r="14" spans="2:128" x14ac:dyDescent="0.25">
      <c r="B14" s="87" t="s">
        <v>111</v>
      </c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>
        <f t="shared" si="16"/>
        <v>0</v>
      </c>
      <c r="P14" s="89">
        <f t="shared" si="0"/>
        <v>0</v>
      </c>
      <c r="R14" s="83" t="s">
        <v>111</v>
      </c>
      <c r="S14" s="10"/>
      <c r="T14" s="10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7">
        <f t="shared" si="17"/>
        <v>0</v>
      </c>
      <c r="AF14" s="74">
        <f t="shared" si="1"/>
        <v>0</v>
      </c>
      <c r="AH14" s="37" t="s">
        <v>111</v>
      </c>
      <c r="AI14" s="10"/>
      <c r="AJ14" s="10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7">
        <f t="shared" si="18"/>
        <v>0</v>
      </c>
      <c r="AV14" s="35">
        <f t="shared" si="2"/>
        <v>0</v>
      </c>
      <c r="AX14" s="37" t="s">
        <v>111</v>
      </c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7">
        <f t="shared" si="3"/>
        <v>0</v>
      </c>
      <c r="BL14" s="35">
        <f t="shared" si="4"/>
        <v>0</v>
      </c>
      <c r="BN14" s="83" t="s">
        <v>111</v>
      </c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7">
        <f t="shared" si="20"/>
        <v>0</v>
      </c>
      <c r="CB14" s="74">
        <f t="shared" si="21"/>
        <v>0</v>
      </c>
      <c r="CD14" s="83" t="s">
        <v>111</v>
      </c>
      <c r="CE14" s="10"/>
      <c r="CF14" s="10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7">
        <f t="shared" si="22"/>
        <v>0</v>
      </c>
      <c r="CR14" s="74">
        <f t="shared" si="23"/>
        <v>0</v>
      </c>
      <c r="CT14" s="83" t="s">
        <v>111</v>
      </c>
      <c r="CU14" s="10"/>
      <c r="CV14" s="10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7">
        <f t="shared" si="13"/>
        <v>0</v>
      </c>
      <c r="DH14" s="74">
        <f t="shared" si="8"/>
        <v>0</v>
      </c>
      <c r="DJ14" s="83" t="s">
        <v>111</v>
      </c>
      <c r="DK14" s="10"/>
      <c r="DL14" s="10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7">
        <f t="shared" si="14"/>
        <v>0</v>
      </c>
      <c r="DX14" s="74">
        <f t="shared" si="19"/>
        <v>0</v>
      </c>
    </row>
    <row r="15" spans="2:128" x14ac:dyDescent="0.25">
      <c r="B15" s="87" t="s">
        <v>110</v>
      </c>
      <c r="C15" s="10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>
        <f t="shared" si="16"/>
        <v>0</v>
      </c>
      <c r="P15" s="89">
        <f t="shared" si="0"/>
        <v>0</v>
      </c>
      <c r="R15" s="83" t="s">
        <v>110</v>
      </c>
      <c r="S15" s="10"/>
      <c r="T15" s="10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7">
        <f t="shared" si="17"/>
        <v>0</v>
      </c>
      <c r="AF15" s="74">
        <f t="shared" si="1"/>
        <v>0</v>
      </c>
      <c r="AH15" s="37" t="s">
        <v>110</v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7">
        <f t="shared" si="18"/>
        <v>0</v>
      </c>
      <c r="AV15" s="35">
        <f t="shared" si="2"/>
        <v>0</v>
      </c>
      <c r="AX15" s="37" t="s">
        <v>110</v>
      </c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7">
        <f t="shared" si="3"/>
        <v>0</v>
      </c>
      <c r="BL15" s="35">
        <f t="shared" si="4"/>
        <v>0</v>
      </c>
      <c r="BN15" s="37" t="s">
        <v>110</v>
      </c>
      <c r="BO15" s="10"/>
      <c r="BP15" s="10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7">
        <f t="shared" si="20"/>
        <v>0</v>
      </c>
      <c r="CB15" s="74">
        <f t="shared" si="21"/>
        <v>0</v>
      </c>
      <c r="CD15" s="37" t="s">
        <v>110</v>
      </c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17">
        <f t="shared" ref="CQ15:CQ29" si="24">SUM(CE15:CP15)</f>
        <v>0</v>
      </c>
      <c r="CR15" s="74">
        <f t="shared" ref="CR15:CR24" si="25">CQ15/$CQ$38</f>
        <v>0</v>
      </c>
      <c r="CT15" s="37" t="s">
        <v>110</v>
      </c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17">
        <f t="shared" si="13"/>
        <v>0</v>
      </c>
      <c r="DH15" s="74">
        <f t="shared" si="8"/>
        <v>0</v>
      </c>
      <c r="DJ15" s="37" t="s">
        <v>110</v>
      </c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17">
        <f t="shared" si="14"/>
        <v>0</v>
      </c>
      <c r="DX15" s="74">
        <f t="shared" si="19"/>
        <v>0</v>
      </c>
    </row>
    <row r="16" spans="2:128" x14ac:dyDescent="0.25">
      <c r="B16" s="87" t="s">
        <v>178</v>
      </c>
      <c r="C16" s="10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7">
        <f t="shared" si="16"/>
        <v>0</v>
      </c>
      <c r="P16" s="89">
        <f t="shared" si="0"/>
        <v>0</v>
      </c>
      <c r="R16" s="83" t="s">
        <v>178</v>
      </c>
      <c r="S16" s="10"/>
      <c r="T16" s="10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7">
        <f t="shared" si="17"/>
        <v>0</v>
      </c>
      <c r="AF16" s="74">
        <f t="shared" si="1"/>
        <v>0</v>
      </c>
      <c r="AH16" s="37" t="s">
        <v>178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7">
        <f t="shared" si="18"/>
        <v>0</v>
      </c>
      <c r="AV16" s="35">
        <f t="shared" si="2"/>
        <v>0</v>
      </c>
      <c r="AX16" s="37" t="s">
        <v>178</v>
      </c>
      <c r="AY16" s="10"/>
      <c r="AZ16" s="10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7">
        <f t="shared" si="3"/>
        <v>0</v>
      </c>
      <c r="BL16" s="35">
        <f t="shared" si="4"/>
        <v>0</v>
      </c>
      <c r="BN16" s="83" t="s">
        <v>178</v>
      </c>
      <c r="BO16" s="10"/>
      <c r="BP16" s="10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7">
        <f t="shared" ref="CA16:CA24" si="26">SUM(BO16:BZ16)</f>
        <v>0</v>
      </c>
      <c r="CB16" s="74">
        <f t="shared" ref="CB16:CB24" si="27">CA16/$CA$38</f>
        <v>0</v>
      </c>
      <c r="CD16" s="83" t="s">
        <v>178</v>
      </c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7">
        <f t="shared" si="24"/>
        <v>0</v>
      </c>
      <c r="CR16" s="74">
        <f t="shared" si="25"/>
        <v>0</v>
      </c>
      <c r="CT16" s="83" t="s">
        <v>178</v>
      </c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7">
        <f t="shared" si="13"/>
        <v>0</v>
      </c>
      <c r="DH16" s="74">
        <f t="shared" si="8"/>
        <v>0</v>
      </c>
      <c r="DJ16" s="83" t="s">
        <v>178</v>
      </c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7">
        <f t="shared" si="14"/>
        <v>0</v>
      </c>
      <c r="DX16" s="74">
        <f t="shared" si="19"/>
        <v>0</v>
      </c>
    </row>
    <row r="17" spans="2:128" x14ac:dyDescent="0.25">
      <c r="B17" s="87" t="s">
        <v>109</v>
      </c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7">
        <f t="shared" si="16"/>
        <v>0</v>
      </c>
      <c r="P17" s="89">
        <f t="shared" si="0"/>
        <v>0</v>
      </c>
      <c r="R17" s="83" t="s">
        <v>109</v>
      </c>
      <c r="S17" s="10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7">
        <f t="shared" si="17"/>
        <v>0</v>
      </c>
      <c r="AF17" s="74">
        <f t="shared" si="1"/>
        <v>0</v>
      </c>
      <c r="AH17" s="37" t="s">
        <v>109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7">
        <f t="shared" si="18"/>
        <v>0</v>
      </c>
      <c r="AV17" s="35">
        <f t="shared" si="2"/>
        <v>0</v>
      </c>
      <c r="AX17" s="37" t="s">
        <v>109</v>
      </c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si="3"/>
        <v>0</v>
      </c>
      <c r="BL17" s="35">
        <f t="shared" si="4"/>
        <v>0</v>
      </c>
      <c r="BN17" s="83" t="s">
        <v>109</v>
      </c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7">
        <f t="shared" si="26"/>
        <v>0</v>
      </c>
      <c r="CB17" s="74">
        <f t="shared" si="27"/>
        <v>0</v>
      </c>
      <c r="CD17" s="83" t="s">
        <v>109</v>
      </c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24"/>
        <v>0</v>
      </c>
      <c r="CR17" s="74">
        <f t="shared" si="25"/>
        <v>0</v>
      </c>
      <c r="CT17" s="83" t="s">
        <v>109</v>
      </c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7">
        <f t="shared" si="13"/>
        <v>0</v>
      </c>
      <c r="DH17" s="74">
        <f t="shared" si="8"/>
        <v>0</v>
      </c>
      <c r="DJ17" s="83" t="s">
        <v>109</v>
      </c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7">
        <f t="shared" si="14"/>
        <v>0</v>
      </c>
      <c r="DX17" s="74">
        <f t="shared" si="19"/>
        <v>0</v>
      </c>
    </row>
    <row r="18" spans="2:128" x14ac:dyDescent="0.25">
      <c r="B18" s="87" t="s">
        <v>113</v>
      </c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">
        <f t="shared" si="16"/>
        <v>0</v>
      </c>
      <c r="P18" s="89">
        <f t="shared" si="0"/>
        <v>0</v>
      </c>
      <c r="R18" s="83" t="s">
        <v>113</v>
      </c>
      <c r="S18" s="10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7">
        <f t="shared" si="17"/>
        <v>0</v>
      </c>
      <c r="AF18" s="74">
        <f t="shared" si="1"/>
        <v>0</v>
      </c>
      <c r="AH18" s="37" t="s">
        <v>113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7">
        <f t="shared" si="18"/>
        <v>0</v>
      </c>
      <c r="AV18" s="35">
        <f t="shared" si="2"/>
        <v>0</v>
      </c>
      <c r="AX18" s="37" t="s">
        <v>113</v>
      </c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7">
        <f t="shared" si="3"/>
        <v>0</v>
      </c>
      <c r="BL18" s="35">
        <f t="shared" si="4"/>
        <v>0</v>
      </c>
      <c r="BN18" s="83" t="s">
        <v>113</v>
      </c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7">
        <f t="shared" si="26"/>
        <v>0</v>
      </c>
      <c r="CB18" s="74">
        <f t="shared" si="27"/>
        <v>0</v>
      </c>
      <c r="CD18" s="83" t="s">
        <v>113</v>
      </c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7">
        <f t="shared" si="24"/>
        <v>0</v>
      </c>
      <c r="CR18" s="74">
        <f t="shared" si="25"/>
        <v>0</v>
      </c>
      <c r="CT18" s="83" t="s">
        <v>113</v>
      </c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7">
        <f t="shared" si="13"/>
        <v>0</v>
      </c>
      <c r="DH18" s="74">
        <f t="shared" si="8"/>
        <v>0</v>
      </c>
      <c r="DJ18" s="83" t="s">
        <v>113</v>
      </c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7">
        <f t="shared" si="14"/>
        <v>0</v>
      </c>
      <c r="DX18" s="74">
        <f t="shared" si="19"/>
        <v>0</v>
      </c>
    </row>
    <row r="19" spans="2:128" x14ac:dyDescent="0.25">
      <c r="B19" s="87" t="s">
        <v>135</v>
      </c>
      <c r="C19" s="10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">
        <f t="shared" si="16"/>
        <v>0</v>
      </c>
      <c r="P19" s="89">
        <f t="shared" si="0"/>
        <v>0</v>
      </c>
      <c r="R19" s="83" t="s">
        <v>135</v>
      </c>
      <c r="S19" s="10"/>
      <c r="T19" s="10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7">
        <f t="shared" si="17"/>
        <v>0</v>
      </c>
      <c r="AF19" s="74">
        <f t="shared" si="1"/>
        <v>0</v>
      </c>
      <c r="AH19" s="37" t="s">
        <v>135</v>
      </c>
      <c r="AI19" s="10"/>
      <c r="AJ19" s="10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7">
        <f t="shared" si="18"/>
        <v>0</v>
      </c>
      <c r="AV19" s="35">
        <f t="shared" si="2"/>
        <v>0</v>
      </c>
      <c r="AX19" s="37" t="s">
        <v>135</v>
      </c>
      <c r="AY19" s="10"/>
      <c r="AZ19" s="10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7">
        <f t="shared" si="3"/>
        <v>0</v>
      </c>
      <c r="BL19" s="35">
        <f t="shared" si="4"/>
        <v>0</v>
      </c>
      <c r="BN19" s="83" t="s">
        <v>135</v>
      </c>
      <c r="BO19" s="10"/>
      <c r="BP19" s="10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7">
        <f t="shared" si="26"/>
        <v>0</v>
      </c>
      <c r="CB19" s="74">
        <f t="shared" si="27"/>
        <v>0</v>
      </c>
      <c r="CD19" s="83" t="s">
        <v>135</v>
      </c>
      <c r="CE19" s="10"/>
      <c r="CF19" s="10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7">
        <f t="shared" si="24"/>
        <v>0</v>
      </c>
      <c r="CR19" s="74">
        <f t="shared" si="25"/>
        <v>0</v>
      </c>
      <c r="CT19" s="83" t="s">
        <v>135</v>
      </c>
      <c r="CU19" s="10"/>
      <c r="CV19" s="10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7">
        <f t="shared" si="13"/>
        <v>0</v>
      </c>
      <c r="DH19" s="74">
        <f t="shared" si="8"/>
        <v>0</v>
      </c>
      <c r="DJ19" s="83" t="s">
        <v>135</v>
      </c>
      <c r="DK19" s="10"/>
      <c r="DL19" s="10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7">
        <f t="shared" si="14"/>
        <v>0</v>
      </c>
      <c r="DX19" s="74">
        <f t="shared" si="19"/>
        <v>0</v>
      </c>
    </row>
    <row r="20" spans="2:128" x14ac:dyDescent="0.25">
      <c r="B20" s="87" t="s">
        <v>132</v>
      </c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7">
        <f t="shared" si="16"/>
        <v>0</v>
      </c>
      <c r="P20" s="89">
        <f t="shared" si="0"/>
        <v>0</v>
      </c>
      <c r="R20" s="83" t="s">
        <v>132</v>
      </c>
      <c r="S20" s="10"/>
      <c r="T20" s="10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7">
        <f t="shared" si="17"/>
        <v>0</v>
      </c>
      <c r="AF20" s="74">
        <f t="shared" si="1"/>
        <v>0</v>
      </c>
      <c r="AH20" s="37" t="s">
        <v>132</v>
      </c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7">
        <f t="shared" si="18"/>
        <v>0</v>
      </c>
      <c r="AV20" s="35">
        <f t="shared" si="2"/>
        <v>0</v>
      </c>
      <c r="AX20" s="37" t="s">
        <v>132</v>
      </c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7">
        <f t="shared" si="3"/>
        <v>0</v>
      </c>
      <c r="BL20" s="35">
        <f t="shared" si="4"/>
        <v>0</v>
      </c>
      <c r="BN20" s="83" t="s">
        <v>132</v>
      </c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7">
        <f t="shared" si="26"/>
        <v>0</v>
      </c>
      <c r="CB20" s="74">
        <f t="shared" si="27"/>
        <v>0</v>
      </c>
      <c r="CD20" s="83" t="s">
        <v>132</v>
      </c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7">
        <f t="shared" si="24"/>
        <v>0</v>
      </c>
      <c r="CR20" s="74">
        <f t="shared" si="25"/>
        <v>0</v>
      </c>
      <c r="CT20" s="83" t="s">
        <v>132</v>
      </c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7">
        <f t="shared" si="13"/>
        <v>0</v>
      </c>
      <c r="DH20" s="74">
        <f t="shared" si="8"/>
        <v>0</v>
      </c>
      <c r="DJ20" s="83" t="s">
        <v>132</v>
      </c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7">
        <f t="shared" si="14"/>
        <v>0</v>
      </c>
      <c r="DX20" s="74">
        <f t="shared" si="19"/>
        <v>0</v>
      </c>
    </row>
    <row r="21" spans="2:128" x14ac:dyDescent="0.25">
      <c r="B21" s="87" t="s">
        <v>96</v>
      </c>
      <c r="C21" s="10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7">
        <f t="shared" si="16"/>
        <v>0</v>
      </c>
      <c r="P21" s="89">
        <f t="shared" si="0"/>
        <v>0</v>
      </c>
      <c r="R21" s="83" t="s">
        <v>96</v>
      </c>
      <c r="S21" s="10"/>
      <c r="T21" s="10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7">
        <f t="shared" si="17"/>
        <v>0</v>
      </c>
      <c r="AF21" s="74">
        <f t="shared" si="1"/>
        <v>0</v>
      </c>
      <c r="AH21" s="37" t="s">
        <v>96</v>
      </c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7">
        <f t="shared" si="18"/>
        <v>0</v>
      </c>
      <c r="AV21" s="35">
        <f t="shared" si="2"/>
        <v>0</v>
      </c>
      <c r="AX21" s="37" t="s">
        <v>96</v>
      </c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7">
        <f t="shared" si="3"/>
        <v>0</v>
      </c>
      <c r="BL21" s="35">
        <f t="shared" si="4"/>
        <v>0</v>
      </c>
      <c r="BN21" s="83" t="s">
        <v>96</v>
      </c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7">
        <f t="shared" si="26"/>
        <v>0</v>
      </c>
      <c r="CB21" s="74">
        <f t="shared" si="27"/>
        <v>0</v>
      </c>
      <c r="CD21" s="83" t="s">
        <v>96</v>
      </c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7">
        <f t="shared" si="24"/>
        <v>0</v>
      </c>
      <c r="CR21" s="74">
        <f t="shared" si="25"/>
        <v>0</v>
      </c>
      <c r="CT21" s="83" t="s">
        <v>96</v>
      </c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7">
        <f t="shared" si="13"/>
        <v>0</v>
      </c>
      <c r="DH21" s="74">
        <f t="shared" si="8"/>
        <v>0</v>
      </c>
      <c r="DJ21" s="83" t="s">
        <v>96</v>
      </c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7">
        <f t="shared" si="14"/>
        <v>0</v>
      </c>
      <c r="DX21" s="74">
        <f t="shared" si="19"/>
        <v>0</v>
      </c>
    </row>
    <row r="22" spans="2:128" x14ac:dyDescent="0.25">
      <c r="B22" s="87" t="s">
        <v>89</v>
      </c>
      <c r="C22" s="10"/>
      <c r="D22" s="10"/>
      <c r="E22" s="11"/>
      <c r="F22" s="11"/>
      <c r="G22" s="11"/>
      <c r="H22" s="11"/>
      <c r="I22" s="11">
        <v>1</v>
      </c>
      <c r="J22" s="11"/>
      <c r="K22" s="11"/>
      <c r="L22" s="11"/>
      <c r="M22" s="11"/>
      <c r="N22" s="11"/>
      <c r="O22" s="17">
        <f t="shared" si="16"/>
        <v>1</v>
      </c>
      <c r="P22" s="89">
        <f t="shared" si="0"/>
        <v>2.9411764705882353E-2</v>
      </c>
      <c r="R22" s="83" t="s">
        <v>89</v>
      </c>
      <c r="S22" s="10"/>
      <c r="T22" s="10"/>
      <c r="U22" s="11"/>
      <c r="V22" s="11"/>
      <c r="W22" s="11"/>
      <c r="X22" s="11"/>
      <c r="Y22" s="11"/>
      <c r="Z22" s="11"/>
      <c r="AA22" s="11"/>
      <c r="AB22" s="11"/>
      <c r="AC22" s="11">
        <v>2</v>
      </c>
      <c r="AD22" s="11"/>
      <c r="AE22" s="17">
        <f t="shared" si="17"/>
        <v>2</v>
      </c>
      <c r="AF22" s="74">
        <f t="shared" si="1"/>
        <v>1.1627906976744186E-2</v>
      </c>
      <c r="AH22" s="37" t="s">
        <v>89</v>
      </c>
      <c r="AI22" s="10"/>
      <c r="AJ22" s="10"/>
      <c r="AK22" s="11">
        <v>1</v>
      </c>
      <c r="AL22" s="11"/>
      <c r="AM22" s="11"/>
      <c r="AN22" s="11"/>
      <c r="AO22" s="11"/>
      <c r="AP22" s="11">
        <v>2</v>
      </c>
      <c r="AQ22" s="11"/>
      <c r="AR22" s="11">
        <v>1</v>
      </c>
      <c r="AS22" s="11"/>
      <c r="AT22" s="11"/>
      <c r="AU22" s="17">
        <f t="shared" si="18"/>
        <v>4</v>
      </c>
      <c r="AV22" s="35">
        <f t="shared" si="2"/>
        <v>1.2539184952978056E-2</v>
      </c>
      <c r="AX22" s="37" t="s">
        <v>89</v>
      </c>
      <c r="AY22" s="10"/>
      <c r="AZ22" s="10"/>
      <c r="BA22" s="11"/>
      <c r="BB22" s="11"/>
      <c r="BC22" s="11"/>
      <c r="BD22" s="11">
        <v>1</v>
      </c>
      <c r="BE22" s="11"/>
      <c r="BF22" s="11"/>
      <c r="BG22" s="11"/>
      <c r="BH22" s="11"/>
      <c r="BI22" s="11"/>
      <c r="BJ22" s="11"/>
      <c r="BK22" s="17">
        <f t="shared" si="3"/>
        <v>1</v>
      </c>
      <c r="BL22" s="35">
        <f t="shared" si="4"/>
        <v>5.9880239520958087E-3</v>
      </c>
      <c r="BN22" s="83" t="s">
        <v>296</v>
      </c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>
        <v>1</v>
      </c>
      <c r="BZ22" s="11">
        <v>1</v>
      </c>
      <c r="CA22" s="17">
        <f t="shared" si="26"/>
        <v>2</v>
      </c>
      <c r="CB22" s="74">
        <f t="shared" si="27"/>
        <v>1.5384615384615385E-2</v>
      </c>
      <c r="CD22" s="83" t="s">
        <v>296</v>
      </c>
      <c r="CE22" s="10">
        <v>2</v>
      </c>
      <c r="CF22" s="10">
        <v>1</v>
      </c>
      <c r="CG22" s="11"/>
      <c r="CH22" s="11"/>
      <c r="CI22" s="11"/>
      <c r="CJ22" s="11"/>
      <c r="CK22" s="11"/>
      <c r="CL22" s="11"/>
      <c r="CM22" s="11">
        <v>1</v>
      </c>
      <c r="CN22" s="11"/>
      <c r="CO22" s="11"/>
      <c r="CP22" s="11">
        <v>3</v>
      </c>
      <c r="CQ22" s="17">
        <f t="shared" si="24"/>
        <v>7</v>
      </c>
      <c r="CR22" s="74">
        <f t="shared" si="25"/>
        <v>5.7851239669421489E-2</v>
      </c>
      <c r="CT22" s="83" t="s">
        <v>296</v>
      </c>
      <c r="CU22" s="10"/>
      <c r="CV22" s="10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7">
        <f t="shared" si="13"/>
        <v>0</v>
      </c>
      <c r="DH22" s="74">
        <f t="shared" si="8"/>
        <v>0</v>
      </c>
      <c r="DJ22" s="83" t="s">
        <v>296</v>
      </c>
      <c r="DK22" s="10"/>
      <c r="DL22" s="10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7">
        <f t="shared" si="14"/>
        <v>0</v>
      </c>
      <c r="DX22" s="74">
        <f t="shared" si="19"/>
        <v>0</v>
      </c>
    </row>
    <row r="23" spans="2:128" x14ac:dyDescent="0.25">
      <c r="B23" s="87" t="s">
        <v>98</v>
      </c>
      <c r="C23" s="1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7">
        <f t="shared" si="16"/>
        <v>0</v>
      </c>
      <c r="P23" s="89">
        <f t="shared" si="0"/>
        <v>0</v>
      </c>
      <c r="R23" s="83" t="s">
        <v>98</v>
      </c>
      <c r="S23" s="10"/>
      <c r="T23" s="10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7">
        <f t="shared" si="17"/>
        <v>0</v>
      </c>
      <c r="AF23" s="74">
        <f t="shared" si="1"/>
        <v>0</v>
      </c>
      <c r="AH23" s="37" t="s">
        <v>98</v>
      </c>
      <c r="AI23" s="10"/>
      <c r="AJ23" s="10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7">
        <f t="shared" si="18"/>
        <v>0</v>
      </c>
      <c r="AV23" s="35">
        <f t="shared" si="2"/>
        <v>0</v>
      </c>
      <c r="AX23" s="37" t="s">
        <v>98</v>
      </c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7">
        <f t="shared" si="3"/>
        <v>0</v>
      </c>
      <c r="BL23" s="35">
        <f t="shared" si="4"/>
        <v>0</v>
      </c>
      <c r="BN23" s="83" t="s">
        <v>98</v>
      </c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7">
        <f t="shared" si="26"/>
        <v>0</v>
      </c>
      <c r="CB23" s="74">
        <f t="shared" si="27"/>
        <v>0</v>
      </c>
      <c r="CD23" s="83" t="s">
        <v>98</v>
      </c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7">
        <f t="shared" si="24"/>
        <v>0</v>
      </c>
      <c r="CR23" s="74">
        <f t="shared" si="25"/>
        <v>0</v>
      </c>
      <c r="CT23" s="83" t="s">
        <v>98</v>
      </c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7">
        <f t="shared" si="13"/>
        <v>0</v>
      </c>
      <c r="DH23" s="74">
        <f t="shared" si="8"/>
        <v>0</v>
      </c>
      <c r="DJ23" s="83" t="s">
        <v>98</v>
      </c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7">
        <f t="shared" si="14"/>
        <v>0</v>
      </c>
      <c r="DX23" s="74">
        <f t="shared" si="19"/>
        <v>0</v>
      </c>
    </row>
    <row r="24" spans="2:128" x14ac:dyDescent="0.25">
      <c r="B24" s="87" t="s">
        <v>93</v>
      </c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>
        <f t="shared" si="16"/>
        <v>0</v>
      </c>
      <c r="P24" s="89">
        <f t="shared" si="0"/>
        <v>0</v>
      </c>
      <c r="R24" s="83" t="s">
        <v>93</v>
      </c>
      <c r="S24" s="10"/>
      <c r="T24" s="10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7">
        <f t="shared" si="17"/>
        <v>0</v>
      </c>
      <c r="AF24" s="74">
        <f t="shared" si="1"/>
        <v>0</v>
      </c>
      <c r="AH24" s="37" t="s">
        <v>93</v>
      </c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7">
        <f t="shared" si="18"/>
        <v>0</v>
      </c>
      <c r="AV24" s="35">
        <f t="shared" si="2"/>
        <v>0</v>
      </c>
      <c r="AX24" s="37" t="s">
        <v>93</v>
      </c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si="3"/>
        <v>0</v>
      </c>
      <c r="BL24" s="35">
        <f t="shared" si="4"/>
        <v>0</v>
      </c>
      <c r="BN24" s="83" t="s">
        <v>93</v>
      </c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7">
        <f t="shared" si="26"/>
        <v>0</v>
      </c>
      <c r="CB24" s="74">
        <f t="shared" si="27"/>
        <v>0</v>
      </c>
      <c r="CD24" s="83" t="s">
        <v>93</v>
      </c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 t="shared" si="24"/>
        <v>0</v>
      </c>
      <c r="CR24" s="74">
        <f t="shared" si="25"/>
        <v>0</v>
      </c>
      <c r="CT24" s="83" t="s">
        <v>93</v>
      </c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7">
        <f t="shared" si="13"/>
        <v>0</v>
      </c>
      <c r="DH24" s="74">
        <f t="shared" si="8"/>
        <v>0</v>
      </c>
      <c r="DJ24" s="83" t="s">
        <v>93</v>
      </c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7">
        <f t="shared" si="14"/>
        <v>0</v>
      </c>
      <c r="DX24" s="74">
        <f t="shared" si="19"/>
        <v>0</v>
      </c>
    </row>
    <row r="25" spans="2:128" x14ac:dyDescent="0.25">
      <c r="B25" s="83" t="s">
        <v>116</v>
      </c>
      <c r="C25" s="10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7">
        <f t="shared" si="16"/>
        <v>0</v>
      </c>
      <c r="P25" s="89">
        <f t="shared" si="0"/>
        <v>0</v>
      </c>
      <c r="R25" s="83" t="s">
        <v>116</v>
      </c>
      <c r="S25" s="10"/>
      <c r="T25" s="10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7">
        <f t="shared" si="17"/>
        <v>0</v>
      </c>
      <c r="AF25" s="74">
        <f t="shared" si="1"/>
        <v>0</v>
      </c>
      <c r="AH25" s="37" t="s">
        <v>116</v>
      </c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7">
        <f t="shared" si="18"/>
        <v>0</v>
      </c>
      <c r="AV25" s="35">
        <f t="shared" si="2"/>
        <v>0</v>
      </c>
      <c r="AX25" s="37" t="s">
        <v>116</v>
      </c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7">
        <f t="shared" si="3"/>
        <v>0</v>
      </c>
      <c r="BL25" s="35">
        <f t="shared" si="4"/>
        <v>0</v>
      </c>
      <c r="BN25" s="83" t="s">
        <v>116</v>
      </c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7">
        <f t="shared" ref="CA25:CA27" si="28">SUM(BO25:BZ25)</f>
        <v>0</v>
      </c>
      <c r="CB25" s="74">
        <f t="shared" ref="CB25:CB27" si="29">CA25/$CA$38</f>
        <v>0</v>
      </c>
      <c r="CD25" s="83" t="s">
        <v>116</v>
      </c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ref="CQ25:CQ27" si="30">SUM(CE25:CP25)</f>
        <v>0</v>
      </c>
      <c r="CR25" s="74">
        <f t="shared" ref="CR25:CR27" si="31">CQ25/$CQ$38</f>
        <v>0</v>
      </c>
      <c r="CT25" s="83" t="s">
        <v>116</v>
      </c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7">
        <f t="shared" si="13"/>
        <v>0</v>
      </c>
      <c r="DH25" s="74">
        <f t="shared" si="8"/>
        <v>0</v>
      </c>
      <c r="DJ25" s="83" t="s">
        <v>116</v>
      </c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7">
        <f t="shared" si="14"/>
        <v>0</v>
      </c>
      <c r="DX25" s="74">
        <f t="shared" si="19"/>
        <v>0</v>
      </c>
    </row>
    <row r="26" spans="2:128" x14ac:dyDescent="0.25">
      <c r="B26" s="83" t="s">
        <v>177</v>
      </c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7">
        <f t="shared" si="16"/>
        <v>0</v>
      </c>
      <c r="P26" s="89">
        <f t="shared" si="0"/>
        <v>0</v>
      </c>
      <c r="R26" s="83" t="s">
        <v>177</v>
      </c>
      <c r="S26" s="10"/>
      <c r="T26" s="10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7">
        <f t="shared" si="17"/>
        <v>0</v>
      </c>
      <c r="AF26" s="74">
        <f t="shared" si="1"/>
        <v>0</v>
      </c>
      <c r="AH26" s="37" t="s">
        <v>177</v>
      </c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7">
        <f t="shared" si="18"/>
        <v>0</v>
      </c>
      <c r="AV26" s="35">
        <f t="shared" si="2"/>
        <v>0</v>
      </c>
      <c r="AX26" s="37" t="s">
        <v>177</v>
      </c>
      <c r="AY26" s="10"/>
      <c r="AZ26" s="10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7">
        <f t="shared" si="3"/>
        <v>0</v>
      </c>
      <c r="BL26" s="35">
        <f t="shared" si="4"/>
        <v>0</v>
      </c>
      <c r="BN26" s="83" t="s">
        <v>177</v>
      </c>
      <c r="BO26" s="10"/>
      <c r="BP26" s="10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7">
        <f t="shared" si="28"/>
        <v>0</v>
      </c>
      <c r="CB26" s="74">
        <f t="shared" si="29"/>
        <v>0</v>
      </c>
      <c r="CD26" s="83" t="s">
        <v>177</v>
      </c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7">
        <f t="shared" si="30"/>
        <v>0</v>
      </c>
      <c r="CR26" s="74">
        <f t="shared" si="31"/>
        <v>0</v>
      </c>
      <c r="CT26" s="83" t="s">
        <v>177</v>
      </c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7">
        <f t="shared" si="13"/>
        <v>0</v>
      </c>
      <c r="DH26" s="74">
        <f t="shared" si="8"/>
        <v>0</v>
      </c>
      <c r="DJ26" s="83" t="s">
        <v>177</v>
      </c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7">
        <f t="shared" si="14"/>
        <v>0</v>
      </c>
      <c r="DX26" s="74">
        <f t="shared" si="19"/>
        <v>0</v>
      </c>
    </row>
    <row r="27" spans="2:128" x14ac:dyDescent="0.25">
      <c r="B27" s="87" t="s">
        <v>86</v>
      </c>
      <c r="C27" s="1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7">
        <f t="shared" si="16"/>
        <v>0</v>
      </c>
      <c r="P27" s="89">
        <f t="shared" si="0"/>
        <v>0</v>
      </c>
      <c r="R27" s="83" t="s">
        <v>86</v>
      </c>
      <c r="S27" s="10"/>
      <c r="T27" s="10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7">
        <f t="shared" si="17"/>
        <v>0</v>
      </c>
      <c r="AF27" s="74">
        <f t="shared" si="1"/>
        <v>0</v>
      </c>
      <c r="AH27" s="37" t="s">
        <v>86</v>
      </c>
      <c r="AI27" s="10"/>
      <c r="AJ27" s="10"/>
      <c r="AK27" s="11">
        <v>1</v>
      </c>
      <c r="AL27" s="11"/>
      <c r="AM27" s="11"/>
      <c r="AN27" s="11"/>
      <c r="AO27" s="11"/>
      <c r="AP27" s="11"/>
      <c r="AQ27" s="11"/>
      <c r="AR27" s="11"/>
      <c r="AS27" s="11"/>
      <c r="AT27" s="11"/>
      <c r="AU27" s="17">
        <f t="shared" si="18"/>
        <v>1</v>
      </c>
      <c r="AV27" s="35">
        <f t="shared" si="2"/>
        <v>3.134796238244514E-3</v>
      </c>
      <c r="AX27" s="37" t="s">
        <v>86</v>
      </c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7">
        <f t="shared" si="3"/>
        <v>0</v>
      </c>
      <c r="BL27" s="35">
        <f t="shared" si="4"/>
        <v>0</v>
      </c>
      <c r="BN27" s="83" t="s">
        <v>86</v>
      </c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7">
        <f t="shared" si="28"/>
        <v>0</v>
      </c>
      <c r="CB27" s="74">
        <f t="shared" si="29"/>
        <v>0</v>
      </c>
      <c r="CD27" s="83" t="s">
        <v>86</v>
      </c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7">
        <f t="shared" si="30"/>
        <v>0</v>
      </c>
      <c r="CR27" s="74">
        <f t="shared" si="31"/>
        <v>0</v>
      </c>
      <c r="CT27" s="83" t="s">
        <v>86</v>
      </c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7">
        <f t="shared" si="13"/>
        <v>0</v>
      </c>
      <c r="DH27" s="74">
        <f t="shared" si="8"/>
        <v>0</v>
      </c>
      <c r="DJ27" s="83" t="s">
        <v>86</v>
      </c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7">
        <f t="shared" si="14"/>
        <v>0</v>
      </c>
      <c r="DX27" s="74">
        <f t="shared" si="19"/>
        <v>0</v>
      </c>
    </row>
    <row r="28" spans="2:128" x14ac:dyDescent="0.25">
      <c r="B28" s="87" t="s">
        <v>107</v>
      </c>
      <c r="C28" s="10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7">
        <f t="shared" si="16"/>
        <v>0</v>
      </c>
      <c r="P28" s="89">
        <f t="shared" si="0"/>
        <v>0</v>
      </c>
      <c r="R28" s="83" t="s">
        <v>107</v>
      </c>
      <c r="S28" s="10"/>
      <c r="T28" s="10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7">
        <f t="shared" si="17"/>
        <v>0</v>
      </c>
      <c r="AF28" s="74">
        <f t="shared" si="1"/>
        <v>0</v>
      </c>
      <c r="AH28" s="37" t="s">
        <v>107</v>
      </c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7">
        <f t="shared" si="18"/>
        <v>0</v>
      </c>
      <c r="AV28" s="35">
        <f t="shared" si="2"/>
        <v>0</v>
      </c>
      <c r="AX28" s="37" t="s">
        <v>107</v>
      </c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7">
        <f t="shared" si="3"/>
        <v>0</v>
      </c>
      <c r="BL28" s="35">
        <f t="shared" si="4"/>
        <v>0</v>
      </c>
      <c r="BN28" s="83" t="s">
        <v>107</v>
      </c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7">
        <f t="shared" ref="CA28:CA33" si="32">SUM(BO28:BZ28)</f>
        <v>0</v>
      </c>
      <c r="CB28" s="74">
        <f t="shared" ref="CB28:CB33" si="33">CA28/$CA$38</f>
        <v>0</v>
      </c>
      <c r="CD28" s="83" t="s">
        <v>107</v>
      </c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7">
        <f t="shared" si="24"/>
        <v>0</v>
      </c>
      <c r="CR28" s="74">
        <f t="shared" ref="CR28:CR33" si="34">CQ28/$CQ$38</f>
        <v>0</v>
      </c>
      <c r="CT28" s="83" t="s">
        <v>107</v>
      </c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7">
        <f t="shared" si="13"/>
        <v>0</v>
      </c>
      <c r="DH28" s="74">
        <f t="shared" si="8"/>
        <v>0</v>
      </c>
      <c r="DJ28" s="83" t="s">
        <v>107</v>
      </c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7">
        <f t="shared" si="14"/>
        <v>0</v>
      </c>
      <c r="DX28" s="74">
        <f t="shared" si="19"/>
        <v>0</v>
      </c>
    </row>
    <row r="29" spans="2:128" x14ac:dyDescent="0.25">
      <c r="B29" s="87" t="s">
        <v>99</v>
      </c>
      <c r="C29" s="10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7">
        <f t="shared" si="16"/>
        <v>0</v>
      </c>
      <c r="P29" s="89">
        <f t="shared" si="0"/>
        <v>0</v>
      </c>
      <c r="R29" s="83" t="s">
        <v>99</v>
      </c>
      <c r="S29" s="10"/>
      <c r="T29" s="10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7">
        <f t="shared" si="17"/>
        <v>0</v>
      </c>
      <c r="AF29" s="74">
        <f t="shared" si="1"/>
        <v>0</v>
      </c>
      <c r="AH29" s="37" t="s">
        <v>99</v>
      </c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7">
        <f t="shared" si="18"/>
        <v>0</v>
      </c>
      <c r="AV29" s="35">
        <f t="shared" si="2"/>
        <v>0</v>
      </c>
      <c r="AX29" s="37" t="s">
        <v>99</v>
      </c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7">
        <f t="shared" si="3"/>
        <v>0</v>
      </c>
      <c r="BL29" s="35">
        <f t="shared" si="4"/>
        <v>0</v>
      </c>
      <c r="BN29" s="83" t="s">
        <v>99</v>
      </c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7">
        <f t="shared" si="32"/>
        <v>0</v>
      </c>
      <c r="CB29" s="74">
        <f t="shared" si="33"/>
        <v>0</v>
      </c>
      <c r="CD29" s="83" t="s">
        <v>99</v>
      </c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7">
        <f t="shared" si="24"/>
        <v>0</v>
      </c>
      <c r="CR29" s="74">
        <f t="shared" si="34"/>
        <v>0</v>
      </c>
      <c r="CT29" s="83" t="s">
        <v>99</v>
      </c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7">
        <f t="shared" si="13"/>
        <v>0</v>
      </c>
      <c r="DH29" s="74">
        <f t="shared" si="8"/>
        <v>0</v>
      </c>
      <c r="DJ29" s="83" t="s">
        <v>99</v>
      </c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7">
        <f t="shared" si="14"/>
        <v>0</v>
      </c>
      <c r="DX29" s="74">
        <f t="shared" si="19"/>
        <v>0</v>
      </c>
    </row>
    <row r="30" spans="2:128" x14ac:dyDescent="0.25">
      <c r="B30" s="87" t="s">
        <v>70</v>
      </c>
      <c r="C30" s="10"/>
      <c r="D30" s="10"/>
      <c r="E30" s="11"/>
      <c r="F30" s="11"/>
      <c r="G30" s="11"/>
      <c r="H30" s="11"/>
      <c r="I30" s="11"/>
      <c r="J30" s="11"/>
      <c r="K30" s="11"/>
      <c r="L30" s="11">
        <v>2</v>
      </c>
      <c r="M30" s="11"/>
      <c r="N30" s="11">
        <v>2</v>
      </c>
      <c r="O30" s="17">
        <f t="shared" si="16"/>
        <v>4</v>
      </c>
      <c r="P30" s="89">
        <f t="shared" si="0"/>
        <v>0.11764705882352941</v>
      </c>
      <c r="R30" s="83" t="s">
        <v>70</v>
      </c>
      <c r="S30" s="68">
        <v>2</v>
      </c>
      <c r="T30" s="68">
        <v>1</v>
      </c>
      <c r="U30" s="69">
        <v>1</v>
      </c>
      <c r="V30" s="69">
        <v>5</v>
      </c>
      <c r="W30" s="69">
        <v>1</v>
      </c>
      <c r="X30" s="69">
        <v>2</v>
      </c>
      <c r="Y30" s="69">
        <v>0</v>
      </c>
      <c r="Z30" s="69">
        <v>11</v>
      </c>
      <c r="AA30" s="69">
        <v>8</v>
      </c>
      <c r="AB30" s="69">
        <v>16</v>
      </c>
      <c r="AC30" s="69">
        <v>16</v>
      </c>
      <c r="AD30" s="69">
        <v>8</v>
      </c>
      <c r="AE30" s="17">
        <f t="shared" si="17"/>
        <v>71</v>
      </c>
      <c r="AF30" s="74">
        <f t="shared" si="1"/>
        <v>0.41279069767441862</v>
      </c>
      <c r="AH30" s="37" t="s">
        <v>70</v>
      </c>
      <c r="AI30" s="11">
        <v>24</v>
      </c>
      <c r="AJ30" s="11">
        <v>19</v>
      </c>
      <c r="AK30" s="11">
        <v>7</v>
      </c>
      <c r="AL30" s="11">
        <v>31</v>
      </c>
      <c r="AM30" s="11">
        <v>18</v>
      </c>
      <c r="AN30" s="11">
        <v>11</v>
      </c>
      <c r="AO30" s="11">
        <v>18</v>
      </c>
      <c r="AP30" s="11">
        <v>21</v>
      </c>
      <c r="AQ30" s="11">
        <v>10</v>
      </c>
      <c r="AR30" s="11">
        <v>17</v>
      </c>
      <c r="AS30" s="11">
        <v>16</v>
      </c>
      <c r="AT30" s="11">
        <v>10</v>
      </c>
      <c r="AU30" s="17">
        <f t="shared" si="18"/>
        <v>202</v>
      </c>
      <c r="AV30" s="35">
        <f t="shared" si="2"/>
        <v>0.63322884012539182</v>
      </c>
      <c r="AX30" s="37" t="s">
        <v>70</v>
      </c>
      <c r="AY30" s="11">
        <v>16</v>
      </c>
      <c r="AZ30" s="11">
        <v>7</v>
      </c>
      <c r="BA30" s="11">
        <v>14</v>
      </c>
      <c r="BB30" s="11">
        <v>15</v>
      </c>
      <c r="BC30" s="11">
        <v>25</v>
      </c>
      <c r="BD30" s="11">
        <v>12</v>
      </c>
      <c r="BE30" s="11">
        <v>26</v>
      </c>
      <c r="BF30" s="11">
        <v>4</v>
      </c>
      <c r="BG30" s="11">
        <v>6</v>
      </c>
      <c r="BH30" s="11">
        <v>16</v>
      </c>
      <c r="BI30" s="11">
        <v>1</v>
      </c>
      <c r="BJ30" s="11">
        <v>6</v>
      </c>
      <c r="BK30" s="17">
        <f t="shared" si="3"/>
        <v>148</v>
      </c>
      <c r="BL30" s="35">
        <f t="shared" si="4"/>
        <v>0.88622754491017963</v>
      </c>
      <c r="BN30" s="83" t="s">
        <v>70</v>
      </c>
      <c r="BO30" s="11">
        <v>3</v>
      </c>
      <c r="BP30" s="11">
        <v>7</v>
      </c>
      <c r="BQ30" s="11">
        <v>5</v>
      </c>
      <c r="BR30" s="11">
        <v>12</v>
      </c>
      <c r="BS30" s="11">
        <v>11</v>
      </c>
      <c r="BT30" s="11">
        <v>2</v>
      </c>
      <c r="BU30" s="11">
        <v>4</v>
      </c>
      <c r="BV30" s="11">
        <v>3</v>
      </c>
      <c r="BW30" s="11">
        <v>1</v>
      </c>
      <c r="BX30" s="11">
        <v>5</v>
      </c>
      <c r="BY30" s="11">
        <v>35</v>
      </c>
      <c r="BZ30" s="11">
        <v>29</v>
      </c>
      <c r="CA30" s="17">
        <f t="shared" si="32"/>
        <v>117</v>
      </c>
      <c r="CB30" s="74">
        <f t="shared" si="33"/>
        <v>0.9</v>
      </c>
      <c r="CD30" s="83" t="s">
        <v>70</v>
      </c>
      <c r="CE30" s="10">
        <v>12</v>
      </c>
      <c r="CF30" s="10">
        <v>7</v>
      </c>
      <c r="CG30" s="11">
        <v>8</v>
      </c>
      <c r="CH30" s="11">
        <v>3</v>
      </c>
      <c r="CI30" s="11">
        <v>11</v>
      </c>
      <c r="CJ30" s="11">
        <v>8</v>
      </c>
      <c r="CK30" s="11">
        <v>7</v>
      </c>
      <c r="CL30" s="11">
        <v>16</v>
      </c>
      <c r="CM30" s="11">
        <v>14</v>
      </c>
      <c r="CN30" s="11">
        <v>12</v>
      </c>
      <c r="CO30" s="11">
        <v>2</v>
      </c>
      <c r="CP30" s="11">
        <v>12</v>
      </c>
      <c r="CQ30" s="17">
        <f>SUM(CE30:CP30)</f>
        <v>112</v>
      </c>
      <c r="CR30" s="74">
        <f t="shared" si="34"/>
        <v>0.92561983471074383</v>
      </c>
      <c r="CT30" s="83" t="s">
        <v>70</v>
      </c>
      <c r="CU30" s="10">
        <v>2</v>
      </c>
      <c r="CV30" s="10">
        <v>12</v>
      </c>
      <c r="CW30" s="11">
        <v>13</v>
      </c>
      <c r="CX30" s="11">
        <v>27</v>
      </c>
      <c r="CY30" s="11">
        <v>11</v>
      </c>
      <c r="CZ30" s="11">
        <v>8</v>
      </c>
      <c r="DA30" s="11">
        <v>5</v>
      </c>
      <c r="DB30" s="11">
        <v>10</v>
      </c>
      <c r="DC30" s="11">
        <v>4</v>
      </c>
      <c r="DD30" s="11">
        <v>15</v>
      </c>
      <c r="DE30" s="11">
        <v>4</v>
      </c>
      <c r="DF30" s="11">
        <v>3</v>
      </c>
      <c r="DG30" s="17">
        <f>SUM(CU30:DF30)</f>
        <v>114</v>
      </c>
      <c r="DH30" s="74">
        <f t="shared" si="8"/>
        <v>0.94214876033057848</v>
      </c>
      <c r="DJ30" s="83" t="s">
        <v>70</v>
      </c>
      <c r="DK30" s="10">
        <v>6</v>
      </c>
      <c r="DL30" s="10">
        <v>1</v>
      </c>
      <c r="DM30" s="11">
        <v>6</v>
      </c>
      <c r="DN30" s="11"/>
      <c r="DO30" s="11">
        <v>11</v>
      </c>
      <c r="DP30" s="11">
        <v>1</v>
      </c>
      <c r="DQ30" s="11">
        <v>7</v>
      </c>
      <c r="DR30" s="11">
        <v>42</v>
      </c>
      <c r="DS30" s="11">
        <v>18</v>
      </c>
      <c r="DT30" s="11">
        <v>10</v>
      </c>
      <c r="DU30" s="11">
        <v>2</v>
      </c>
      <c r="DV30" s="11">
        <v>5</v>
      </c>
      <c r="DW30" s="17">
        <f>SUM(DK30:DV30)</f>
        <v>109</v>
      </c>
      <c r="DX30" s="74">
        <f t="shared" si="19"/>
        <v>0.98198198198198194</v>
      </c>
    </row>
    <row r="31" spans="2:128" x14ac:dyDescent="0.25">
      <c r="B31" s="87" t="s">
        <v>95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7">
        <f t="shared" si="16"/>
        <v>0</v>
      </c>
      <c r="P31" s="89">
        <f t="shared" si="0"/>
        <v>0</v>
      </c>
      <c r="R31" s="83" t="s">
        <v>95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7">
        <f t="shared" si="17"/>
        <v>0</v>
      </c>
      <c r="AF31" s="74">
        <f t="shared" si="1"/>
        <v>0</v>
      </c>
      <c r="AH31" s="37" t="s">
        <v>95</v>
      </c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7">
        <f t="shared" si="18"/>
        <v>0</v>
      </c>
      <c r="AV31" s="35">
        <f t="shared" si="2"/>
        <v>0</v>
      </c>
      <c r="AX31" s="37" t="s">
        <v>95</v>
      </c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17">
        <f t="shared" ref="BK31:BK37" si="35">SUM(AY31:BJ31)</f>
        <v>0</v>
      </c>
      <c r="BL31" s="35">
        <f t="shared" ref="BL31:BL37" si="36">BK31/$BK$38</f>
        <v>0</v>
      </c>
      <c r="BN31" s="37" t="s">
        <v>95</v>
      </c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7">
        <f t="shared" si="32"/>
        <v>0</v>
      </c>
      <c r="CB31" s="74">
        <f t="shared" si="33"/>
        <v>0</v>
      </c>
      <c r="CD31" s="37" t="s">
        <v>95</v>
      </c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>
        <v>1</v>
      </c>
      <c r="CQ31" s="17">
        <f>SUM(CE31:CP31)</f>
        <v>1</v>
      </c>
      <c r="CR31" s="74">
        <f t="shared" si="34"/>
        <v>8.2644628099173556E-3</v>
      </c>
      <c r="CT31" s="37" t="s">
        <v>95</v>
      </c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7">
        <f>SUM(CU31:DF31)</f>
        <v>0</v>
      </c>
      <c r="DH31" s="74">
        <f t="shared" si="8"/>
        <v>0</v>
      </c>
      <c r="DJ31" s="37" t="s">
        <v>95</v>
      </c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7">
        <f>SUM(DK31:DV31)</f>
        <v>0</v>
      </c>
      <c r="DX31" s="74">
        <f t="shared" si="19"/>
        <v>0</v>
      </c>
    </row>
    <row r="32" spans="2:128" x14ac:dyDescent="0.25">
      <c r="B32" s="87" t="s">
        <v>91</v>
      </c>
      <c r="C32" s="10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7">
        <f t="shared" si="16"/>
        <v>0</v>
      </c>
      <c r="P32" s="89">
        <f t="shared" si="0"/>
        <v>0</v>
      </c>
      <c r="R32" s="83" t="s">
        <v>91</v>
      </c>
      <c r="S32" s="10"/>
      <c r="T32" s="10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7">
        <f t="shared" si="17"/>
        <v>0</v>
      </c>
      <c r="AF32" s="74">
        <f t="shared" si="1"/>
        <v>0</v>
      </c>
      <c r="AH32" s="37" t="s">
        <v>91</v>
      </c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7">
        <f t="shared" si="18"/>
        <v>0</v>
      </c>
      <c r="AV32" s="35">
        <f t="shared" si="2"/>
        <v>0</v>
      </c>
      <c r="AX32" s="37" t="s">
        <v>91</v>
      </c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17">
        <f t="shared" si="35"/>
        <v>0</v>
      </c>
      <c r="BL32" s="35">
        <f t="shared" si="36"/>
        <v>0</v>
      </c>
      <c r="BN32" s="37" t="s">
        <v>91</v>
      </c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7">
        <f t="shared" si="32"/>
        <v>0</v>
      </c>
      <c r="CB32" s="74">
        <f t="shared" si="33"/>
        <v>0</v>
      </c>
      <c r="CD32" s="37" t="s">
        <v>91</v>
      </c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7">
        <f>SUM(CE32:CP32)</f>
        <v>0</v>
      </c>
      <c r="CR32" s="74">
        <f t="shared" si="34"/>
        <v>0</v>
      </c>
      <c r="CT32" s="37" t="s">
        <v>91</v>
      </c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7">
        <f>SUM(CU32:DF32)</f>
        <v>0</v>
      </c>
      <c r="DH32" s="74">
        <f t="shared" si="8"/>
        <v>0</v>
      </c>
      <c r="DJ32" s="37" t="s">
        <v>91</v>
      </c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7">
        <f>SUM(DK32:DV32)</f>
        <v>0</v>
      </c>
      <c r="DX32" s="74">
        <f t="shared" si="19"/>
        <v>0</v>
      </c>
    </row>
    <row r="33" spans="2:128" x14ac:dyDescent="0.25">
      <c r="B33" s="87" t="s">
        <v>87</v>
      </c>
      <c r="C33" s="10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7">
        <f t="shared" si="16"/>
        <v>0</v>
      </c>
      <c r="P33" s="89">
        <f t="shared" si="0"/>
        <v>0</v>
      </c>
      <c r="R33" s="83" t="s">
        <v>87</v>
      </c>
      <c r="S33" s="10"/>
      <c r="T33" s="10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7">
        <f t="shared" si="17"/>
        <v>0</v>
      </c>
      <c r="AF33" s="74">
        <f t="shared" si="1"/>
        <v>0</v>
      </c>
      <c r="AH33" s="37" t="s">
        <v>87</v>
      </c>
      <c r="AI33" s="10"/>
      <c r="AJ33" s="10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7">
        <f t="shared" si="18"/>
        <v>0</v>
      </c>
      <c r="AV33" s="35">
        <f t="shared" si="2"/>
        <v>0</v>
      </c>
      <c r="AX33" s="37" t="s">
        <v>87</v>
      </c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17">
        <f t="shared" si="35"/>
        <v>0</v>
      </c>
      <c r="BL33" s="35">
        <f t="shared" si="36"/>
        <v>0</v>
      </c>
      <c r="BN33" s="37" t="s">
        <v>87</v>
      </c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7">
        <f t="shared" si="32"/>
        <v>0</v>
      </c>
      <c r="CB33" s="74">
        <f t="shared" si="33"/>
        <v>0</v>
      </c>
      <c r="CD33" s="37" t="s">
        <v>87</v>
      </c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7">
        <f>SUM(CE33:CP33)</f>
        <v>0</v>
      </c>
      <c r="CR33" s="74">
        <f t="shared" si="34"/>
        <v>0</v>
      </c>
      <c r="CT33" s="37" t="s">
        <v>87</v>
      </c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7">
        <f>SUM(CU33:DF33)</f>
        <v>0</v>
      </c>
      <c r="DH33" s="74">
        <f t="shared" si="8"/>
        <v>0</v>
      </c>
      <c r="DJ33" s="37" t="s">
        <v>87</v>
      </c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7">
        <f>SUM(DK33:DV33)</f>
        <v>0</v>
      </c>
      <c r="DX33" s="74">
        <f t="shared" si="19"/>
        <v>0</v>
      </c>
    </row>
    <row r="34" spans="2:128" x14ac:dyDescent="0.25">
      <c r="B34" s="87" t="s">
        <v>112</v>
      </c>
      <c r="C34" s="11"/>
      <c r="D34" s="11">
        <v>1</v>
      </c>
      <c r="E34" s="11"/>
      <c r="F34" s="11"/>
      <c r="G34" s="11"/>
      <c r="H34" s="11"/>
      <c r="I34" s="11">
        <v>1</v>
      </c>
      <c r="J34" s="11"/>
      <c r="K34" s="11"/>
      <c r="L34" s="11"/>
      <c r="M34" s="11"/>
      <c r="N34" s="11"/>
      <c r="O34" s="17">
        <f t="shared" si="16"/>
        <v>2</v>
      </c>
      <c r="P34" s="89">
        <f t="shared" si="0"/>
        <v>5.8823529411764705E-2</v>
      </c>
      <c r="R34" s="83" t="s">
        <v>112</v>
      </c>
      <c r="S34" s="10"/>
      <c r="T34" s="10"/>
      <c r="U34" s="11">
        <v>1</v>
      </c>
      <c r="V34" s="11"/>
      <c r="W34" s="11"/>
      <c r="X34" s="11"/>
      <c r="Y34" s="11"/>
      <c r="Z34" s="11"/>
      <c r="AA34" s="11"/>
      <c r="AB34" s="11"/>
      <c r="AC34" s="11"/>
      <c r="AD34" s="11"/>
      <c r="AE34" s="17">
        <f t="shared" si="17"/>
        <v>1</v>
      </c>
      <c r="AF34" s="74">
        <f t="shared" si="1"/>
        <v>5.8139534883720929E-3</v>
      </c>
      <c r="AH34" s="37" t="s">
        <v>112</v>
      </c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7">
        <f t="shared" si="18"/>
        <v>0</v>
      </c>
      <c r="AV34" s="35">
        <f t="shared" si="2"/>
        <v>0</v>
      </c>
      <c r="AX34" s="37" t="s">
        <v>112</v>
      </c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17">
        <f t="shared" si="35"/>
        <v>0</v>
      </c>
      <c r="BL34" s="35">
        <f t="shared" si="36"/>
        <v>0</v>
      </c>
      <c r="BN34" s="37" t="s">
        <v>112</v>
      </c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17">
        <f t="shared" ref="CA34:CA36" si="37">SUM(BO34:BZ34)</f>
        <v>0</v>
      </c>
      <c r="CB34" s="74">
        <f t="shared" ref="CB34:CB36" si="38">CA34/$CA$38</f>
        <v>0</v>
      </c>
      <c r="CD34" s="37" t="s">
        <v>112</v>
      </c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7">
        <f t="shared" ref="CQ34:CQ37" si="39">SUM(CE34:CP34)</f>
        <v>0</v>
      </c>
      <c r="CR34" s="74">
        <f t="shared" ref="CR34:CR37" si="40">CQ34/$CQ$38</f>
        <v>0</v>
      </c>
      <c r="CT34" s="37" t="s">
        <v>112</v>
      </c>
      <c r="CU34" s="1"/>
      <c r="CV34" s="1"/>
      <c r="CW34" s="1">
        <v>1</v>
      </c>
      <c r="CX34" s="1"/>
      <c r="CY34" s="1"/>
      <c r="CZ34" s="1"/>
      <c r="DA34" s="1">
        <v>2</v>
      </c>
      <c r="DB34" s="1">
        <v>1</v>
      </c>
      <c r="DC34" s="1">
        <v>1</v>
      </c>
      <c r="DD34" s="1">
        <v>2</v>
      </c>
      <c r="DE34" s="1"/>
      <c r="DF34" s="1"/>
      <c r="DG34" s="17">
        <f t="shared" ref="DG34:DG37" si="41">SUM(CU34:DF34)</f>
        <v>7</v>
      </c>
      <c r="DH34" s="74">
        <f t="shared" si="8"/>
        <v>5.7851239669421489E-2</v>
      </c>
      <c r="DJ34" s="37" t="s">
        <v>112</v>
      </c>
      <c r="DK34" s="1"/>
      <c r="DL34" s="1"/>
      <c r="DM34" s="1"/>
      <c r="DN34" s="1"/>
      <c r="DO34" s="1"/>
      <c r="DP34" s="1"/>
      <c r="DQ34" s="1"/>
      <c r="DR34" s="1">
        <v>1</v>
      </c>
      <c r="DS34" s="1"/>
      <c r="DT34" s="1"/>
      <c r="DU34" s="1"/>
      <c r="DV34" s="1">
        <v>1</v>
      </c>
      <c r="DW34" s="17">
        <f t="shared" ref="DW34:DW37" si="42">SUM(DK34:DV34)</f>
        <v>2</v>
      </c>
      <c r="DX34" s="74">
        <f t="shared" si="19"/>
        <v>1.8018018018018018E-2</v>
      </c>
    </row>
    <row r="35" spans="2:128" x14ac:dyDescent="0.25">
      <c r="B35" s="87" t="s">
        <v>106</v>
      </c>
      <c r="C35" s="10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7">
        <f t="shared" si="16"/>
        <v>0</v>
      </c>
      <c r="P35" s="89">
        <f t="shared" si="0"/>
        <v>0</v>
      </c>
      <c r="R35" s="83" t="s">
        <v>106</v>
      </c>
      <c r="S35" s="10"/>
      <c r="T35" s="10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7">
        <f t="shared" si="17"/>
        <v>0</v>
      </c>
      <c r="AF35" s="74">
        <f t="shared" si="1"/>
        <v>0</v>
      </c>
      <c r="AH35" s="37" t="s">
        <v>106</v>
      </c>
      <c r="AI35" s="11"/>
      <c r="AJ35" s="11">
        <v>2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7">
        <f t="shared" si="18"/>
        <v>2</v>
      </c>
      <c r="AV35" s="35">
        <f t="shared" si="2"/>
        <v>6.269592476489028E-3</v>
      </c>
      <c r="AW35" s="15"/>
      <c r="AX35" s="37" t="s">
        <v>106</v>
      </c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17">
        <f t="shared" si="35"/>
        <v>0</v>
      </c>
      <c r="BL35" s="35">
        <f t="shared" si="36"/>
        <v>0</v>
      </c>
      <c r="BM35" s="15"/>
      <c r="BN35" s="37" t="s">
        <v>106</v>
      </c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17">
        <f t="shared" si="37"/>
        <v>0</v>
      </c>
      <c r="CB35" s="74">
        <f t="shared" si="38"/>
        <v>0</v>
      </c>
      <c r="CD35" s="37" t="s">
        <v>106</v>
      </c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7">
        <f t="shared" si="39"/>
        <v>0</v>
      </c>
      <c r="CR35" s="74">
        <f t="shared" si="40"/>
        <v>0</v>
      </c>
      <c r="CT35" s="37" t="s">
        <v>106</v>
      </c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7">
        <f t="shared" si="41"/>
        <v>0</v>
      </c>
      <c r="DH35" s="74">
        <f t="shared" si="8"/>
        <v>0</v>
      </c>
      <c r="DJ35" s="37" t="s">
        <v>106</v>
      </c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7">
        <f t="shared" si="42"/>
        <v>0</v>
      </c>
      <c r="DX35" s="74">
        <f t="shared" si="19"/>
        <v>0</v>
      </c>
    </row>
    <row r="36" spans="2:128" x14ac:dyDescent="0.25">
      <c r="B36" s="87" t="s">
        <v>114</v>
      </c>
      <c r="C36" s="10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7">
        <f t="shared" si="16"/>
        <v>0</v>
      </c>
      <c r="P36" s="89">
        <f t="shared" si="0"/>
        <v>0</v>
      </c>
      <c r="R36" s="83" t="s">
        <v>114</v>
      </c>
      <c r="S36" s="10"/>
      <c r="T36" s="10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7">
        <f t="shared" si="17"/>
        <v>0</v>
      </c>
      <c r="AF36" s="74">
        <f t="shared" si="1"/>
        <v>0</v>
      </c>
      <c r="AH36" s="37" t="s">
        <v>114</v>
      </c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7">
        <f t="shared" si="18"/>
        <v>0</v>
      </c>
      <c r="AV36" s="35">
        <f t="shared" si="2"/>
        <v>0</v>
      </c>
      <c r="AX36" s="37" t="s">
        <v>114</v>
      </c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17">
        <f t="shared" si="35"/>
        <v>0</v>
      </c>
      <c r="BL36" s="35">
        <f t="shared" si="36"/>
        <v>0</v>
      </c>
      <c r="BN36" s="37" t="s">
        <v>114</v>
      </c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17">
        <f t="shared" si="37"/>
        <v>0</v>
      </c>
      <c r="CB36" s="74">
        <f t="shared" si="38"/>
        <v>0</v>
      </c>
      <c r="CD36" s="37" t="s">
        <v>114</v>
      </c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7">
        <f t="shared" si="39"/>
        <v>0</v>
      </c>
      <c r="CR36" s="74">
        <f t="shared" si="40"/>
        <v>0</v>
      </c>
      <c r="CT36" s="37" t="s">
        <v>114</v>
      </c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7">
        <f t="shared" si="41"/>
        <v>0</v>
      </c>
      <c r="DH36" s="74">
        <f t="shared" si="8"/>
        <v>0</v>
      </c>
      <c r="DJ36" s="37" t="s">
        <v>114</v>
      </c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7">
        <f t="shared" si="42"/>
        <v>0</v>
      </c>
      <c r="DX36" s="74">
        <f t="shared" si="19"/>
        <v>0</v>
      </c>
    </row>
    <row r="37" spans="2:128" x14ac:dyDescent="0.25">
      <c r="B37" s="87" t="s">
        <v>90</v>
      </c>
      <c r="C37" s="10"/>
      <c r="D37" s="10"/>
      <c r="E37" s="11"/>
      <c r="F37" s="11"/>
      <c r="G37" s="11"/>
      <c r="H37" s="11"/>
      <c r="I37" s="11"/>
      <c r="J37" s="11">
        <v>1</v>
      </c>
      <c r="K37" s="11"/>
      <c r="L37" s="11"/>
      <c r="M37" s="11"/>
      <c r="N37" s="11"/>
      <c r="O37" s="17">
        <f t="shared" si="16"/>
        <v>1</v>
      </c>
      <c r="P37" s="89">
        <f t="shared" si="0"/>
        <v>2.9411764705882353E-2</v>
      </c>
      <c r="R37" s="83" t="s">
        <v>90</v>
      </c>
      <c r="S37" s="11">
        <v>1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7">
        <f t="shared" si="17"/>
        <v>1</v>
      </c>
      <c r="AF37" s="74">
        <f t="shared" si="1"/>
        <v>5.8139534883720929E-3</v>
      </c>
      <c r="AH37" s="37" t="s">
        <v>90</v>
      </c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7">
        <f t="shared" si="18"/>
        <v>0</v>
      </c>
      <c r="AV37" s="35">
        <f t="shared" si="2"/>
        <v>0</v>
      </c>
      <c r="AX37" s="37" t="s">
        <v>90</v>
      </c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17">
        <f t="shared" si="35"/>
        <v>0</v>
      </c>
      <c r="BL37" s="35">
        <f t="shared" si="36"/>
        <v>0</v>
      </c>
      <c r="BN37" s="37" t="s">
        <v>90</v>
      </c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17">
        <f>SUM(BO37:BZ37)</f>
        <v>0</v>
      </c>
      <c r="CB37" s="74">
        <f>CA37/$CA$38</f>
        <v>0</v>
      </c>
      <c r="CD37" s="37" t="s">
        <v>90</v>
      </c>
      <c r="CE37" s="1"/>
      <c r="CF37" s="1"/>
      <c r="CG37" s="1"/>
      <c r="CH37" s="1">
        <v>1</v>
      </c>
      <c r="CI37" s="1"/>
      <c r="CJ37" s="1"/>
      <c r="CK37" s="1"/>
      <c r="CL37" s="1"/>
      <c r="CM37" s="1"/>
      <c r="CN37" s="1"/>
      <c r="CO37" s="1"/>
      <c r="CP37" s="1"/>
      <c r="CQ37" s="17">
        <f t="shared" si="39"/>
        <v>1</v>
      </c>
      <c r="CR37" s="74">
        <f t="shared" si="40"/>
        <v>8.2644628099173556E-3</v>
      </c>
      <c r="CT37" s="37" t="s">
        <v>90</v>
      </c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7">
        <f t="shared" si="41"/>
        <v>0</v>
      </c>
      <c r="DH37" s="74">
        <f t="shared" si="8"/>
        <v>0</v>
      </c>
      <c r="DJ37" s="37" t="s">
        <v>90</v>
      </c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7">
        <f t="shared" si="42"/>
        <v>0</v>
      </c>
      <c r="DX37" s="74">
        <f t="shared" si="19"/>
        <v>0</v>
      </c>
    </row>
    <row r="38" spans="2:128" ht="15.75" thickBot="1" x14ac:dyDescent="0.3">
      <c r="B38" s="87" t="s">
        <v>50</v>
      </c>
      <c r="C38" s="17">
        <f t="shared" ref="C38:O38" si="43">SUM(C4:C37)</f>
        <v>1</v>
      </c>
      <c r="D38" s="17">
        <f t="shared" si="43"/>
        <v>2</v>
      </c>
      <c r="E38" s="17">
        <f t="shared" si="43"/>
        <v>0</v>
      </c>
      <c r="F38" s="17">
        <f t="shared" si="43"/>
        <v>0</v>
      </c>
      <c r="G38" s="17">
        <f t="shared" si="43"/>
        <v>1</v>
      </c>
      <c r="H38" s="17">
        <f t="shared" si="43"/>
        <v>0</v>
      </c>
      <c r="I38" s="17">
        <f t="shared" si="43"/>
        <v>4</v>
      </c>
      <c r="J38" s="17">
        <f t="shared" si="43"/>
        <v>1</v>
      </c>
      <c r="K38" s="17">
        <f t="shared" si="43"/>
        <v>12</v>
      </c>
      <c r="L38" s="17">
        <f t="shared" si="43"/>
        <v>7</v>
      </c>
      <c r="M38" s="17">
        <f t="shared" si="43"/>
        <v>0</v>
      </c>
      <c r="N38" s="17">
        <f t="shared" si="43"/>
        <v>6</v>
      </c>
      <c r="O38" s="17">
        <f t="shared" si="43"/>
        <v>34</v>
      </c>
      <c r="P38" s="89">
        <f t="shared" si="0"/>
        <v>1</v>
      </c>
      <c r="R38" s="80" t="s">
        <v>50</v>
      </c>
      <c r="S38" s="76">
        <f t="shared" ref="S38:AE38" si="44">SUM(S4:S37)</f>
        <v>6</v>
      </c>
      <c r="T38" s="76">
        <f t="shared" si="44"/>
        <v>5</v>
      </c>
      <c r="U38" s="76">
        <f t="shared" si="44"/>
        <v>15</v>
      </c>
      <c r="V38" s="76">
        <f t="shared" si="44"/>
        <v>11</v>
      </c>
      <c r="W38" s="76">
        <f t="shared" si="44"/>
        <v>17</v>
      </c>
      <c r="X38" s="76">
        <f t="shared" si="44"/>
        <v>3</v>
      </c>
      <c r="Y38" s="76">
        <f t="shared" si="44"/>
        <v>1</v>
      </c>
      <c r="Z38" s="76">
        <f t="shared" si="44"/>
        <v>18</v>
      </c>
      <c r="AA38" s="76">
        <f t="shared" si="44"/>
        <v>15</v>
      </c>
      <c r="AB38" s="76">
        <f t="shared" si="44"/>
        <v>22</v>
      </c>
      <c r="AC38" s="76">
        <f t="shared" si="44"/>
        <v>40</v>
      </c>
      <c r="AD38" s="76">
        <f t="shared" si="44"/>
        <v>19</v>
      </c>
      <c r="AE38" s="76">
        <f t="shared" si="44"/>
        <v>172</v>
      </c>
      <c r="AF38" s="77">
        <f t="shared" si="1"/>
        <v>1</v>
      </c>
      <c r="AG38" s="15"/>
      <c r="AH38" s="36" t="s">
        <v>50</v>
      </c>
      <c r="AI38" s="18">
        <f t="shared" ref="AI38:AU38" si="45">SUM(AI4:AI37)</f>
        <v>33</v>
      </c>
      <c r="AJ38" s="18">
        <f t="shared" si="45"/>
        <v>40</v>
      </c>
      <c r="AK38" s="18">
        <f t="shared" si="45"/>
        <v>26</v>
      </c>
      <c r="AL38" s="18">
        <f t="shared" si="45"/>
        <v>45</v>
      </c>
      <c r="AM38" s="18">
        <f t="shared" si="45"/>
        <v>25</v>
      </c>
      <c r="AN38" s="18">
        <f t="shared" si="45"/>
        <v>14</v>
      </c>
      <c r="AO38" s="18">
        <f t="shared" si="45"/>
        <v>38</v>
      </c>
      <c r="AP38" s="18">
        <f t="shared" si="45"/>
        <v>25</v>
      </c>
      <c r="AQ38" s="18">
        <f t="shared" si="45"/>
        <v>16</v>
      </c>
      <c r="AR38" s="18">
        <f t="shared" si="45"/>
        <v>28</v>
      </c>
      <c r="AS38" s="18">
        <f t="shared" si="45"/>
        <v>17</v>
      </c>
      <c r="AT38" s="18">
        <f t="shared" si="45"/>
        <v>12</v>
      </c>
      <c r="AU38" s="18">
        <f t="shared" si="45"/>
        <v>319</v>
      </c>
      <c r="AV38" s="117">
        <f t="shared" si="2"/>
        <v>1</v>
      </c>
      <c r="AX38" s="36" t="s">
        <v>50</v>
      </c>
      <c r="AY38" s="18">
        <f>SUM(AY4:AY37)</f>
        <v>19</v>
      </c>
      <c r="AZ38" s="18">
        <f t="shared" ref="AZ38:BK38" si="46">SUM(AZ4:AZ37)</f>
        <v>12</v>
      </c>
      <c r="BA38" s="18">
        <f t="shared" si="46"/>
        <v>14</v>
      </c>
      <c r="BB38" s="18">
        <f t="shared" si="46"/>
        <v>15</v>
      </c>
      <c r="BC38" s="18">
        <f t="shared" si="46"/>
        <v>25</v>
      </c>
      <c r="BD38" s="18">
        <f t="shared" si="46"/>
        <v>13</v>
      </c>
      <c r="BE38" s="18">
        <f t="shared" si="46"/>
        <v>30</v>
      </c>
      <c r="BF38" s="18">
        <f t="shared" si="46"/>
        <v>7</v>
      </c>
      <c r="BG38" s="18">
        <f t="shared" si="46"/>
        <v>9</v>
      </c>
      <c r="BH38" s="18">
        <f t="shared" si="46"/>
        <v>16</v>
      </c>
      <c r="BI38" s="18">
        <f t="shared" si="46"/>
        <v>1</v>
      </c>
      <c r="BJ38" s="18">
        <f t="shared" si="46"/>
        <v>6</v>
      </c>
      <c r="BK38" s="18">
        <f t="shared" si="46"/>
        <v>167</v>
      </c>
      <c r="BL38" s="117">
        <f>BK38/$BK$38</f>
        <v>1</v>
      </c>
      <c r="BN38" s="80" t="s">
        <v>50</v>
      </c>
      <c r="BO38" s="76">
        <f>SUM(BO4:BO37)</f>
        <v>3</v>
      </c>
      <c r="BP38" s="76">
        <f t="shared" ref="BP38:CA38" si="47">SUM(BP4:BP37)</f>
        <v>11</v>
      </c>
      <c r="BQ38" s="76">
        <f t="shared" si="47"/>
        <v>5</v>
      </c>
      <c r="BR38" s="76">
        <f t="shared" si="47"/>
        <v>13</v>
      </c>
      <c r="BS38" s="76">
        <f t="shared" si="47"/>
        <v>11</v>
      </c>
      <c r="BT38" s="76">
        <f t="shared" si="47"/>
        <v>2</v>
      </c>
      <c r="BU38" s="76">
        <f t="shared" si="47"/>
        <v>4</v>
      </c>
      <c r="BV38" s="76">
        <f t="shared" si="47"/>
        <v>5</v>
      </c>
      <c r="BW38" s="76">
        <f t="shared" si="47"/>
        <v>3</v>
      </c>
      <c r="BX38" s="76">
        <f t="shared" si="47"/>
        <v>5</v>
      </c>
      <c r="BY38" s="76">
        <f t="shared" si="47"/>
        <v>38</v>
      </c>
      <c r="BZ38" s="76">
        <f t="shared" si="47"/>
        <v>30</v>
      </c>
      <c r="CA38" s="76">
        <f t="shared" si="47"/>
        <v>130</v>
      </c>
      <c r="CB38" s="77">
        <f>CA38/$CA$38</f>
        <v>1</v>
      </c>
      <c r="CD38" s="80" t="s">
        <v>50</v>
      </c>
      <c r="CE38" s="76">
        <f>SUM(CE4:CE37)</f>
        <v>14</v>
      </c>
      <c r="CF38" s="76">
        <f t="shared" ref="CF38:CQ38" si="48">SUM(CF4:CF37)</f>
        <v>8</v>
      </c>
      <c r="CG38" s="76">
        <f t="shared" si="48"/>
        <v>8</v>
      </c>
      <c r="CH38" s="76">
        <f t="shared" si="48"/>
        <v>4</v>
      </c>
      <c r="CI38" s="76">
        <f t="shared" si="48"/>
        <v>11</v>
      </c>
      <c r="CJ38" s="76">
        <f t="shared" si="48"/>
        <v>8</v>
      </c>
      <c r="CK38" s="76">
        <f t="shared" si="48"/>
        <v>7</v>
      </c>
      <c r="CL38" s="76">
        <f t="shared" si="48"/>
        <v>16</v>
      </c>
      <c r="CM38" s="76">
        <f t="shared" si="48"/>
        <v>15</v>
      </c>
      <c r="CN38" s="76">
        <f t="shared" si="48"/>
        <v>12</v>
      </c>
      <c r="CO38" s="76">
        <f t="shared" si="48"/>
        <v>2</v>
      </c>
      <c r="CP38" s="76">
        <f t="shared" si="48"/>
        <v>16</v>
      </c>
      <c r="CQ38" s="76">
        <f t="shared" si="48"/>
        <v>121</v>
      </c>
      <c r="CR38" s="77">
        <f>CQ38/$CQ$38</f>
        <v>1</v>
      </c>
      <c r="CT38" s="80" t="s">
        <v>50</v>
      </c>
      <c r="CU38" s="76">
        <f>SUM(CU4:CU37)</f>
        <v>2</v>
      </c>
      <c r="CV38" s="76">
        <f t="shared" ref="CV38:DG38" si="49">SUM(CV4:CV37)</f>
        <v>12</v>
      </c>
      <c r="CW38" s="76">
        <f t="shared" si="49"/>
        <v>14</v>
      </c>
      <c r="CX38" s="76">
        <f t="shared" si="49"/>
        <v>27</v>
      </c>
      <c r="CY38" s="76">
        <f t="shared" si="49"/>
        <v>11</v>
      </c>
      <c r="CZ38" s="76">
        <f t="shared" si="49"/>
        <v>8</v>
      </c>
      <c r="DA38" s="76">
        <f t="shared" si="49"/>
        <v>7</v>
      </c>
      <c r="DB38" s="76">
        <f t="shared" si="49"/>
        <v>11</v>
      </c>
      <c r="DC38" s="76">
        <f t="shared" si="49"/>
        <v>5</v>
      </c>
      <c r="DD38" s="76">
        <f t="shared" si="49"/>
        <v>17</v>
      </c>
      <c r="DE38" s="76">
        <f t="shared" si="49"/>
        <v>4</v>
      </c>
      <c r="DF38" s="76">
        <f t="shared" si="49"/>
        <v>3</v>
      </c>
      <c r="DG38" s="76">
        <f t="shared" si="49"/>
        <v>121</v>
      </c>
      <c r="DH38" s="77">
        <f>SUM(DH4:DH37)</f>
        <v>1</v>
      </c>
      <c r="DJ38" s="80" t="s">
        <v>50</v>
      </c>
      <c r="DK38" s="76">
        <f>SUM(DK4:DK37)</f>
        <v>6</v>
      </c>
      <c r="DL38" s="76">
        <f t="shared" ref="DL38:DW38" si="50">SUM(DL4:DL37)</f>
        <v>1</v>
      </c>
      <c r="DM38" s="76">
        <f t="shared" si="50"/>
        <v>6</v>
      </c>
      <c r="DN38" s="76">
        <f t="shared" si="50"/>
        <v>0</v>
      </c>
      <c r="DO38" s="76">
        <f t="shared" si="50"/>
        <v>11</v>
      </c>
      <c r="DP38" s="76">
        <f t="shared" si="50"/>
        <v>1</v>
      </c>
      <c r="DQ38" s="76">
        <f t="shared" si="50"/>
        <v>7</v>
      </c>
      <c r="DR38" s="76">
        <f t="shared" si="50"/>
        <v>43</v>
      </c>
      <c r="DS38" s="76">
        <f t="shared" si="50"/>
        <v>18</v>
      </c>
      <c r="DT38" s="76">
        <f t="shared" si="50"/>
        <v>10</v>
      </c>
      <c r="DU38" s="76">
        <f t="shared" si="50"/>
        <v>2</v>
      </c>
      <c r="DV38" s="76">
        <f t="shared" si="50"/>
        <v>6</v>
      </c>
      <c r="DW38" s="76">
        <f t="shared" si="50"/>
        <v>111</v>
      </c>
      <c r="DX38" s="77">
        <f>SUM(DX4:DX37)</f>
        <v>1</v>
      </c>
    </row>
  </sheetData>
  <sortState xmlns:xlrd2="http://schemas.microsoft.com/office/spreadsheetml/2017/richdata2" ref="B4:O30">
    <sortCondition ref="B4:B30"/>
  </sortState>
  <mergeCells count="8">
    <mergeCell ref="DJ2:DX2"/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B1:IV38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33.5703125" style="3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2.28515625" customWidth="1"/>
    <col min="34" max="34" width="33.5703125" style="3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85546875" customWidth="1"/>
    <col min="66" max="66" width="33.5703125" style="3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2.7109375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3.140625" bestFit="1" customWidth="1"/>
    <col min="93" max="93" width="3.42578125" bestFit="1" customWidth="1"/>
    <col min="94" max="94" width="3" bestFit="1" customWidth="1"/>
    <col min="95" max="95" width="6.5703125" style="3" bestFit="1" customWidth="1"/>
    <col min="96" max="96" width="8.140625" style="15" bestFit="1" customWidth="1"/>
    <col min="97" max="97" width="1.7109375" customWidth="1"/>
    <col min="98" max="98" width="33.5703125" style="3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3.140625" bestFit="1" customWidth="1"/>
    <col min="125" max="125" width="3.42578125" bestFit="1" customWidth="1"/>
    <col min="126" max="126" width="3" bestFit="1" customWidth="1"/>
    <col min="127" max="127" width="6.5703125" style="3" bestFit="1" customWidth="1"/>
    <col min="128" max="128" width="8.140625" style="15" bestFit="1" customWidth="1"/>
    <col min="129" max="129" width="1.7109375" customWidth="1"/>
    <col min="130" max="130" width="33.5703125" style="3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3.140625" bestFit="1" customWidth="1"/>
    <col min="157" max="157" width="3.42578125" bestFit="1" customWidth="1"/>
    <col min="158" max="158" width="3" bestFit="1" customWidth="1"/>
    <col min="159" max="159" width="6.5703125" style="3" bestFit="1" customWidth="1"/>
    <col min="160" max="160" width="8.140625" style="15" bestFit="1" customWidth="1"/>
    <col min="161" max="161" width="1.85546875" customWidth="1"/>
    <col min="162" max="162" width="33.5703125" style="3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2.7109375" bestFit="1" customWidth="1"/>
    <col min="180" max="180" width="3.28515625" bestFit="1" customWidth="1"/>
    <col min="181" max="181" width="3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3.140625" bestFit="1" customWidth="1"/>
    <col min="189" max="189" width="3.42578125" bestFit="1" customWidth="1"/>
    <col min="190" max="190" width="3" bestFit="1" customWidth="1"/>
    <col min="191" max="191" width="6.5703125" style="3" bestFit="1" customWidth="1"/>
    <col min="192" max="192" width="8.140625" style="15" bestFit="1" customWidth="1"/>
    <col min="193" max="193" width="2.140625" customWidth="1"/>
    <col min="194" max="194" width="29.140625" bestFit="1" customWidth="1"/>
    <col min="195" max="222" width="4.28515625" customWidth="1"/>
    <col min="225" max="225" width="2.42578125" customWidth="1"/>
    <col min="226" max="226" width="29.140625" bestFit="1" customWidth="1"/>
    <col min="227" max="254" width="4.28515625" customWidth="1"/>
  </cols>
  <sheetData>
    <row r="1" spans="2:256" ht="15.75" thickBot="1" x14ac:dyDescent="0.3"/>
    <row r="2" spans="2:256" x14ac:dyDescent="0.25">
      <c r="B2" s="183" t="s">
        <v>240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5"/>
      <c r="AH2" s="183" t="s">
        <v>241</v>
      </c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5"/>
      <c r="BN2" s="183" t="s">
        <v>243</v>
      </c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5"/>
      <c r="CT2" s="183" t="s">
        <v>266</v>
      </c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5"/>
      <c r="DZ2" s="183" t="s">
        <v>292</v>
      </c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5"/>
      <c r="FF2" s="183" t="s">
        <v>314</v>
      </c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5"/>
      <c r="GL2" s="183" t="s">
        <v>355</v>
      </c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5"/>
      <c r="HR2" s="183" t="s">
        <v>378</v>
      </c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  <c r="IR2" s="184"/>
      <c r="IS2" s="184"/>
      <c r="IT2" s="184"/>
      <c r="IU2" s="184"/>
      <c r="IV2" s="185"/>
    </row>
    <row r="3" spans="2:256" x14ac:dyDescent="0.25">
      <c r="B3" s="78" t="s">
        <v>85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133</v>
      </c>
      <c r="AE3" s="21" t="s">
        <v>13</v>
      </c>
      <c r="AF3" s="91" t="s">
        <v>14</v>
      </c>
      <c r="AH3" s="78" t="s">
        <v>85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133</v>
      </c>
      <c r="BK3" s="21" t="s">
        <v>13</v>
      </c>
      <c r="BL3" s="91" t="s">
        <v>14</v>
      </c>
      <c r="BN3" s="78" t="s">
        <v>85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45</v>
      </c>
      <c r="CQ3" s="21" t="s">
        <v>13</v>
      </c>
      <c r="CR3" s="91" t="s">
        <v>14</v>
      </c>
      <c r="CT3" s="78" t="s">
        <v>85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133</v>
      </c>
      <c r="DW3" s="21" t="s">
        <v>13</v>
      </c>
      <c r="DX3" s="91" t="s">
        <v>14</v>
      </c>
      <c r="DZ3" s="78" t="s">
        <v>85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133</v>
      </c>
      <c r="FC3" s="21" t="s">
        <v>13</v>
      </c>
      <c r="FD3" s="91" t="s">
        <v>14</v>
      </c>
      <c r="FF3" s="78" t="s">
        <v>85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133</v>
      </c>
      <c r="GI3" s="21" t="s">
        <v>13</v>
      </c>
      <c r="GJ3" s="91" t="s">
        <v>14</v>
      </c>
      <c r="GL3" s="78" t="s">
        <v>85</v>
      </c>
      <c r="GM3" s="124" t="s">
        <v>15</v>
      </c>
      <c r="GN3" s="124" t="s">
        <v>16</v>
      </c>
      <c r="GO3" s="124" t="s">
        <v>17</v>
      </c>
      <c r="GP3" s="124" t="s">
        <v>18</v>
      </c>
      <c r="GQ3" s="124" t="s">
        <v>19</v>
      </c>
      <c r="GR3" s="124" t="s">
        <v>20</v>
      </c>
      <c r="GS3" s="124" t="s">
        <v>21</v>
      </c>
      <c r="GT3" s="124" t="s">
        <v>22</v>
      </c>
      <c r="GU3" s="124" t="s">
        <v>23</v>
      </c>
      <c r="GV3" s="124" t="s">
        <v>24</v>
      </c>
      <c r="GW3" s="124" t="s">
        <v>25</v>
      </c>
      <c r="GX3" s="124" t="s">
        <v>26</v>
      </c>
      <c r="GY3" s="124" t="s">
        <v>27</v>
      </c>
      <c r="GZ3" s="124" t="s">
        <v>28</v>
      </c>
      <c r="HA3" s="124" t="s">
        <v>29</v>
      </c>
      <c r="HB3" s="124" t="s">
        <v>30</v>
      </c>
      <c r="HC3" s="124" t="s">
        <v>31</v>
      </c>
      <c r="HD3" s="124" t="s">
        <v>32</v>
      </c>
      <c r="HE3" s="124" t="s">
        <v>33</v>
      </c>
      <c r="HF3" s="124" t="s">
        <v>34</v>
      </c>
      <c r="HG3" s="124" t="s">
        <v>35</v>
      </c>
      <c r="HH3" s="124" t="s">
        <v>36</v>
      </c>
      <c r="HI3" s="124" t="s">
        <v>37</v>
      </c>
      <c r="HJ3" s="124" t="s">
        <v>38</v>
      </c>
      <c r="HK3" s="124" t="s">
        <v>39</v>
      </c>
      <c r="HL3" s="124" t="s">
        <v>40</v>
      </c>
      <c r="HM3" s="124" t="s">
        <v>41</v>
      </c>
      <c r="HN3" s="124" t="s">
        <v>133</v>
      </c>
      <c r="HO3" s="124" t="s">
        <v>13</v>
      </c>
      <c r="HP3" s="91" t="s">
        <v>14</v>
      </c>
      <c r="HR3" s="78" t="s">
        <v>85</v>
      </c>
      <c r="HS3" s="126" t="s">
        <v>15</v>
      </c>
      <c r="HT3" s="126" t="s">
        <v>16</v>
      </c>
      <c r="HU3" s="126" t="s">
        <v>17</v>
      </c>
      <c r="HV3" s="126" t="s">
        <v>18</v>
      </c>
      <c r="HW3" s="126" t="s">
        <v>19</v>
      </c>
      <c r="HX3" s="126" t="s">
        <v>20</v>
      </c>
      <c r="HY3" s="126" t="s">
        <v>21</v>
      </c>
      <c r="HZ3" s="126" t="s">
        <v>22</v>
      </c>
      <c r="IA3" s="126" t="s">
        <v>23</v>
      </c>
      <c r="IB3" s="126" t="s">
        <v>24</v>
      </c>
      <c r="IC3" s="126" t="s">
        <v>25</v>
      </c>
      <c r="ID3" s="126" t="s">
        <v>26</v>
      </c>
      <c r="IE3" s="126" t="s">
        <v>27</v>
      </c>
      <c r="IF3" s="126" t="s">
        <v>28</v>
      </c>
      <c r="IG3" s="126" t="s">
        <v>29</v>
      </c>
      <c r="IH3" s="126" t="s">
        <v>30</v>
      </c>
      <c r="II3" s="126" t="s">
        <v>31</v>
      </c>
      <c r="IJ3" s="126" t="s">
        <v>32</v>
      </c>
      <c r="IK3" s="126" t="s">
        <v>33</v>
      </c>
      <c r="IL3" s="126" t="s">
        <v>34</v>
      </c>
      <c r="IM3" s="126" t="s">
        <v>35</v>
      </c>
      <c r="IN3" s="126" t="s">
        <v>36</v>
      </c>
      <c r="IO3" s="126" t="s">
        <v>37</v>
      </c>
      <c r="IP3" s="126" t="s">
        <v>38</v>
      </c>
      <c r="IQ3" s="126" t="s">
        <v>39</v>
      </c>
      <c r="IR3" s="126" t="s">
        <v>40</v>
      </c>
      <c r="IS3" s="126" t="s">
        <v>41</v>
      </c>
      <c r="IT3" s="126" t="s">
        <v>133</v>
      </c>
      <c r="IU3" s="126" t="s">
        <v>13</v>
      </c>
      <c r="IV3" s="91" t="s">
        <v>14</v>
      </c>
    </row>
    <row r="4" spans="2:256" x14ac:dyDescent="0.25">
      <c r="B4" s="83" t="s">
        <v>104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17">
        <f>SUM(C4:AD4)</f>
        <v>0</v>
      </c>
      <c r="AF4" s="92">
        <f>AE4/$AE$38</f>
        <v>0</v>
      </c>
      <c r="AH4" s="83" t="s">
        <v>104</v>
      </c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17">
        <f>SUM(AI4:BJ4)</f>
        <v>0</v>
      </c>
      <c r="BL4" s="92">
        <f>BK4/$BK$38</f>
        <v>0</v>
      </c>
      <c r="BN4" s="83" t="s">
        <v>104</v>
      </c>
      <c r="BO4" s="65"/>
      <c r="BP4" s="65"/>
      <c r="BQ4" s="65"/>
      <c r="BR4" s="65"/>
      <c r="BS4" s="65">
        <v>1</v>
      </c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17">
        <f>SUM(BO4:CP4)</f>
        <v>1</v>
      </c>
      <c r="CR4" s="74">
        <f>CQ4/$CQ$38</f>
        <v>3.134796238244514E-3</v>
      </c>
      <c r="CT4" s="83" t="s">
        <v>104</v>
      </c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17">
        <f t="shared" ref="DW4:DW30" si="0">SUM(CU4:DV4)</f>
        <v>0</v>
      </c>
      <c r="DX4" s="74">
        <f t="shared" ref="DX4:DX30" si="1">DW4/$DW$38</f>
        <v>0</v>
      </c>
      <c r="DZ4" s="83" t="s">
        <v>104</v>
      </c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17">
        <f>SUM(EA4:FB4)</f>
        <v>0</v>
      </c>
      <c r="FD4" s="74">
        <f t="shared" ref="FD4:FD34" si="2">FC4/$FC$38</f>
        <v>0</v>
      </c>
      <c r="FF4" s="83" t="s">
        <v>104</v>
      </c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17">
        <f>SUM(FG4:GH4)</f>
        <v>0</v>
      </c>
      <c r="GJ4" s="74">
        <f t="shared" ref="GJ4:GJ34" si="3">GI4/$GI$38</f>
        <v>0</v>
      </c>
      <c r="GL4" s="83" t="s">
        <v>104</v>
      </c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17">
        <f>SUM(GM4:HN4)</f>
        <v>0</v>
      </c>
      <c r="HP4" s="74">
        <f>HO4/$HO$38</f>
        <v>0</v>
      </c>
      <c r="HR4" s="83" t="s">
        <v>104</v>
      </c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17">
        <f>SUM(HS4:IT4)</f>
        <v>0</v>
      </c>
      <c r="IV4" s="74">
        <f>IU4/$IU$38</f>
        <v>0</v>
      </c>
    </row>
    <row r="5" spans="2:256" x14ac:dyDescent="0.25">
      <c r="B5" s="83" t="s">
        <v>94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17">
        <f t="shared" ref="AE5:AE8" si="4">SUM(C5:AD5)</f>
        <v>0</v>
      </c>
      <c r="AF5" s="92">
        <f t="shared" ref="AF5:AF9" si="5">AE5/$AE$38</f>
        <v>0</v>
      </c>
      <c r="AH5" s="83" t="s">
        <v>94</v>
      </c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17">
        <f t="shared" ref="BK5:BK7" si="6">SUM(AI5:BJ5)</f>
        <v>0</v>
      </c>
      <c r="BL5" s="92">
        <f t="shared" ref="BL5:BL7" si="7">BK5/$BK$38</f>
        <v>0</v>
      </c>
      <c r="BN5" s="83" t="s">
        <v>94</v>
      </c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7">
        <f t="shared" ref="CQ5:CQ7" si="8">SUM(BO5:CP5)</f>
        <v>0</v>
      </c>
      <c r="CR5" s="74">
        <f t="shared" ref="CR5:CR7" si="9">CQ5/$CQ$38</f>
        <v>0</v>
      </c>
      <c r="CT5" s="83" t="s">
        <v>94</v>
      </c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17">
        <f t="shared" si="0"/>
        <v>0</v>
      </c>
      <c r="DX5" s="74">
        <f t="shared" si="1"/>
        <v>0</v>
      </c>
      <c r="DZ5" s="83" t="s">
        <v>94</v>
      </c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17">
        <f>SUM(EA5:FB5)</f>
        <v>0</v>
      </c>
      <c r="FD5" s="74">
        <f t="shared" si="2"/>
        <v>0</v>
      </c>
      <c r="FF5" s="83" t="s">
        <v>94</v>
      </c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17">
        <f t="shared" ref="GI5:GI8" si="10">SUM(FG5:GH5)</f>
        <v>0</v>
      </c>
      <c r="GJ5" s="74">
        <f t="shared" si="3"/>
        <v>0</v>
      </c>
      <c r="GL5" s="83" t="s">
        <v>94</v>
      </c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17">
        <f t="shared" ref="HO5:HO31" si="11">SUM(GM5:HN5)</f>
        <v>0</v>
      </c>
      <c r="HP5" s="74">
        <f t="shared" ref="HP5:HP37" si="12">HO5/$HO$38</f>
        <v>0</v>
      </c>
      <c r="HR5" s="83" t="s">
        <v>94</v>
      </c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17">
        <f t="shared" ref="IU5:IU31" si="13">SUM(HS5:IT5)</f>
        <v>0</v>
      </c>
      <c r="IV5" s="74">
        <f t="shared" ref="IV5:IV36" si="14">IU5/$IU$38</f>
        <v>0</v>
      </c>
    </row>
    <row r="6" spans="2:256" x14ac:dyDescent="0.25">
      <c r="B6" s="83" t="s">
        <v>97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17">
        <f t="shared" si="4"/>
        <v>0</v>
      </c>
      <c r="AF6" s="92">
        <f t="shared" si="5"/>
        <v>0</v>
      </c>
      <c r="AH6" s="83" t="s">
        <v>97</v>
      </c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17">
        <f t="shared" si="6"/>
        <v>0</v>
      </c>
      <c r="BL6" s="92">
        <f t="shared" si="7"/>
        <v>0</v>
      </c>
      <c r="BN6" s="83" t="s">
        <v>97</v>
      </c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7">
        <f t="shared" si="8"/>
        <v>0</v>
      </c>
      <c r="CR6" s="74">
        <f t="shared" si="9"/>
        <v>0</v>
      </c>
      <c r="CT6" s="83" t="s">
        <v>97</v>
      </c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17">
        <f t="shared" si="0"/>
        <v>0</v>
      </c>
      <c r="DX6" s="74">
        <f t="shared" si="1"/>
        <v>0</v>
      </c>
      <c r="DZ6" s="83" t="s">
        <v>97</v>
      </c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17">
        <f>SUM(EA6:FB6)</f>
        <v>0</v>
      </c>
      <c r="FD6" s="74">
        <f t="shared" si="2"/>
        <v>0</v>
      </c>
      <c r="FF6" s="83" t="s">
        <v>97</v>
      </c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17">
        <f t="shared" si="10"/>
        <v>0</v>
      </c>
      <c r="GJ6" s="74">
        <f t="shared" si="3"/>
        <v>0</v>
      </c>
      <c r="GL6" s="83" t="s">
        <v>97</v>
      </c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17">
        <f t="shared" si="11"/>
        <v>0</v>
      </c>
      <c r="HP6" s="74">
        <f t="shared" si="12"/>
        <v>0</v>
      </c>
      <c r="HR6" s="83" t="s">
        <v>97</v>
      </c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17">
        <f t="shared" si="13"/>
        <v>0</v>
      </c>
      <c r="IV6" s="74">
        <f t="shared" si="14"/>
        <v>0</v>
      </c>
    </row>
    <row r="7" spans="2:256" x14ac:dyDescent="0.25">
      <c r="B7" s="83" t="s">
        <v>168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17">
        <f t="shared" si="4"/>
        <v>0</v>
      </c>
      <c r="AF7" s="92">
        <f t="shared" si="5"/>
        <v>0</v>
      </c>
      <c r="AH7" s="83" t="s">
        <v>168</v>
      </c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17">
        <f t="shared" si="6"/>
        <v>0</v>
      </c>
      <c r="BL7" s="92">
        <f t="shared" si="7"/>
        <v>0</v>
      </c>
      <c r="BN7" s="83" t="s">
        <v>168</v>
      </c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7">
        <f t="shared" si="8"/>
        <v>0</v>
      </c>
      <c r="CR7" s="74">
        <f t="shared" si="9"/>
        <v>0</v>
      </c>
      <c r="CT7" s="83" t="s">
        <v>168</v>
      </c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17">
        <f t="shared" si="0"/>
        <v>0</v>
      </c>
      <c r="DX7" s="74">
        <f t="shared" si="1"/>
        <v>0</v>
      </c>
      <c r="DZ7" s="83" t="s">
        <v>168</v>
      </c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17">
        <f>SUM(EA7:FB7)</f>
        <v>0</v>
      </c>
      <c r="FD7" s="74">
        <f t="shared" si="2"/>
        <v>0</v>
      </c>
      <c r="FF7" s="83" t="s">
        <v>168</v>
      </c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17">
        <f t="shared" si="10"/>
        <v>0</v>
      </c>
      <c r="GJ7" s="74">
        <f t="shared" si="3"/>
        <v>0</v>
      </c>
      <c r="GL7" s="83" t="s">
        <v>168</v>
      </c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17">
        <f t="shared" si="11"/>
        <v>0</v>
      </c>
      <c r="HP7" s="74">
        <f t="shared" si="12"/>
        <v>0</v>
      </c>
      <c r="HR7" s="83" t="s">
        <v>168</v>
      </c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17">
        <f t="shared" si="13"/>
        <v>0</v>
      </c>
      <c r="IV7" s="74">
        <f t="shared" si="14"/>
        <v>0</v>
      </c>
    </row>
    <row r="8" spans="2:256" x14ac:dyDescent="0.25">
      <c r="B8" s="83" t="s">
        <v>102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17">
        <f t="shared" si="4"/>
        <v>0</v>
      </c>
      <c r="AF8" s="92">
        <f t="shared" si="5"/>
        <v>0</v>
      </c>
      <c r="AH8" s="83" t="s">
        <v>102</v>
      </c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17">
        <f t="shared" ref="BK8:BK24" si="15">SUM(AI8:BJ8)</f>
        <v>0</v>
      </c>
      <c r="BL8" s="92">
        <f t="shared" ref="BL8:BL24" si="16">BK8/$BK$38</f>
        <v>0</v>
      </c>
      <c r="BN8" s="83" t="s">
        <v>102</v>
      </c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17">
        <f>SUM(BO8:CP8)</f>
        <v>0</v>
      </c>
      <c r="CR8" s="74">
        <f>CQ8/$CQ$38</f>
        <v>0</v>
      </c>
      <c r="CT8" s="83" t="s">
        <v>102</v>
      </c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17">
        <f t="shared" si="0"/>
        <v>0</v>
      </c>
      <c r="DX8" s="74">
        <f t="shared" si="1"/>
        <v>0</v>
      </c>
      <c r="DZ8" s="83" t="s">
        <v>102</v>
      </c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17">
        <f>SUM(EA8:FB8)</f>
        <v>0</v>
      </c>
      <c r="FD8" s="74">
        <f t="shared" si="2"/>
        <v>0</v>
      </c>
      <c r="FF8" s="83" t="s">
        <v>102</v>
      </c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17">
        <f t="shared" si="10"/>
        <v>0</v>
      </c>
      <c r="GJ8" s="74">
        <f t="shared" si="3"/>
        <v>0</v>
      </c>
      <c r="GL8" s="83" t="s">
        <v>102</v>
      </c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17">
        <f t="shared" si="11"/>
        <v>0</v>
      </c>
      <c r="HP8" s="74">
        <f t="shared" si="12"/>
        <v>0</v>
      </c>
      <c r="HR8" s="83" t="s">
        <v>102</v>
      </c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17">
        <f t="shared" si="13"/>
        <v>0</v>
      </c>
      <c r="IV8" s="74">
        <f t="shared" si="14"/>
        <v>0</v>
      </c>
    </row>
    <row r="9" spans="2:256" x14ac:dyDescent="0.25">
      <c r="B9" s="83" t="s">
        <v>101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17">
        <f t="shared" ref="AE9" si="17">SUM(C9:AD9)</f>
        <v>0</v>
      </c>
      <c r="AF9" s="92">
        <f t="shared" si="5"/>
        <v>0</v>
      </c>
      <c r="AH9" s="83" t="s">
        <v>101</v>
      </c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17">
        <f t="shared" si="15"/>
        <v>0</v>
      </c>
      <c r="BL9" s="92">
        <f t="shared" si="16"/>
        <v>0</v>
      </c>
      <c r="BN9" s="83" t="s">
        <v>101</v>
      </c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17">
        <f t="shared" ref="CQ9:CQ10" si="18">SUM(BO9:CP9)</f>
        <v>0</v>
      </c>
      <c r="CR9" s="74">
        <f t="shared" ref="CR9:CR10" si="19">CQ9/$CQ$38</f>
        <v>0</v>
      </c>
      <c r="CT9" s="83" t="s">
        <v>101</v>
      </c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17">
        <f t="shared" si="0"/>
        <v>0</v>
      </c>
      <c r="DX9" s="74">
        <f t="shared" si="1"/>
        <v>0</v>
      </c>
      <c r="DZ9" s="83" t="s">
        <v>101</v>
      </c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17">
        <f t="shared" ref="FC9:FC31" si="20">SUM(EA9:FB9)</f>
        <v>0</v>
      </c>
      <c r="FD9" s="74">
        <f t="shared" si="2"/>
        <v>0</v>
      </c>
      <c r="FF9" s="83" t="s">
        <v>101</v>
      </c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17">
        <f t="shared" ref="GI9:GI16" si="21">SUM(FG9:GH9)</f>
        <v>0</v>
      </c>
      <c r="GJ9" s="74">
        <f t="shared" si="3"/>
        <v>0</v>
      </c>
      <c r="GL9" s="83" t="s">
        <v>101</v>
      </c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17">
        <f t="shared" si="11"/>
        <v>0</v>
      </c>
      <c r="HP9" s="74">
        <f t="shared" si="12"/>
        <v>0</v>
      </c>
      <c r="HR9" s="83" t="s">
        <v>101</v>
      </c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17">
        <f t="shared" si="13"/>
        <v>0</v>
      </c>
      <c r="IV9" s="74">
        <f t="shared" si="14"/>
        <v>0</v>
      </c>
    </row>
    <row r="10" spans="2:256" x14ac:dyDescent="0.25">
      <c r="B10" s="83" t="s">
        <v>115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17">
        <f>SUM(C10:AD10)</f>
        <v>0</v>
      </c>
      <c r="AF10" s="92">
        <f>AE10/$AE$38</f>
        <v>0</v>
      </c>
      <c r="AH10" s="83" t="s">
        <v>115</v>
      </c>
      <c r="AI10" s="65"/>
      <c r="AJ10" s="65"/>
      <c r="AK10" s="65">
        <v>1</v>
      </c>
      <c r="AL10" s="65"/>
      <c r="AM10" s="65"/>
      <c r="AN10" s="65"/>
      <c r="AO10" s="65"/>
      <c r="AP10" s="65">
        <v>1</v>
      </c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17">
        <f t="shared" si="15"/>
        <v>2</v>
      </c>
      <c r="BL10" s="92">
        <f t="shared" si="16"/>
        <v>1.1627906976744186E-2</v>
      </c>
      <c r="BN10" s="83" t="s">
        <v>115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17">
        <f t="shared" si="18"/>
        <v>0</v>
      </c>
      <c r="CR10" s="74">
        <f t="shared" si="19"/>
        <v>0</v>
      </c>
      <c r="CT10" s="83" t="s">
        <v>115</v>
      </c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1"/>
      <c r="DW10" s="17">
        <f t="shared" si="0"/>
        <v>0</v>
      </c>
      <c r="DX10" s="74">
        <f t="shared" si="1"/>
        <v>0</v>
      </c>
      <c r="DZ10" s="83" t="s">
        <v>115</v>
      </c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17">
        <f t="shared" si="20"/>
        <v>0</v>
      </c>
      <c r="FD10" s="74">
        <f t="shared" si="2"/>
        <v>0</v>
      </c>
      <c r="FF10" s="83" t="s">
        <v>115</v>
      </c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17">
        <f t="shared" si="21"/>
        <v>0</v>
      </c>
      <c r="GJ10" s="74">
        <f t="shared" si="3"/>
        <v>0</v>
      </c>
      <c r="GL10" s="83" t="s">
        <v>115</v>
      </c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17">
        <f t="shared" si="11"/>
        <v>0</v>
      </c>
      <c r="HP10" s="74">
        <f t="shared" si="12"/>
        <v>0</v>
      </c>
      <c r="HR10" s="83" t="s">
        <v>115</v>
      </c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17">
        <f t="shared" si="13"/>
        <v>0</v>
      </c>
      <c r="IV10" s="74">
        <f t="shared" si="14"/>
        <v>0</v>
      </c>
    </row>
    <row r="11" spans="2:256" x14ac:dyDescent="0.25">
      <c r="B11" s="83" t="s">
        <v>88</v>
      </c>
      <c r="C11" s="65">
        <v>1</v>
      </c>
      <c r="D11" s="65"/>
      <c r="E11" s="65"/>
      <c r="F11" s="65"/>
      <c r="G11" s="65">
        <v>1</v>
      </c>
      <c r="H11" s="65">
        <v>3</v>
      </c>
      <c r="I11" s="65">
        <v>1</v>
      </c>
      <c r="J11" s="65"/>
      <c r="K11" s="65">
        <v>1</v>
      </c>
      <c r="L11" s="65"/>
      <c r="M11" s="65">
        <v>3</v>
      </c>
      <c r="N11" s="65">
        <v>1</v>
      </c>
      <c r="O11" s="65"/>
      <c r="P11" s="65">
        <v>3</v>
      </c>
      <c r="Q11" s="65">
        <v>5</v>
      </c>
      <c r="R11" s="65">
        <v>1</v>
      </c>
      <c r="S11" s="65"/>
      <c r="T11" s="65">
        <v>1</v>
      </c>
      <c r="U11" s="65">
        <v>2</v>
      </c>
      <c r="V11" s="65"/>
      <c r="W11" s="65"/>
      <c r="X11" s="65"/>
      <c r="Y11" s="65"/>
      <c r="Z11" s="65"/>
      <c r="AA11" s="65"/>
      <c r="AB11" s="65">
        <v>3</v>
      </c>
      <c r="AC11" s="65"/>
      <c r="AD11" s="65"/>
      <c r="AE11" s="17">
        <f>SUM(C11:AD11)</f>
        <v>26</v>
      </c>
      <c r="AF11" s="92">
        <f>AE11/$AE$38</f>
        <v>0.76470588235294112</v>
      </c>
      <c r="AH11" s="83" t="s">
        <v>88</v>
      </c>
      <c r="AI11" s="65">
        <v>1</v>
      </c>
      <c r="AJ11" s="65">
        <v>1</v>
      </c>
      <c r="AK11" s="65">
        <v>3</v>
      </c>
      <c r="AL11" s="65"/>
      <c r="AM11" s="65">
        <v>5</v>
      </c>
      <c r="AN11" s="65">
        <v>6</v>
      </c>
      <c r="AO11" s="65">
        <v>1</v>
      </c>
      <c r="AP11" s="65"/>
      <c r="AQ11" s="65">
        <v>2</v>
      </c>
      <c r="AR11" s="65">
        <v>11</v>
      </c>
      <c r="AS11" s="65">
        <v>3</v>
      </c>
      <c r="AT11" s="65">
        <v>9</v>
      </c>
      <c r="AU11" s="65"/>
      <c r="AV11" s="65">
        <v>2</v>
      </c>
      <c r="AW11" s="65">
        <v>1</v>
      </c>
      <c r="AX11" s="65">
        <v>5</v>
      </c>
      <c r="AY11" s="65">
        <v>1</v>
      </c>
      <c r="AZ11" s="65">
        <v>2</v>
      </c>
      <c r="BA11" s="65">
        <v>16</v>
      </c>
      <c r="BB11" s="65"/>
      <c r="BC11" s="65"/>
      <c r="BD11" s="65"/>
      <c r="BE11" s="65">
        <v>9</v>
      </c>
      <c r="BF11" s="65">
        <v>1</v>
      </c>
      <c r="BG11" s="65">
        <v>4</v>
      </c>
      <c r="BH11" s="65">
        <v>9</v>
      </c>
      <c r="BI11" s="65">
        <v>2</v>
      </c>
      <c r="BJ11" s="65">
        <v>1</v>
      </c>
      <c r="BK11" s="17">
        <f t="shared" si="15"/>
        <v>95</v>
      </c>
      <c r="BL11" s="92">
        <f t="shared" si="16"/>
        <v>0.55232558139534882</v>
      </c>
      <c r="BN11" s="83" t="s">
        <v>88</v>
      </c>
      <c r="BO11" s="65"/>
      <c r="BP11" s="65">
        <v>4</v>
      </c>
      <c r="BQ11" s="65">
        <v>7</v>
      </c>
      <c r="BR11" s="65"/>
      <c r="BS11" s="65">
        <v>6</v>
      </c>
      <c r="BT11" s="65">
        <v>5</v>
      </c>
      <c r="BU11" s="65">
        <v>2</v>
      </c>
      <c r="BV11" s="65">
        <v>1</v>
      </c>
      <c r="BW11" s="65">
        <v>6</v>
      </c>
      <c r="BX11" s="65">
        <v>5</v>
      </c>
      <c r="BY11" s="65">
        <v>11</v>
      </c>
      <c r="BZ11" s="65">
        <v>2</v>
      </c>
      <c r="CA11" s="65">
        <v>2</v>
      </c>
      <c r="CB11" s="65">
        <v>6</v>
      </c>
      <c r="CC11" s="65">
        <v>2</v>
      </c>
      <c r="CD11" s="65">
        <v>2</v>
      </c>
      <c r="CE11" s="65"/>
      <c r="CF11" s="65">
        <v>3</v>
      </c>
      <c r="CG11" s="65">
        <v>15</v>
      </c>
      <c r="CH11" s="65">
        <v>2</v>
      </c>
      <c r="CI11" s="65">
        <v>3</v>
      </c>
      <c r="CJ11" s="65"/>
      <c r="CK11" s="65">
        <v>6</v>
      </c>
      <c r="CL11" s="65">
        <v>5</v>
      </c>
      <c r="CM11" s="65"/>
      <c r="CN11" s="65">
        <v>11</v>
      </c>
      <c r="CO11" s="65"/>
      <c r="CP11" s="65">
        <v>2</v>
      </c>
      <c r="CQ11" s="17">
        <f t="shared" ref="CQ11:CQ24" si="22">SUM(BO11:CP11)</f>
        <v>108</v>
      </c>
      <c r="CR11" s="74">
        <f t="shared" ref="CR11:CR24" si="23">CQ11/$CQ$38</f>
        <v>0.33855799373040751</v>
      </c>
      <c r="CT11" s="83" t="s">
        <v>88</v>
      </c>
      <c r="CU11" s="65"/>
      <c r="CV11" s="65"/>
      <c r="CW11" s="65">
        <v>1</v>
      </c>
      <c r="CX11" s="65"/>
      <c r="CY11" s="65"/>
      <c r="CZ11" s="65"/>
      <c r="DA11" s="65"/>
      <c r="DB11" s="65"/>
      <c r="DC11" s="65"/>
      <c r="DD11" s="65"/>
      <c r="DE11" s="65">
        <v>2</v>
      </c>
      <c r="DF11" s="65"/>
      <c r="DG11" s="65"/>
      <c r="DH11" s="65">
        <v>1</v>
      </c>
      <c r="DI11" s="65"/>
      <c r="DJ11" s="65"/>
      <c r="DK11" s="65"/>
      <c r="DL11" s="65">
        <v>4</v>
      </c>
      <c r="DM11" s="65">
        <v>4</v>
      </c>
      <c r="DN11" s="65">
        <v>1</v>
      </c>
      <c r="DO11" s="65"/>
      <c r="DP11" s="65"/>
      <c r="DQ11" s="65">
        <v>1</v>
      </c>
      <c r="DR11" s="65"/>
      <c r="DS11" s="65"/>
      <c r="DT11" s="65">
        <v>2</v>
      </c>
      <c r="DU11" s="65">
        <v>1</v>
      </c>
      <c r="DV11" s="65">
        <v>1</v>
      </c>
      <c r="DW11" s="17">
        <f t="shared" si="0"/>
        <v>18</v>
      </c>
      <c r="DX11" s="74">
        <f t="shared" si="1"/>
        <v>0.10778443113772455</v>
      </c>
      <c r="DZ11" s="83" t="s">
        <v>88</v>
      </c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>
        <v>1</v>
      </c>
      <c r="EQ11" s="65"/>
      <c r="ER11" s="65">
        <v>1</v>
      </c>
      <c r="ES11" s="65"/>
      <c r="ET11" s="65"/>
      <c r="EU11" s="65"/>
      <c r="EV11" s="65"/>
      <c r="EW11" s="65">
        <v>1</v>
      </c>
      <c r="EX11" s="65">
        <v>2</v>
      </c>
      <c r="EY11" s="65"/>
      <c r="EZ11" s="65">
        <v>1</v>
      </c>
      <c r="FA11" s="65"/>
      <c r="FB11" s="65">
        <v>5</v>
      </c>
      <c r="FC11" s="17">
        <f t="shared" si="20"/>
        <v>11</v>
      </c>
      <c r="FD11" s="74">
        <f t="shared" si="2"/>
        <v>8.461538461538462E-2</v>
      </c>
      <c r="FF11" s="83" t="s">
        <v>88</v>
      </c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17">
        <f t="shared" si="21"/>
        <v>0</v>
      </c>
      <c r="GJ11" s="74">
        <f t="shared" si="3"/>
        <v>0</v>
      </c>
      <c r="GL11" s="83" t="s">
        <v>88</v>
      </c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17">
        <f t="shared" si="11"/>
        <v>0</v>
      </c>
      <c r="HP11" s="74">
        <f t="shared" si="12"/>
        <v>0</v>
      </c>
      <c r="HR11" s="83" t="s">
        <v>88</v>
      </c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17">
        <f t="shared" si="13"/>
        <v>0</v>
      </c>
      <c r="IV11" s="74">
        <f t="shared" si="14"/>
        <v>0</v>
      </c>
    </row>
    <row r="12" spans="2:256" x14ac:dyDescent="0.25">
      <c r="B12" s="83" t="s">
        <v>100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17">
        <f>SUM(C12:AD12)</f>
        <v>0</v>
      </c>
      <c r="AF12" s="92">
        <f>AE12/$AE$38</f>
        <v>0</v>
      </c>
      <c r="AH12" s="83" t="s">
        <v>100</v>
      </c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17">
        <f t="shared" si="15"/>
        <v>0</v>
      </c>
      <c r="BL12" s="92">
        <f t="shared" si="16"/>
        <v>0</v>
      </c>
      <c r="BN12" s="83" t="s">
        <v>100</v>
      </c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>
        <v>1</v>
      </c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17">
        <f t="shared" si="22"/>
        <v>1</v>
      </c>
      <c r="CR12" s="74">
        <f t="shared" si="23"/>
        <v>3.134796238244514E-3</v>
      </c>
      <c r="CT12" s="83" t="s">
        <v>100</v>
      </c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1"/>
      <c r="DW12" s="17">
        <f t="shared" si="0"/>
        <v>0</v>
      </c>
      <c r="DX12" s="74">
        <f t="shared" si="1"/>
        <v>0</v>
      </c>
      <c r="DZ12" s="83" t="s">
        <v>100</v>
      </c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17">
        <f t="shared" si="20"/>
        <v>0</v>
      </c>
      <c r="FD12" s="74">
        <f t="shared" si="2"/>
        <v>0</v>
      </c>
      <c r="FF12" s="83" t="s">
        <v>100</v>
      </c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17">
        <f t="shared" si="21"/>
        <v>0</v>
      </c>
      <c r="GJ12" s="74">
        <f t="shared" si="3"/>
        <v>0</v>
      </c>
      <c r="GL12" s="83" t="s">
        <v>100</v>
      </c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17">
        <f t="shared" si="11"/>
        <v>0</v>
      </c>
      <c r="HP12" s="74">
        <f t="shared" si="12"/>
        <v>0</v>
      </c>
      <c r="HR12" s="83" t="s">
        <v>100</v>
      </c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17">
        <f t="shared" si="13"/>
        <v>0</v>
      </c>
      <c r="IV12" s="74">
        <f t="shared" si="14"/>
        <v>0</v>
      </c>
    </row>
    <row r="13" spans="2:256" s="139" customFormat="1" x14ac:dyDescent="0.25">
      <c r="B13" s="83" t="s">
        <v>105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7">
        <f t="shared" ref="AE13:AE14" si="24">SUM(C13:AD13)</f>
        <v>0</v>
      </c>
      <c r="AF13" s="138">
        <f t="shared" ref="AF13:AF14" si="25">AE13/$AE$38</f>
        <v>0</v>
      </c>
      <c r="AH13" s="83" t="s">
        <v>105</v>
      </c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7">
        <f t="shared" si="15"/>
        <v>0</v>
      </c>
      <c r="BL13" s="138">
        <f t="shared" si="16"/>
        <v>0</v>
      </c>
      <c r="BN13" s="83" t="s">
        <v>105</v>
      </c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7">
        <f t="shared" si="22"/>
        <v>0</v>
      </c>
      <c r="CR13" s="140">
        <f t="shared" si="23"/>
        <v>0</v>
      </c>
      <c r="CT13" s="83" t="s">
        <v>105</v>
      </c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41"/>
      <c r="DW13" s="137">
        <f t="shared" si="0"/>
        <v>0</v>
      </c>
      <c r="DX13" s="140">
        <f t="shared" si="1"/>
        <v>0</v>
      </c>
      <c r="DZ13" s="83" t="s">
        <v>105</v>
      </c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41"/>
      <c r="FC13" s="137">
        <f t="shared" si="20"/>
        <v>0</v>
      </c>
      <c r="FD13" s="140">
        <f t="shared" si="2"/>
        <v>0</v>
      </c>
      <c r="FF13" s="83" t="s">
        <v>105</v>
      </c>
      <c r="FG13" s="136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6"/>
      <c r="GC13" s="136"/>
      <c r="GD13" s="136"/>
      <c r="GE13" s="136"/>
      <c r="GF13" s="136"/>
      <c r="GG13" s="136"/>
      <c r="GH13" s="136"/>
      <c r="GI13" s="137">
        <f t="shared" si="21"/>
        <v>0</v>
      </c>
      <c r="GJ13" s="140">
        <f t="shared" si="3"/>
        <v>0</v>
      </c>
      <c r="GL13" s="83" t="s">
        <v>105</v>
      </c>
      <c r="GM13" s="136"/>
      <c r="GN13" s="136"/>
      <c r="GO13" s="136"/>
      <c r="GP13" s="136"/>
      <c r="GQ13" s="136"/>
      <c r="GR13" s="136"/>
      <c r="GS13" s="136"/>
      <c r="GT13" s="136"/>
      <c r="GU13" s="136"/>
      <c r="GV13" s="136"/>
      <c r="GW13" s="136"/>
      <c r="GX13" s="136"/>
      <c r="GY13" s="136"/>
      <c r="GZ13" s="136"/>
      <c r="HA13" s="136"/>
      <c r="HB13" s="136"/>
      <c r="HC13" s="136"/>
      <c r="HD13" s="136"/>
      <c r="HE13" s="136"/>
      <c r="HF13" s="136"/>
      <c r="HG13" s="136"/>
      <c r="HH13" s="136"/>
      <c r="HI13" s="136"/>
      <c r="HJ13" s="136"/>
      <c r="HK13" s="136"/>
      <c r="HL13" s="136"/>
      <c r="HM13" s="136"/>
      <c r="HN13" s="136"/>
      <c r="HO13" s="137">
        <f t="shared" si="11"/>
        <v>0</v>
      </c>
      <c r="HP13" s="140">
        <f t="shared" si="12"/>
        <v>0</v>
      </c>
      <c r="HR13" s="83" t="s">
        <v>105</v>
      </c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6"/>
      <c r="IF13" s="136"/>
      <c r="IG13" s="136"/>
      <c r="IH13" s="136"/>
      <c r="II13" s="136"/>
      <c r="IJ13" s="136"/>
      <c r="IK13" s="136"/>
      <c r="IL13" s="136"/>
      <c r="IM13" s="136"/>
      <c r="IN13" s="136"/>
      <c r="IO13" s="136"/>
      <c r="IP13" s="136"/>
      <c r="IQ13" s="136"/>
      <c r="IR13" s="136"/>
      <c r="IS13" s="136"/>
      <c r="IT13" s="136"/>
      <c r="IU13" s="137">
        <f t="shared" si="13"/>
        <v>0</v>
      </c>
      <c r="IV13" s="74">
        <f t="shared" si="14"/>
        <v>0</v>
      </c>
    </row>
    <row r="14" spans="2:256" x14ac:dyDescent="0.25">
      <c r="B14" s="83" t="s">
        <v>111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17">
        <f t="shared" si="24"/>
        <v>0</v>
      </c>
      <c r="AF14" s="92">
        <f t="shared" si="25"/>
        <v>0</v>
      </c>
      <c r="AH14" s="83" t="s">
        <v>111</v>
      </c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17">
        <f t="shared" si="15"/>
        <v>0</v>
      </c>
      <c r="BL14" s="92">
        <f t="shared" si="16"/>
        <v>0</v>
      </c>
      <c r="BN14" s="83" t="s">
        <v>111</v>
      </c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1"/>
      <c r="CQ14" s="17">
        <f t="shared" si="22"/>
        <v>0</v>
      </c>
      <c r="CR14" s="74">
        <f t="shared" si="23"/>
        <v>0</v>
      </c>
      <c r="CT14" s="83" t="s">
        <v>111</v>
      </c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1"/>
      <c r="DW14" s="17">
        <f t="shared" si="0"/>
        <v>0</v>
      </c>
      <c r="DX14" s="74">
        <f t="shared" si="1"/>
        <v>0</v>
      </c>
      <c r="DZ14" s="83" t="s">
        <v>111</v>
      </c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1"/>
      <c r="FC14" s="17">
        <f t="shared" si="20"/>
        <v>0</v>
      </c>
      <c r="FD14" s="74">
        <f t="shared" si="2"/>
        <v>0</v>
      </c>
      <c r="FF14" s="83" t="s">
        <v>111</v>
      </c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17">
        <f t="shared" si="21"/>
        <v>0</v>
      </c>
      <c r="GJ14" s="74">
        <f t="shared" si="3"/>
        <v>0</v>
      </c>
      <c r="GL14" s="83" t="s">
        <v>111</v>
      </c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17">
        <f t="shared" si="11"/>
        <v>0</v>
      </c>
      <c r="HP14" s="74">
        <f t="shared" si="12"/>
        <v>0</v>
      </c>
      <c r="HR14" s="83" t="s">
        <v>111</v>
      </c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17">
        <f t="shared" si="13"/>
        <v>0</v>
      </c>
      <c r="IV14" s="74">
        <f t="shared" si="14"/>
        <v>0</v>
      </c>
    </row>
    <row r="15" spans="2:256" x14ac:dyDescent="0.25">
      <c r="B15" s="83" t="s">
        <v>110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17">
        <f t="shared" ref="AE15:AE24" si="26">SUM(C15:AD15)</f>
        <v>0</v>
      </c>
      <c r="AF15" s="92">
        <f t="shared" ref="AF15:AF24" si="27">AE15/$AE$38</f>
        <v>0</v>
      </c>
      <c r="AH15" s="83" t="s">
        <v>110</v>
      </c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17">
        <f t="shared" si="15"/>
        <v>0</v>
      </c>
      <c r="BL15" s="92">
        <f t="shared" si="16"/>
        <v>0</v>
      </c>
      <c r="BN15" s="83" t="s">
        <v>110</v>
      </c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1"/>
      <c r="CQ15" s="17">
        <f t="shared" si="22"/>
        <v>0</v>
      </c>
      <c r="CR15" s="74">
        <f t="shared" si="23"/>
        <v>0</v>
      </c>
      <c r="CT15" s="83" t="s">
        <v>110</v>
      </c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1"/>
      <c r="DW15" s="17">
        <f t="shared" si="0"/>
        <v>0</v>
      </c>
      <c r="DX15" s="74">
        <f t="shared" si="1"/>
        <v>0</v>
      </c>
      <c r="DZ15" s="83" t="s">
        <v>110</v>
      </c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1"/>
      <c r="FC15" s="17">
        <f t="shared" si="20"/>
        <v>0</v>
      </c>
      <c r="FD15" s="74">
        <f t="shared" si="2"/>
        <v>0</v>
      </c>
      <c r="FF15" s="83" t="s">
        <v>110</v>
      </c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1"/>
      <c r="GI15" s="17">
        <f t="shared" si="21"/>
        <v>0</v>
      </c>
      <c r="GJ15" s="74">
        <f t="shared" si="3"/>
        <v>0</v>
      </c>
      <c r="GL15" s="83" t="s">
        <v>110</v>
      </c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1"/>
      <c r="HO15" s="17">
        <f t="shared" si="11"/>
        <v>0</v>
      </c>
      <c r="HP15" s="74">
        <f t="shared" si="12"/>
        <v>0</v>
      </c>
      <c r="HR15" s="83" t="s">
        <v>110</v>
      </c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1"/>
      <c r="IU15" s="17">
        <f t="shared" si="13"/>
        <v>0</v>
      </c>
      <c r="IV15" s="74">
        <f t="shared" si="14"/>
        <v>0</v>
      </c>
    </row>
    <row r="16" spans="2:256" x14ac:dyDescent="0.25">
      <c r="B16" s="83" t="s">
        <v>178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17">
        <f t="shared" si="26"/>
        <v>0</v>
      </c>
      <c r="AF16" s="92">
        <f t="shared" si="27"/>
        <v>0</v>
      </c>
      <c r="AH16" s="83" t="s">
        <v>178</v>
      </c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17">
        <f t="shared" si="15"/>
        <v>0</v>
      </c>
      <c r="BL16" s="92">
        <f t="shared" si="16"/>
        <v>0</v>
      </c>
      <c r="BN16" s="83" t="s">
        <v>178</v>
      </c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1"/>
      <c r="CQ16" s="17">
        <f t="shared" si="22"/>
        <v>0</v>
      </c>
      <c r="CR16" s="74">
        <f t="shared" si="23"/>
        <v>0</v>
      </c>
      <c r="CT16" s="83" t="s">
        <v>178</v>
      </c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1"/>
      <c r="DW16" s="17">
        <f t="shared" si="0"/>
        <v>0</v>
      </c>
      <c r="DX16" s="74">
        <f t="shared" si="1"/>
        <v>0</v>
      </c>
      <c r="DZ16" s="83" t="s">
        <v>178</v>
      </c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1"/>
      <c r="FC16" s="17">
        <f t="shared" si="20"/>
        <v>0</v>
      </c>
      <c r="FD16" s="74">
        <f t="shared" si="2"/>
        <v>0</v>
      </c>
      <c r="FF16" s="83" t="s">
        <v>178</v>
      </c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1"/>
      <c r="GI16" s="17">
        <f t="shared" si="21"/>
        <v>0</v>
      </c>
      <c r="GJ16" s="74">
        <f t="shared" si="3"/>
        <v>0</v>
      </c>
      <c r="GL16" s="83" t="s">
        <v>178</v>
      </c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1"/>
      <c r="HO16" s="17">
        <f t="shared" si="11"/>
        <v>0</v>
      </c>
      <c r="HP16" s="74">
        <f t="shared" si="12"/>
        <v>0</v>
      </c>
      <c r="HR16" s="83" t="s">
        <v>178</v>
      </c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1"/>
      <c r="IU16" s="17">
        <f t="shared" si="13"/>
        <v>0</v>
      </c>
      <c r="IV16" s="74">
        <f t="shared" si="14"/>
        <v>0</v>
      </c>
    </row>
    <row r="17" spans="2:256" x14ac:dyDescent="0.25">
      <c r="B17" s="83" t="s">
        <v>109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17">
        <f t="shared" si="26"/>
        <v>0</v>
      </c>
      <c r="AF17" s="92">
        <f t="shared" si="27"/>
        <v>0</v>
      </c>
      <c r="AH17" s="83" t="s">
        <v>109</v>
      </c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17">
        <f t="shared" si="15"/>
        <v>0</v>
      </c>
      <c r="BL17" s="92">
        <f t="shared" si="16"/>
        <v>0</v>
      </c>
      <c r="BN17" s="83" t="s">
        <v>109</v>
      </c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1"/>
      <c r="CQ17" s="17">
        <f t="shared" si="22"/>
        <v>0</v>
      </c>
      <c r="CR17" s="74">
        <f t="shared" si="23"/>
        <v>0</v>
      </c>
      <c r="CT17" s="83" t="s">
        <v>109</v>
      </c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1"/>
      <c r="DW17" s="17">
        <f t="shared" si="0"/>
        <v>0</v>
      </c>
      <c r="DX17" s="74">
        <f t="shared" si="1"/>
        <v>0</v>
      </c>
      <c r="DZ17" s="83" t="s">
        <v>109</v>
      </c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1"/>
      <c r="FC17" s="17">
        <f t="shared" si="20"/>
        <v>0</v>
      </c>
      <c r="FD17" s="74">
        <f t="shared" si="2"/>
        <v>0</v>
      </c>
      <c r="FF17" s="83" t="s">
        <v>109</v>
      </c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1"/>
      <c r="GI17" s="17">
        <f t="shared" ref="GI17:GI31" si="28">SUM(FG17:GH17)</f>
        <v>0</v>
      </c>
      <c r="GJ17" s="74">
        <f t="shared" si="3"/>
        <v>0</v>
      </c>
      <c r="GL17" s="83" t="s">
        <v>109</v>
      </c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1"/>
      <c r="HO17" s="17">
        <f t="shared" si="11"/>
        <v>0</v>
      </c>
      <c r="HP17" s="74">
        <f t="shared" si="12"/>
        <v>0</v>
      </c>
      <c r="HR17" s="83" t="s">
        <v>109</v>
      </c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1"/>
      <c r="IU17" s="17">
        <f t="shared" si="13"/>
        <v>0</v>
      </c>
      <c r="IV17" s="74">
        <f t="shared" si="14"/>
        <v>0</v>
      </c>
    </row>
    <row r="18" spans="2:256" x14ac:dyDescent="0.25">
      <c r="B18" s="83" t="s">
        <v>113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17">
        <f t="shared" si="26"/>
        <v>0</v>
      </c>
      <c r="AF18" s="92">
        <f t="shared" si="27"/>
        <v>0</v>
      </c>
      <c r="AH18" s="83" t="s">
        <v>113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17">
        <f t="shared" si="15"/>
        <v>0</v>
      </c>
      <c r="BL18" s="92">
        <f t="shared" si="16"/>
        <v>0</v>
      </c>
      <c r="BN18" s="83" t="s">
        <v>113</v>
      </c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1"/>
      <c r="CQ18" s="17">
        <f t="shared" si="22"/>
        <v>0</v>
      </c>
      <c r="CR18" s="74">
        <f t="shared" si="23"/>
        <v>0</v>
      </c>
      <c r="CT18" s="83" t="s">
        <v>113</v>
      </c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1"/>
      <c r="DW18" s="17">
        <f t="shared" si="0"/>
        <v>0</v>
      </c>
      <c r="DX18" s="74">
        <f t="shared" si="1"/>
        <v>0</v>
      </c>
      <c r="DZ18" s="83" t="s">
        <v>113</v>
      </c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1"/>
      <c r="FC18" s="17">
        <f t="shared" si="20"/>
        <v>0</v>
      </c>
      <c r="FD18" s="74">
        <f t="shared" si="2"/>
        <v>0</v>
      </c>
      <c r="FF18" s="83" t="s">
        <v>113</v>
      </c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1"/>
      <c r="GI18" s="17">
        <f t="shared" si="28"/>
        <v>0</v>
      </c>
      <c r="GJ18" s="74">
        <f t="shared" si="3"/>
        <v>0</v>
      </c>
      <c r="GL18" s="83" t="s">
        <v>113</v>
      </c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1"/>
      <c r="HO18" s="17">
        <f t="shared" si="11"/>
        <v>0</v>
      </c>
      <c r="HP18" s="74">
        <f t="shared" si="12"/>
        <v>0</v>
      </c>
      <c r="HR18" s="83" t="s">
        <v>113</v>
      </c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1"/>
      <c r="IU18" s="17">
        <f t="shared" si="13"/>
        <v>0</v>
      </c>
      <c r="IV18" s="74">
        <f t="shared" si="14"/>
        <v>0</v>
      </c>
    </row>
    <row r="19" spans="2:256" x14ac:dyDescent="0.25">
      <c r="B19" s="83" t="s">
        <v>135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17">
        <f t="shared" si="26"/>
        <v>0</v>
      </c>
      <c r="AF19" s="92">
        <f t="shared" si="27"/>
        <v>0</v>
      </c>
      <c r="AH19" s="83" t="s">
        <v>135</v>
      </c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17">
        <f t="shared" si="15"/>
        <v>0</v>
      </c>
      <c r="BL19" s="92">
        <f t="shared" si="16"/>
        <v>0</v>
      </c>
      <c r="BN19" s="83" t="s">
        <v>135</v>
      </c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1"/>
      <c r="CQ19" s="17">
        <f t="shared" si="22"/>
        <v>0</v>
      </c>
      <c r="CR19" s="74">
        <f t="shared" si="23"/>
        <v>0</v>
      </c>
      <c r="CT19" s="83" t="s">
        <v>135</v>
      </c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1"/>
      <c r="DW19" s="17">
        <f t="shared" si="0"/>
        <v>0</v>
      </c>
      <c r="DX19" s="74">
        <f t="shared" si="1"/>
        <v>0</v>
      </c>
      <c r="DZ19" s="83" t="s">
        <v>135</v>
      </c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1"/>
      <c r="FC19" s="17">
        <f t="shared" si="20"/>
        <v>0</v>
      </c>
      <c r="FD19" s="74">
        <f t="shared" si="2"/>
        <v>0</v>
      </c>
      <c r="FF19" s="83" t="s">
        <v>135</v>
      </c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1"/>
      <c r="GI19" s="17">
        <f t="shared" si="28"/>
        <v>0</v>
      </c>
      <c r="GJ19" s="74">
        <f t="shared" si="3"/>
        <v>0</v>
      </c>
      <c r="GL19" s="83" t="s">
        <v>135</v>
      </c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1"/>
      <c r="HO19" s="17">
        <f t="shared" si="11"/>
        <v>0</v>
      </c>
      <c r="HP19" s="74">
        <f t="shared" si="12"/>
        <v>0</v>
      </c>
      <c r="HR19" s="83" t="s">
        <v>135</v>
      </c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1"/>
      <c r="IU19" s="17">
        <f t="shared" si="13"/>
        <v>0</v>
      </c>
      <c r="IV19" s="74">
        <f t="shared" si="14"/>
        <v>0</v>
      </c>
    </row>
    <row r="20" spans="2:256" x14ac:dyDescent="0.25">
      <c r="B20" s="83" t="s">
        <v>132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17">
        <f t="shared" si="26"/>
        <v>0</v>
      </c>
      <c r="AF20" s="92">
        <f t="shared" si="27"/>
        <v>0</v>
      </c>
      <c r="AH20" s="83" t="s">
        <v>132</v>
      </c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17">
        <f t="shared" si="15"/>
        <v>0</v>
      </c>
      <c r="BL20" s="92">
        <f t="shared" si="16"/>
        <v>0</v>
      </c>
      <c r="BN20" s="83" t="s">
        <v>132</v>
      </c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1"/>
      <c r="CQ20" s="17">
        <f t="shared" si="22"/>
        <v>0</v>
      </c>
      <c r="CR20" s="74">
        <f t="shared" si="23"/>
        <v>0</v>
      </c>
      <c r="CT20" s="83" t="s">
        <v>132</v>
      </c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1"/>
      <c r="DW20" s="17">
        <f t="shared" si="0"/>
        <v>0</v>
      </c>
      <c r="DX20" s="74">
        <f t="shared" si="1"/>
        <v>0</v>
      </c>
      <c r="DZ20" s="83" t="s">
        <v>132</v>
      </c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1"/>
      <c r="FC20" s="17">
        <f t="shared" si="20"/>
        <v>0</v>
      </c>
      <c r="FD20" s="74">
        <f t="shared" si="2"/>
        <v>0</v>
      </c>
      <c r="FF20" s="83" t="s">
        <v>132</v>
      </c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1"/>
      <c r="GI20" s="17">
        <f t="shared" si="28"/>
        <v>0</v>
      </c>
      <c r="GJ20" s="74">
        <f t="shared" si="3"/>
        <v>0</v>
      </c>
      <c r="GL20" s="83" t="s">
        <v>132</v>
      </c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1"/>
      <c r="HO20" s="17">
        <f t="shared" si="11"/>
        <v>0</v>
      </c>
      <c r="HP20" s="74">
        <f t="shared" si="12"/>
        <v>0</v>
      </c>
      <c r="HR20" s="83" t="s">
        <v>132</v>
      </c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1"/>
      <c r="IU20" s="17">
        <f t="shared" si="13"/>
        <v>0</v>
      </c>
      <c r="IV20" s="74">
        <f t="shared" si="14"/>
        <v>0</v>
      </c>
    </row>
    <row r="21" spans="2:256" x14ac:dyDescent="0.25">
      <c r="B21" s="83" t="s">
        <v>96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17">
        <f t="shared" si="26"/>
        <v>0</v>
      </c>
      <c r="AF21" s="92">
        <f t="shared" si="27"/>
        <v>0</v>
      </c>
      <c r="AH21" s="83" t="s">
        <v>96</v>
      </c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17">
        <f t="shared" si="15"/>
        <v>0</v>
      </c>
      <c r="BL21" s="92">
        <f t="shared" si="16"/>
        <v>0</v>
      </c>
      <c r="BN21" s="83" t="s">
        <v>96</v>
      </c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1"/>
      <c r="CQ21" s="17">
        <f t="shared" si="22"/>
        <v>0</v>
      </c>
      <c r="CR21" s="74">
        <f t="shared" si="23"/>
        <v>0</v>
      </c>
      <c r="CT21" s="83" t="s">
        <v>96</v>
      </c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1"/>
      <c r="DW21" s="17">
        <f t="shared" si="0"/>
        <v>0</v>
      </c>
      <c r="DX21" s="74">
        <f t="shared" si="1"/>
        <v>0</v>
      </c>
      <c r="DZ21" s="83" t="s">
        <v>96</v>
      </c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1"/>
      <c r="FC21" s="17">
        <f t="shared" si="20"/>
        <v>0</v>
      </c>
      <c r="FD21" s="74">
        <f t="shared" si="2"/>
        <v>0</v>
      </c>
      <c r="FF21" s="83" t="s">
        <v>96</v>
      </c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1"/>
      <c r="GI21" s="17">
        <f t="shared" si="28"/>
        <v>0</v>
      </c>
      <c r="GJ21" s="74">
        <f t="shared" si="3"/>
        <v>0</v>
      </c>
      <c r="GL21" s="83" t="s">
        <v>96</v>
      </c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1"/>
      <c r="HO21" s="17">
        <f t="shared" si="11"/>
        <v>0</v>
      </c>
      <c r="HP21" s="74">
        <f t="shared" si="12"/>
        <v>0</v>
      </c>
      <c r="HR21" s="83" t="s">
        <v>96</v>
      </c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1"/>
      <c r="IU21" s="17">
        <f t="shared" si="13"/>
        <v>0</v>
      </c>
      <c r="IV21" s="74">
        <f t="shared" si="14"/>
        <v>0</v>
      </c>
    </row>
    <row r="22" spans="2:256" x14ac:dyDescent="0.25">
      <c r="B22" s="83" t="s">
        <v>89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>
        <v>1</v>
      </c>
      <c r="AC22" s="65"/>
      <c r="AD22" s="65"/>
      <c r="AE22" s="17">
        <f t="shared" si="26"/>
        <v>1</v>
      </c>
      <c r="AF22" s="92">
        <f t="shared" si="27"/>
        <v>2.9411764705882353E-2</v>
      </c>
      <c r="AH22" s="83" t="s">
        <v>89</v>
      </c>
      <c r="AI22" s="65"/>
      <c r="AJ22" s="65"/>
      <c r="AK22" s="65"/>
      <c r="AL22" s="65"/>
      <c r="AM22" s="65">
        <v>2</v>
      </c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17">
        <f t="shared" si="15"/>
        <v>2</v>
      </c>
      <c r="BL22" s="92">
        <f t="shared" si="16"/>
        <v>1.1627906976744186E-2</v>
      </c>
      <c r="BN22" s="83" t="s">
        <v>89</v>
      </c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>
        <v>2</v>
      </c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>
        <v>2</v>
      </c>
      <c r="CO22" s="65"/>
      <c r="CP22" s="65"/>
      <c r="CQ22" s="17">
        <f t="shared" si="22"/>
        <v>4</v>
      </c>
      <c r="CR22" s="74">
        <f t="shared" si="23"/>
        <v>1.2539184952978056E-2</v>
      </c>
      <c r="CT22" s="83" t="s">
        <v>89</v>
      </c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>
        <v>1</v>
      </c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17">
        <f t="shared" si="0"/>
        <v>1</v>
      </c>
      <c r="DX22" s="74">
        <f t="shared" si="1"/>
        <v>5.9880239520958087E-3</v>
      </c>
      <c r="DZ22" s="83" t="s">
        <v>89</v>
      </c>
      <c r="EA22" s="65"/>
      <c r="EB22" s="65"/>
      <c r="EC22" s="65"/>
      <c r="ED22" s="65"/>
      <c r="EE22" s="65"/>
      <c r="EF22" s="65"/>
      <c r="EG22" s="65"/>
      <c r="EH22" s="65">
        <v>1</v>
      </c>
      <c r="EI22" s="65"/>
      <c r="EJ22" s="65"/>
      <c r="EK22" s="65"/>
      <c r="EL22" s="65"/>
      <c r="EM22" s="65"/>
      <c r="EN22" s="65"/>
      <c r="EO22" s="65">
        <v>1</v>
      </c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1"/>
      <c r="FC22" s="17">
        <f t="shared" si="20"/>
        <v>2</v>
      </c>
      <c r="FD22" s="74">
        <f t="shared" si="2"/>
        <v>1.5384615384615385E-2</v>
      </c>
      <c r="FF22" s="83" t="s">
        <v>89</v>
      </c>
      <c r="FG22" s="65"/>
      <c r="FH22" s="65"/>
      <c r="FI22" s="65">
        <v>1</v>
      </c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>
        <v>3</v>
      </c>
      <c r="FX22" s="65">
        <v>1</v>
      </c>
      <c r="FY22" s="65"/>
      <c r="FZ22" s="65"/>
      <c r="GA22" s="65"/>
      <c r="GB22" s="65"/>
      <c r="GC22" s="65"/>
      <c r="GD22" s="65"/>
      <c r="GE22" s="65"/>
      <c r="GF22" s="65">
        <v>1</v>
      </c>
      <c r="GG22" s="65">
        <v>1</v>
      </c>
      <c r="GH22" s="1"/>
      <c r="GI22" s="17">
        <f t="shared" si="28"/>
        <v>7</v>
      </c>
      <c r="GJ22" s="74">
        <f t="shared" si="3"/>
        <v>5.7851239669421489E-2</v>
      </c>
      <c r="GL22" s="83" t="s">
        <v>89</v>
      </c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1"/>
      <c r="HO22" s="17">
        <f t="shared" si="11"/>
        <v>0</v>
      </c>
      <c r="HP22" s="74">
        <f t="shared" si="12"/>
        <v>0</v>
      </c>
      <c r="HR22" s="83" t="s">
        <v>89</v>
      </c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1"/>
      <c r="IU22" s="17">
        <f t="shared" si="13"/>
        <v>0</v>
      </c>
      <c r="IV22" s="74">
        <f t="shared" si="14"/>
        <v>0</v>
      </c>
    </row>
    <row r="23" spans="2:256" x14ac:dyDescent="0.25">
      <c r="B23" s="83" t="s">
        <v>98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17">
        <f t="shared" si="26"/>
        <v>0</v>
      </c>
      <c r="AF23" s="92">
        <f t="shared" si="27"/>
        <v>0</v>
      </c>
      <c r="AH23" s="83" t="s">
        <v>98</v>
      </c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17">
        <f t="shared" si="15"/>
        <v>0</v>
      </c>
      <c r="BL23" s="92">
        <f t="shared" si="16"/>
        <v>0</v>
      </c>
      <c r="BN23" s="83" t="s">
        <v>98</v>
      </c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1"/>
      <c r="CQ23" s="17">
        <f t="shared" si="22"/>
        <v>0</v>
      </c>
      <c r="CR23" s="74">
        <f t="shared" si="23"/>
        <v>0</v>
      </c>
      <c r="CT23" s="83" t="s">
        <v>98</v>
      </c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1"/>
      <c r="DW23" s="17">
        <f t="shared" si="0"/>
        <v>0</v>
      </c>
      <c r="DX23" s="74">
        <f t="shared" si="1"/>
        <v>0</v>
      </c>
      <c r="DZ23" s="83" t="s">
        <v>98</v>
      </c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1"/>
      <c r="FC23" s="17">
        <f t="shared" si="20"/>
        <v>0</v>
      </c>
      <c r="FD23" s="74">
        <f t="shared" si="2"/>
        <v>0</v>
      </c>
      <c r="FF23" s="83" t="s">
        <v>98</v>
      </c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1"/>
      <c r="GI23" s="17">
        <f t="shared" si="28"/>
        <v>0</v>
      </c>
      <c r="GJ23" s="74">
        <f t="shared" si="3"/>
        <v>0</v>
      </c>
      <c r="GL23" s="83" t="s">
        <v>98</v>
      </c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1"/>
      <c r="HO23" s="17">
        <f t="shared" si="11"/>
        <v>0</v>
      </c>
      <c r="HP23" s="74">
        <f t="shared" si="12"/>
        <v>0</v>
      </c>
      <c r="HR23" s="83" t="s">
        <v>98</v>
      </c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1"/>
      <c r="IU23" s="17">
        <f t="shared" si="13"/>
        <v>0</v>
      </c>
      <c r="IV23" s="74">
        <f t="shared" si="14"/>
        <v>0</v>
      </c>
    </row>
    <row r="24" spans="2:256" x14ac:dyDescent="0.25">
      <c r="B24" s="83" t="s">
        <v>93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17">
        <f t="shared" si="26"/>
        <v>0</v>
      </c>
      <c r="AF24" s="92">
        <f t="shared" si="27"/>
        <v>0</v>
      </c>
      <c r="AH24" s="83" t="s">
        <v>93</v>
      </c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17">
        <f t="shared" si="15"/>
        <v>0</v>
      </c>
      <c r="BL24" s="92">
        <f t="shared" si="16"/>
        <v>0</v>
      </c>
      <c r="BN24" s="83" t="s">
        <v>93</v>
      </c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1"/>
      <c r="CQ24" s="17">
        <f t="shared" si="22"/>
        <v>0</v>
      </c>
      <c r="CR24" s="74">
        <f t="shared" si="23"/>
        <v>0</v>
      </c>
      <c r="CT24" s="83" t="s">
        <v>93</v>
      </c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1"/>
      <c r="DW24" s="17">
        <f t="shared" si="0"/>
        <v>0</v>
      </c>
      <c r="DX24" s="74">
        <f t="shared" si="1"/>
        <v>0</v>
      </c>
      <c r="DZ24" s="83" t="s">
        <v>93</v>
      </c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1"/>
      <c r="FC24" s="17">
        <f t="shared" si="20"/>
        <v>0</v>
      </c>
      <c r="FD24" s="74">
        <f t="shared" si="2"/>
        <v>0</v>
      </c>
      <c r="FF24" s="83" t="s">
        <v>93</v>
      </c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1"/>
      <c r="GI24" s="17">
        <f t="shared" si="28"/>
        <v>0</v>
      </c>
      <c r="GJ24" s="74">
        <f t="shared" si="3"/>
        <v>0</v>
      </c>
      <c r="GL24" s="83" t="s">
        <v>93</v>
      </c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1"/>
      <c r="HO24" s="17">
        <f t="shared" si="11"/>
        <v>0</v>
      </c>
      <c r="HP24" s="74">
        <f t="shared" si="12"/>
        <v>0</v>
      </c>
      <c r="HR24" s="83" t="s">
        <v>93</v>
      </c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1"/>
      <c r="IU24" s="17">
        <f t="shared" si="13"/>
        <v>0</v>
      </c>
      <c r="IV24" s="74">
        <f t="shared" si="14"/>
        <v>0</v>
      </c>
    </row>
    <row r="25" spans="2:256" x14ac:dyDescent="0.25">
      <c r="B25" s="83" t="s">
        <v>116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17">
        <f t="shared" ref="AE25:AE26" si="29">SUM(C25:AD25)</f>
        <v>0</v>
      </c>
      <c r="AF25" s="92">
        <f t="shared" ref="AF25:AF26" si="30">AE25/$AE$38</f>
        <v>0</v>
      </c>
      <c r="AH25" s="83" t="s">
        <v>116</v>
      </c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17">
        <f t="shared" ref="BK25:BK26" si="31">SUM(AI25:BJ25)</f>
        <v>0</v>
      </c>
      <c r="BL25" s="92">
        <f t="shared" ref="BL25:BL26" si="32">BK25/$BK$38</f>
        <v>0</v>
      </c>
      <c r="BN25" s="83" t="s">
        <v>116</v>
      </c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1"/>
      <c r="CQ25" s="17">
        <f t="shared" ref="CQ25:CQ27" si="33">SUM(BO25:CP25)</f>
        <v>0</v>
      </c>
      <c r="CR25" s="74">
        <f t="shared" ref="CR25:CR27" si="34">CQ25/$CQ$38</f>
        <v>0</v>
      </c>
      <c r="CT25" s="83" t="s">
        <v>116</v>
      </c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1"/>
      <c r="DW25" s="17">
        <f t="shared" si="0"/>
        <v>0</v>
      </c>
      <c r="DX25" s="74">
        <f t="shared" si="1"/>
        <v>0</v>
      </c>
      <c r="DZ25" s="83" t="s">
        <v>116</v>
      </c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1"/>
      <c r="FC25" s="17">
        <f t="shared" si="20"/>
        <v>0</v>
      </c>
      <c r="FD25" s="74">
        <f t="shared" si="2"/>
        <v>0</v>
      </c>
      <c r="FF25" s="83" t="s">
        <v>116</v>
      </c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1"/>
      <c r="GI25" s="17">
        <f t="shared" ref="GI25:GI30" si="35">SUM(FG25:GH25)</f>
        <v>0</v>
      </c>
      <c r="GJ25" s="74">
        <f t="shared" si="3"/>
        <v>0</v>
      </c>
      <c r="GL25" s="83" t="s">
        <v>116</v>
      </c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1"/>
      <c r="HO25" s="17">
        <f t="shared" si="11"/>
        <v>0</v>
      </c>
      <c r="HP25" s="74">
        <f t="shared" si="12"/>
        <v>0</v>
      </c>
      <c r="HR25" s="83" t="s">
        <v>116</v>
      </c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1"/>
      <c r="IU25" s="17">
        <f t="shared" si="13"/>
        <v>0</v>
      </c>
      <c r="IV25" s="74">
        <f t="shared" si="14"/>
        <v>0</v>
      </c>
    </row>
    <row r="26" spans="2:256" x14ac:dyDescent="0.25">
      <c r="B26" s="83" t="s">
        <v>177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17">
        <f t="shared" si="29"/>
        <v>0</v>
      </c>
      <c r="AF26" s="92">
        <f t="shared" si="30"/>
        <v>0</v>
      </c>
      <c r="AH26" s="83" t="s">
        <v>177</v>
      </c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17">
        <f t="shared" si="31"/>
        <v>0</v>
      </c>
      <c r="BL26" s="92">
        <f t="shared" si="32"/>
        <v>0</v>
      </c>
      <c r="BN26" s="83" t="s">
        <v>177</v>
      </c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1"/>
      <c r="CQ26" s="17">
        <f t="shared" si="33"/>
        <v>0</v>
      </c>
      <c r="CR26" s="74">
        <f t="shared" si="34"/>
        <v>0</v>
      </c>
      <c r="CT26" s="83" t="s">
        <v>177</v>
      </c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1"/>
      <c r="DW26" s="17">
        <f t="shared" si="0"/>
        <v>0</v>
      </c>
      <c r="DX26" s="74">
        <f t="shared" si="1"/>
        <v>0</v>
      </c>
      <c r="DZ26" s="83" t="s">
        <v>177</v>
      </c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1"/>
      <c r="FC26" s="17">
        <f t="shared" si="20"/>
        <v>0</v>
      </c>
      <c r="FD26" s="74">
        <f t="shared" si="2"/>
        <v>0</v>
      </c>
      <c r="FF26" s="83" t="s">
        <v>177</v>
      </c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1"/>
      <c r="GI26" s="17">
        <f t="shared" si="35"/>
        <v>0</v>
      </c>
      <c r="GJ26" s="74">
        <f t="shared" si="3"/>
        <v>0</v>
      </c>
      <c r="GL26" s="83" t="s">
        <v>177</v>
      </c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1"/>
      <c r="HO26" s="17">
        <f t="shared" si="11"/>
        <v>0</v>
      </c>
      <c r="HP26" s="74">
        <f t="shared" si="12"/>
        <v>0</v>
      </c>
      <c r="HR26" s="83" t="s">
        <v>177</v>
      </c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1"/>
      <c r="IU26" s="17">
        <f t="shared" si="13"/>
        <v>0</v>
      </c>
      <c r="IV26" s="74">
        <f t="shared" si="14"/>
        <v>0</v>
      </c>
    </row>
    <row r="27" spans="2:256" x14ac:dyDescent="0.25">
      <c r="B27" s="83" t="s">
        <v>86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17">
        <f t="shared" ref="AE27:AE37" si="36">SUM(C27:AD27)</f>
        <v>0</v>
      </c>
      <c r="AF27" s="92">
        <f t="shared" ref="AF27:AF38" si="37">AE27/$AE$38</f>
        <v>0</v>
      </c>
      <c r="AH27" s="83" t="s">
        <v>86</v>
      </c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17">
        <f t="shared" ref="BK27:BK37" si="38">SUM(AI27:BJ27)</f>
        <v>0</v>
      </c>
      <c r="BL27" s="92">
        <f t="shared" ref="BL27:BL38" si="39">BK27/$BK$38</f>
        <v>0</v>
      </c>
      <c r="BN27" s="83" t="s">
        <v>86</v>
      </c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>
        <v>1</v>
      </c>
      <c r="CO27" s="65"/>
      <c r="CP27" s="65"/>
      <c r="CQ27" s="17">
        <f t="shared" si="33"/>
        <v>1</v>
      </c>
      <c r="CR27" s="74">
        <f t="shared" si="34"/>
        <v>3.134796238244514E-3</v>
      </c>
      <c r="CT27" s="83" t="s">
        <v>86</v>
      </c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1"/>
      <c r="DW27" s="17">
        <f t="shared" si="0"/>
        <v>0</v>
      </c>
      <c r="DX27" s="74">
        <f t="shared" si="1"/>
        <v>0</v>
      </c>
      <c r="DZ27" s="83" t="s">
        <v>86</v>
      </c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1"/>
      <c r="FC27" s="17">
        <f t="shared" si="20"/>
        <v>0</v>
      </c>
      <c r="FD27" s="74">
        <f t="shared" si="2"/>
        <v>0</v>
      </c>
      <c r="FF27" s="83" t="s">
        <v>86</v>
      </c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1"/>
      <c r="GI27" s="17">
        <f t="shared" si="35"/>
        <v>0</v>
      </c>
      <c r="GJ27" s="74">
        <f t="shared" si="3"/>
        <v>0</v>
      </c>
      <c r="GL27" s="83" t="s">
        <v>86</v>
      </c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1"/>
      <c r="HO27" s="17">
        <f t="shared" si="11"/>
        <v>0</v>
      </c>
      <c r="HP27" s="74">
        <f t="shared" si="12"/>
        <v>0</v>
      </c>
      <c r="HR27" s="83" t="s">
        <v>86</v>
      </c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1"/>
      <c r="IU27" s="17">
        <f t="shared" si="13"/>
        <v>0</v>
      </c>
      <c r="IV27" s="74">
        <f t="shared" si="14"/>
        <v>0</v>
      </c>
    </row>
    <row r="28" spans="2:256" x14ac:dyDescent="0.25">
      <c r="B28" s="83" t="s">
        <v>107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17">
        <f t="shared" si="36"/>
        <v>0</v>
      </c>
      <c r="AF28" s="92">
        <f t="shared" si="37"/>
        <v>0</v>
      </c>
      <c r="AH28" s="83" t="s">
        <v>107</v>
      </c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17">
        <f t="shared" si="38"/>
        <v>0</v>
      </c>
      <c r="BL28" s="92">
        <f t="shared" si="39"/>
        <v>0</v>
      </c>
      <c r="BN28" s="83" t="s">
        <v>107</v>
      </c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1"/>
      <c r="CQ28" s="17">
        <f t="shared" ref="CQ28:CQ37" si="40">SUM(BO28:CP28)</f>
        <v>0</v>
      </c>
      <c r="CR28" s="74">
        <f t="shared" ref="CR28:CR38" si="41">CQ28/$CQ$38</f>
        <v>0</v>
      </c>
      <c r="CT28" s="83" t="s">
        <v>107</v>
      </c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7">
        <f t="shared" si="0"/>
        <v>0</v>
      </c>
      <c r="DX28" s="74">
        <f t="shared" si="1"/>
        <v>0</v>
      </c>
      <c r="DZ28" s="83" t="s">
        <v>107</v>
      </c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7">
        <f t="shared" si="20"/>
        <v>0</v>
      </c>
      <c r="FD28" s="74">
        <f t="shared" si="2"/>
        <v>0</v>
      </c>
      <c r="FF28" s="83" t="s">
        <v>107</v>
      </c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1"/>
      <c r="GI28" s="17">
        <f t="shared" si="35"/>
        <v>0</v>
      </c>
      <c r="GJ28" s="74">
        <f t="shared" si="3"/>
        <v>0</v>
      </c>
      <c r="GL28" s="83" t="s">
        <v>107</v>
      </c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1"/>
      <c r="HO28" s="17">
        <f t="shared" si="11"/>
        <v>0</v>
      </c>
      <c r="HP28" s="74">
        <f t="shared" si="12"/>
        <v>0</v>
      </c>
      <c r="HR28" s="83" t="s">
        <v>107</v>
      </c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1"/>
      <c r="IU28" s="17">
        <f t="shared" si="13"/>
        <v>0</v>
      </c>
      <c r="IV28" s="74">
        <f t="shared" si="14"/>
        <v>0</v>
      </c>
    </row>
    <row r="29" spans="2:256" x14ac:dyDescent="0.25">
      <c r="B29" s="83" t="s">
        <v>99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17">
        <f t="shared" si="36"/>
        <v>0</v>
      </c>
      <c r="AF29" s="92">
        <f t="shared" si="37"/>
        <v>0</v>
      </c>
      <c r="AH29" s="83" t="s">
        <v>99</v>
      </c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17">
        <f t="shared" si="38"/>
        <v>0</v>
      </c>
      <c r="BL29" s="92">
        <f t="shared" si="39"/>
        <v>0</v>
      </c>
      <c r="BN29" s="83" t="s">
        <v>99</v>
      </c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1"/>
      <c r="CQ29" s="17">
        <f t="shared" si="40"/>
        <v>0</v>
      </c>
      <c r="CR29" s="74">
        <f t="shared" si="41"/>
        <v>0</v>
      </c>
      <c r="CT29" s="83" t="s">
        <v>99</v>
      </c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7">
        <f t="shared" si="0"/>
        <v>0</v>
      </c>
      <c r="DX29" s="74">
        <f t="shared" si="1"/>
        <v>0</v>
      </c>
      <c r="DZ29" s="83" t="s">
        <v>99</v>
      </c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7">
        <f t="shared" si="20"/>
        <v>0</v>
      </c>
      <c r="FD29" s="74">
        <f t="shared" si="2"/>
        <v>0</v>
      </c>
      <c r="FF29" s="83" t="s">
        <v>99</v>
      </c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1"/>
      <c r="GI29" s="17">
        <f t="shared" si="35"/>
        <v>0</v>
      </c>
      <c r="GJ29" s="74">
        <f t="shared" si="3"/>
        <v>0</v>
      </c>
      <c r="GL29" s="83" t="s">
        <v>99</v>
      </c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1"/>
      <c r="HO29" s="17">
        <f t="shared" si="11"/>
        <v>0</v>
      </c>
      <c r="HP29" s="74">
        <f t="shared" si="12"/>
        <v>0</v>
      </c>
      <c r="HR29" s="83" t="s">
        <v>99</v>
      </c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1"/>
      <c r="IU29" s="17">
        <f t="shared" si="13"/>
        <v>0</v>
      </c>
      <c r="IV29" s="74">
        <f t="shared" si="14"/>
        <v>0</v>
      </c>
    </row>
    <row r="30" spans="2:256" x14ac:dyDescent="0.25">
      <c r="B30" s="83" t="s">
        <v>70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>
        <v>2</v>
      </c>
      <c r="N30" s="65"/>
      <c r="O30" s="65"/>
      <c r="P30" s="65"/>
      <c r="Q30" s="65">
        <v>1</v>
      </c>
      <c r="R30" s="65"/>
      <c r="S30" s="65"/>
      <c r="T30" s="65"/>
      <c r="U30" s="65">
        <v>1</v>
      </c>
      <c r="V30" s="65"/>
      <c r="W30" s="65"/>
      <c r="X30" s="65"/>
      <c r="Y30" s="65"/>
      <c r="Z30" s="65"/>
      <c r="AA30" s="65"/>
      <c r="AB30" s="65"/>
      <c r="AC30" s="65"/>
      <c r="AD30" s="65"/>
      <c r="AE30" s="17">
        <f t="shared" si="36"/>
        <v>4</v>
      </c>
      <c r="AF30" s="92">
        <f t="shared" si="37"/>
        <v>0.11764705882352941</v>
      </c>
      <c r="AH30" s="83" t="s">
        <v>70</v>
      </c>
      <c r="AI30" s="65">
        <v>0</v>
      </c>
      <c r="AJ30" s="65">
        <v>0</v>
      </c>
      <c r="AK30" s="65">
        <v>5</v>
      </c>
      <c r="AL30" s="65">
        <v>0</v>
      </c>
      <c r="AM30" s="65">
        <v>10</v>
      </c>
      <c r="AN30" s="65">
        <v>5</v>
      </c>
      <c r="AO30" s="65">
        <v>0</v>
      </c>
      <c r="AP30" s="65">
        <v>5</v>
      </c>
      <c r="AQ30" s="65">
        <v>0</v>
      </c>
      <c r="AR30" s="65">
        <v>3</v>
      </c>
      <c r="AS30" s="65">
        <v>1</v>
      </c>
      <c r="AT30" s="65">
        <v>1</v>
      </c>
      <c r="AU30" s="65">
        <v>1</v>
      </c>
      <c r="AV30" s="65">
        <v>3</v>
      </c>
      <c r="AW30" s="65">
        <v>5</v>
      </c>
      <c r="AX30" s="65">
        <v>0</v>
      </c>
      <c r="AY30" s="65">
        <v>0</v>
      </c>
      <c r="AZ30" s="65">
        <v>2</v>
      </c>
      <c r="BA30" s="65">
        <v>0</v>
      </c>
      <c r="BB30" s="65">
        <v>3</v>
      </c>
      <c r="BC30" s="65">
        <v>0</v>
      </c>
      <c r="BD30" s="65">
        <v>0</v>
      </c>
      <c r="BE30" s="65">
        <v>13</v>
      </c>
      <c r="BF30" s="65">
        <v>2</v>
      </c>
      <c r="BG30" s="65">
        <v>0</v>
      </c>
      <c r="BH30" s="65">
        <v>12</v>
      </c>
      <c r="BI30" s="65">
        <v>0</v>
      </c>
      <c r="BJ30" s="65">
        <v>0</v>
      </c>
      <c r="BK30" s="17">
        <f t="shared" si="38"/>
        <v>71</v>
      </c>
      <c r="BL30" s="92">
        <f t="shared" si="39"/>
        <v>0.41279069767441862</v>
      </c>
      <c r="BN30" s="83" t="s">
        <v>70</v>
      </c>
      <c r="BO30" s="65">
        <v>1</v>
      </c>
      <c r="BP30" s="65">
        <v>3</v>
      </c>
      <c r="BQ30" s="65">
        <v>8</v>
      </c>
      <c r="BR30" s="65">
        <v>0</v>
      </c>
      <c r="BS30" s="65">
        <v>5</v>
      </c>
      <c r="BT30" s="65">
        <v>1</v>
      </c>
      <c r="BU30" s="65">
        <v>0</v>
      </c>
      <c r="BV30" s="65">
        <v>0</v>
      </c>
      <c r="BW30" s="65">
        <v>6</v>
      </c>
      <c r="BX30" s="65">
        <v>7</v>
      </c>
      <c r="BY30" s="65">
        <v>24</v>
      </c>
      <c r="BZ30" s="65">
        <v>2</v>
      </c>
      <c r="CA30" s="65">
        <v>13</v>
      </c>
      <c r="CB30" s="65">
        <v>8</v>
      </c>
      <c r="CC30" s="65">
        <v>3</v>
      </c>
      <c r="CD30" s="65">
        <v>7</v>
      </c>
      <c r="CE30" s="65">
        <v>3</v>
      </c>
      <c r="CF30" s="65">
        <v>7</v>
      </c>
      <c r="CG30" s="65">
        <v>19</v>
      </c>
      <c r="CH30" s="65">
        <v>11</v>
      </c>
      <c r="CI30" s="65">
        <v>1</v>
      </c>
      <c r="CJ30" s="65">
        <v>0</v>
      </c>
      <c r="CK30" s="65">
        <v>9</v>
      </c>
      <c r="CL30" s="65">
        <v>8</v>
      </c>
      <c r="CM30" s="65">
        <v>7</v>
      </c>
      <c r="CN30" s="65">
        <v>40</v>
      </c>
      <c r="CO30" s="65">
        <v>1</v>
      </c>
      <c r="CP30" s="65">
        <v>8</v>
      </c>
      <c r="CQ30" s="17">
        <f t="shared" si="40"/>
        <v>202</v>
      </c>
      <c r="CR30" s="74">
        <f t="shared" si="41"/>
        <v>0.63322884012539182</v>
      </c>
      <c r="CT30" s="83" t="s">
        <v>70</v>
      </c>
      <c r="CU30" s="65"/>
      <c r="CV30" s="65">
        <v>7</v>
      </c>
      <c r="CW30" s="65">
        <v>4</v>
      </c>
      <c r="CX30" s="65"/>
      <c r="CY30" s="65">
        <v>7</v>
      </c>
      <c r="CZ30" s="65">
        <v>3</v>
      </c>
      <c r="DA30" s="65">
        <v>5</v>
      </c>
      <c r="DB30" s="65">
        <v>1</v>
      </c>
      <c r="DC30" s="65">
        <v>12</v>
      </c>
      <c r="DD30" s="65">
        <v>3</v>
      </c>
      <c r="DE30" s="65">
        <v>9</v>
      </c>
      <c r="DF30" s="65">
        <v>1</v>
      </c>
      <c r="DG30" s="65">
        <v>2</v>
      </c>
      <c r="DH30" s="65">
        <v>2</v>
      </c>
      <c r="DI30" s="65">
        <v>1</v>
      </c>
      <c r="DJ30" s="65">
        <v>7</v>
      </c>
      <c r="DK30" s="65"/>
      <c r="DL30" s="65">
        <v>12</v>
      </c>
      <c r="DM30" s="65">
        <v>25</v>
      </c>
      <c r="DN30" s="65">
        <v>2</v>
      </c>
      <c r="DO30" s="65">
        <v>1</v>
      </c>
      <c r="DP30" s="65">
        <v>1</v>
      </c>
      <c r="DQ30" s="65">
        <v>14</v>
      </c>
      <c r="DR30" s="65">
        <v>3</v>
      </c>
      <c r="DS30" s="65">
        <v>1</v>
      </c>
      <c r="DT30" s="65">
        <v>22</v>
      </c>
      <c r="DU30" s="65"/>
      <c r="DV30" s="65">
        <v>3</v>
      </c>
      <c r="DW30" s="17">
        <f t="shared" si="0"/>
        <v>148</v>
      </c>
      <c r="DX30" s="74">
        <f t="shared" si="1"/>
        <v>0.88622754491017963</v>
      </c>
      <c r="DZ30" s="83" t="s">
        <v>70</v>
      </c>
      <c r="EA30" s="65">
        <v>0</v>
      </c>
      <c r="EB30" s="65">
        <v>1</v>
      </c>
      <c r="EC30" s="65">
        <v>0</v>
      </c>
      <c r="ED30" s="65">
        <v>0</v>
      </c>
      <c r="EE30" s="65">
        <v>4</v>
      </c>
      <c r="EF30" s="65">
        <v>5</v>
      </c>
      <c r="EG30" s="65">
        <v>3</v>
      </c>
      <c r="EH30" s="65">
        <v>4</v>
      </c>
      <c r="EI30" s="65">
        <v>4</v>
      </c>
      <c r="EJ30" s="65">
        <v>0</v>
      </c>
      <c r="EK30" s="65">
        <v>8</v>
      </c>
      <c r="EL30" s="65">
        <v>6</v>
      </c>
      <c r="EM30" s="65">
        <v>1</v>
      </c>
      <c r="EN30" s="65">
        <v>7</v>
      </c>
      <c r="EO30" s="65">
        <v>0</v>
      </c>
      <c r="EP30" s="65">
        <v>2</v>
      </c>
      <c r="EQ30" s="65">
        <v>0</v>
      </c>
      <c r="ER30" s="65">
        <v>2</v>
      </c>
      <c r="ES30" s="65">
        <v>11</v>
      </c>
      <c r="ET30" s="65">
        <v>4</v>
      </c>
      <c r="EU30" s="65">
        <v>0</v>
      </c>
      <c r="EV30" s="65">
        <v>0</v>
      </c>
      <c r="EW30" s="65">
        <v>7</v>
      </c>
      <c r="EX30" s="65">
        <v>2</v>
      </c>
      <c r="EY30" s="65">
        <v>0</v>
      </c>
      <c r="EZ30" s="65">
        <v>42</v>
      </c>
      <c r="FA30" s="65">
        <v>0</v>
      </c>
      <c r="FB30" s="65">
        <v>4</v>
      </c>
      <c r="FC30" s="17">
        <f t="shared" si="20"/>
        <v>117</v>
      </c>
      <c r="FD30" s="74">
        <f t="shared" si="2"/>
        <v>0.9</v>
      </c>
      <c r="FF30" s="83" t="s">
        <v>70</v>
      </c>
      <c r="FG30" s="65"/>
      <c r="FH30" s="65"/>
      <c r="FI30" s="65">
        <v>9</v>
      </c>
      <c r="FJ30" s="65"/>
      <c r="FK30" s="65">
        <v>9</v>
      </c>
      <c r="FL30" s="65">
        <v>2</v>
      </c>
      <c r="FM30" s="65"/>
      <c r="FN30" s="65"/>
      <c r="FO30" s="65">
        <v>5</v>
      </c>
      <c r="FP30" s="65"/>
      <c r="FQ30" s="65">
        <v>5</v>
      </c>
      <c r="FR30" s="65">
        <v>2</v>
      </c>
      <c r="FS30" s="65">
        <v>2</v>
      </c>
      <c r="FT30" s="65">
        <v>11</v>
      </c>
      <c r="FU30" s="65">
        <v>1</v>
      </c>
      <c r="FV30" s="65">
        <v>1</v>
      </c>
      <c r="FW30" s="65">
        <v>2</v>
      </c>
      <c r="FX30" s="65">
        <v>4</v>
      </c>
      <c r="FY30" s="65">
        <v>8</v>
      </c>
      <c r="FZ30" s="65">
        <v>1</v>
      </c>
      <c r="GA30" s="65"/>
      <c r="GB30" s="65"/>
      <c r="GC30" s="65">
        <v>6</v>
      </c>
      <c r="GD30" s="65">
        <v>2</v>
      </c>
      <c r="GE30" s="65"/>
      <c r="GF30" s="65">
        <v>39</v>
      </c>
      <c r="GG30" s="65">
        <v>2</v>
      </c>
      <c r="GH30" s="1">
        <v>1</v>
      </c>
      <c r="GI30" s="17">
        <f t="shared" si="35"/>
        <v>112</v>
      </c>
      <c r="GJ30" s="74">
        <f t="shared" si="3"/>
        <v>0.92561983471074383</v>
      </c>
      <c r="GL30" s="83" t="s">
        <v>70</v>
      </c>
      <c r="GM30" s="65">
        <v>1</v>
      </c>
      <c r="GN30" s="65">
        <v>1</v>
      </c>
      <c r="GO30" s="65">
        <v>3</v>
      </c>
      <c r="GP30" s="65"/>
      <c r="GQ30" s="65">
        <v>7</v>
      </c>
      <c r="GR30" s="65">
        <v>6</v>
      </c>
      <c r="GS30" s="65">
        <v>1</v>
      </c>
      <c r="GT30" s="65">
        <v>3</v>
      </c>
      <c r="GU30" s="65">
        <v>1</v>
      </c>
      <c r="GV30" s="65"/>
      <c r="GW30" s="65">
        <v>10</v>
      </c>
      <c r="GX30" s="65">
        <v>1</v>
      </c>
      <c r="GY30" s="65">
        <v>1</v>
      </c>
      <c r="GZ30" s="65">
        <v>3</v>
      </c>
      <c r="HA30" s="65"/>
      <c r="HB30" s="65">
        <v>7</v>
      </c>
      <c r="HC30" s="65">
        <v>1</v>
      </c>
      <c r="HD30" s="65">
        <v>1</v>
      </c>
      <c r="HE30" s="65">
        <v>12</v>
      </c>
      <c r="HF30" s="65"/>
      <c r="HG30" s="65"/>
      <c r="HH30" s="65">
        <v>2</v>
      </c>
      <c r="HI30" s="65">
        <v>4</v>
      </c>
      <c r="HJ30" s="65">
        <v>6</v>
      </c>
      <c r="HK30" s="65">
        <v>4</v>
      </c>
      <c r="HL30" s="65">
        <v>38</v>
      </c>
      <c r="HM30" s="65"/>
      <c r="HN30" s="1">
        <v>1</v>
      </c>
      <c r="HO30" s="17">
        <f t="shared" si="11"/>
        <v>114</v>
      </c>
      <c r="HP30" s="74">
        <f t="shared" si="12"/>
        <v>0.94214876033057848</v>
      </c>
      <c r="HR30" s="83" t="s">
        <v>70</v>
      </c>
      <c r="HS30" s="65"/>
      <c r="HT30" s="65">
        <v>4</v>
      </c>
      <c r="HU30" s="65"/>
      <c r="HV30" s="65"/>
      <c r="HW30" s="65">
        <v>3</v>
      </c>
      <c r="HX30" s="65">
        <v>5</v>
      </c>
      <c r="HY30" s="65">
        <v>2</v>
      </c>
      <c r="HZ30" s="65">
        <v>1</v>
      </c>
      <c r="IA30" s="65">
        <v>12</v>
      </c>
      <c r="IB30" s="65">
        <v>2</v>
      </c>
      <c r="IC30" s="65">
        <v>4</v>
      </c>
      <c r="ID30" s="65">
        <v>3</v>
      </c>
      <c r="IE30" s="65"/>
      <c r="IF30" s="65">
        <v>2</v>
      </c>
      <c r="IG30" s="65">
        <v>1</v>
      </c>
      <c r="IH30" s="65">
        <v>1</v>
      </c>
      <c r="II30" s="65">
        <v>1</v>
      </c>
      <c r="IJ30" s="65">
        <v>2</v>
      </c>
      <c r="IK30" s="65">
        <v>6</v>
      </c>
      <c r="IL30" s="65"/>
      <c r="IM30" s="65">
        <v>1</v>
      </c>
      <c r="IN30" s="65"/>
      <c r="IO30" s="65"/>
      <c r="IP30" s="65">
        <v>2</v>
      </c>
      <c r="IQ30" s="65"/>
      <c r="IR30" s="65">
        <v>52</v>
      </c>
      <c r="IS30" s="65"/>
      <c r="IT30" s="1">
        <v>5</v>
      </c>
      <c r="IU30" s="17">
        <f t="shared" si="13"/>
        <v>109</v>
      </c>
      <c r="IV30" s="74">
        <f t="shared" si="14"/>
        <v>0.98198198198198194</v>
      </c>
    </row>
    <row r="31" spans="2:256" x14ac:dyDescent="0.25">
      <c r="B31" s="83" t="s">
        <v>95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17">
        <f t="shared" si="36"/>
        <v>0</v>
      </c>
      <c r="AF31" s="92">
        <f t="shared" si="37"/>
        <v>0</v>
      </c>
      <c r="AH31" s="83" t="s">
        <v>95</v>
      </c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17">
        <f t="shared" si="38"/>
        <v>0</v>
      </c>
      <c r="BL31" s="92">
        <f t="shared" si="39"/>
        <v>0</v>
      </c>
      <c r="BN31" s="83" t="s">
        <v>95</v>
      </c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1"/>
      <c r="CQ31" s="17">
        <f t="shared" si="40"/>
        <v>0</v>
      </c>
      <c r="CR31" s="74">
        <f t="shared" si="41"/>
        <v>0</v>
      </c>
      <c r="CT31" s="83" t="s">
        <v>95</v>
      </c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7">
        <f t="shared" ref="DW31:DW37" si="42">SUM(CU31:DV31)</f>
        <v>0</v>
      </c>
      <c r="DX31" s="74">
        <f t="shared" ref="DX31:DX37" si="43">DW31/$DW$38</f>
        <v>0</v>
      </c>
      <c r="DZ31" s="83" t="s">
        <v>95</v>
      </c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1"/>
      <c r="FC31" s="17">
        <f t="shared" si="20"/>
        <v>0</v>
      </c>
      <c r="FD31" s="74">
        <f t="shared" si="2"/>
        <v>0</v>
      </c>
      <c r="FF31" s="83" t="s">
        <v>95</v>
      </c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>
        <v>1</v>
      </c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1"/>
      <c r="GI31" s="17">
        <f t="shared" si="28"/>
        <v>1</v>
      </c>
      <c r="GJ31" s="74">
        <f t="shared" si="3"/>
        <v>8.2644628099173556E-3</v>
      </c>
      <c r="GL31" s="83" t="s">
        <v>95</v>
      </c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1"/>
      <c r="HO31" s="17">
        <f t="shared" si="11"/>
        <v>0</v>
      </c>
      <c r="HP31" s="74">
        <f t="shared" si="12"/>
        <v>0</v>
      </c>
      <c r="HR31" s="83" t="s">
        <v>95</v>
      </c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1"/>
      <c r="IU31" s="17">
        <f t="shared" si="13"/>
        <v>0</v>
      </c>
      <c r="IV31" s="74">
        <f t="shared" si="14"/>
        <v>0</v>
      </c>
    </row>
    <row r="32" spans="2:256" x14ac:dyDescent="0.25">
      <c r="B32" s="83" t="s">
        <v>91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17">
        <f t="shared" si="36"/>
        <v>0</v>
      </c>
      <c r="AF32" s="92">
        <f t="shared" si="37"/>
        <v>0</v>
      </c>
      <c r="AH32" s="83" t="s">
        <v>91</v>
      </c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17">
        <f t="shared" si="38"/>
        <v>0</v>
      </c>
      <c r="BL32" s="92">
        <f t="shared" si="39"/>
        <v>0</v>
      </c>
      <c r="BN32" s="83" t="s">
        <v>91</v>
      </c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1"/>
      <c r="CQ32" s="17">
        <f t="shared" si="40"/>
        <v>0</v>
      </c>
      <c r="CR32" s="74">
        <f t="shared" si="41"/>
        <v>0</v>
      </c>
      <c r="CT32" s="83" t="s">
        <v>91</v>
      </c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7">
        <f t="shared" si="42"/>
        <v>0</v>
      </c>
      <c r="DX32" s="74">
        <f t="shared" si="43"/>
        <v>0</v>
      </c>
      <c r="DZ32" s="83" t="s">
        <v>91</v>
      </c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7">
        <f>SUM(EA32:FB32)</f>
        <v>0</v>
      </c>
      <c r="FD32" s="74">
        <f t="shared" si="2"/>
        <v>0</v>
      </c>
      <c r="FF32" s="83" t="s">
        <v>91</v>
      </c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1"/>
      <c r="GI32" s="17">
        <f>SUM(FG32:GH32)</f>
        <v>0</v>
      </c>
      <c r="GJ32" s="74">
        <f t="shared" si="3"/>
        <v>0</v>
      </c>
      <c r="GL32" s="83" t="s">
        <v>91</v>
      </c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1"/>
      <c r="HO32" s="17">
        <f>SUM(GM32:HN32)</f>
        <v>0</v>
      </c>
      <c r="HP32" s="74">
        <f t="shared" si="12"/>
        <v>0</v>
      </c>
      <c r="HR32" s="83" t="s">
        <v>91</v>
      </c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1"/>
      <c r="IU32" s="17">
        <f>SUM(HS32:IT32)</f>
        <v>0</v>
      </c>
      <c r="IV32" s="74">
        <f t="shared" si="14"/>
        <v>0</v>
      </c>
    </row>
    <row r="33" spans="2:256" x14ac:dyDescent="0.25">
      <c r="B33" s="83" t="s">
        <v>87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17">
        <f t="shared" si="36"/>
        <v>0</v>
      </c>
      <c r="AF33" s="92">
        <f t="shared" si="37"/>
        <v>0</v>
      </c>
      <c r="AH33" s="83" t="s">
        <v>87</v>
      </c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17">
        <f t="shared" si="38"/>
        <v>0</v>
      </c>
      <c r="BL33" s="92">
        <f t="shared" si="39"/>
        <v>0</v>
      </c>
      <c r="BN33" s="83" t="s">
        <v>87</v>
      </c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1"/>
      <c r="CQ33" s="17">
        <f t="shared" si="40"/>
        <v>0</v>
      </c>
      <c r="CR33" s="74">
        <f t="shared" si="41"/>
        <v>0</v>
      </c>
      <c r="CT33" s="83" t="s">
        <v>87</v>
      </c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7">
        <f t="shared" si="42"/>
        <v>0</v>
      </c>
      <c r="DX33" s="74">
        <f t="shared" si="43"/>
        <v>0</v>
      </c>
      <c r="DZ33" s="83" t="s">
        <v>87</v>
      </c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7">
        <f>SUM(EA33:FB33)</f>
        <v>0</v>
      </c>
      <c r="FD33" s="74">
        <f t="shared" si="2"/>
        <v>0</v>
      </c>
      <c r="FF33" s="83" t="s">
        <v>87</v>
      </c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7">
        <f>SUM(FG33:GH33)</f>
        <v>0</v>
      </c>
      <c r="GJ33" s="74">
        <f t="shared" si="3"/>
        <v>0</v>
      </c>
      <c r="GL33" s="83" t="s">
        <v>87</v>
      </c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7">
        <f>SUM(GM33:HN33)</f>
        <v>0</v>
      </c>
      <c r="HP33" s="74">
        <f t="shared" si="12"/>
        <v>0</v>
      </c>
      <c r="HR33" s="83" t="s">
        <v>87</v>
      </c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7">
        <f>SUM(HS33:IT33)</f>
        <v>0</v>
      </c>
      <c r="IV33" s="74">
        <f t="shared" si="14"/>
        <v>0</v>
      </c>
    </row>
    <row r="34" spans="2:256" x14ac:dyDescent="0.25">
      <c r="B34" s="83" t="s">
        <v>112</v>
      </c>
      <c r="C34" s="65"/>
      <c r="D34" s="65">
        <v>1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>
        <v>1</v>
      </c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17">
        <f t="shared" si="36"/>
        <v>2</v>
      </c>
      <c r="AF34" s="92">
        <f t="shared" si="37"/>
        <v>5.8823529411764705E-2</v>
      </c>
      <c r="AH34" s="83" t="s">
        <v>112</v>
      </c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>
        <v>1</v>
      </c>
      <c r="BF34" s="65"/>
      <c r="BG34" s="65"/>
      <c r="BH34" s="65"/>
      <c r="BI34" s="65"/>
      <c r="BJ34" s="65"/>
      <c r="BK34" s="17">
        <f t="shared" si="38"/>
        <v>1</v>
      </c>
      <c r="BL34" s="92">
        <f t="shared" si="39"/>
        <v>5.8139534883720929E-3</v>
      </c>
      <c r="BN34" s="83" t="s">
        <v>112</v>
      </c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1"/>
      <c r="CQ34" s="17">
        <f t="shared" si="40"/>
        <v>0</v>
      </c>
      <c r="CR34" s="74">
        <f t="shared" si="41"/>
        <v>0</v>
      </c>
      <c r="CT34" s="83" t="s">
        <v>112</v>
      </c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7">
        <f t="shared" si="42"/>
        <v>0</v>
      </c>
      <c r="DX34" s="74">
        <f t="shared" si="43"/>
        <v>0</v>
      </c>
      <c r="DZ34" s="83" t="s">
        <v>112</v>
      </c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17">
        <f>SUM(EA34:FB34)</f>
        <v>0</v>
      </c>
      <c r="FD34" s="74">
        <f t="shared" si="2"/>
        <v>0</v>
      </c>
      <c r="FF34" s="83" t="s">
        <v>112</v>
      </c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7">
        <f>SUM(FG34:GH34)</f>
        <v>0</v>
      </c>
      <c r="GJ34" s="74">
        <f t="shared" si="3"/>
        <v>0</v>
      </c>
      <c r="GL34" s="83" t="s">
        <v>112</v>
      </c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>
        <v>1</v>
      </c>
      <c r="HA34" s="1"/>
      <c r="HB34" s="1">
        <v>1</v>
      </c>
      <c r="HC34" s="1"/>
      <c r="HD34" s="1"/>
      <c r="HE34" s="1"/>
      <c r="HF34" s="1"/>
      <c r="HG34" s="1"/>
      <c r="HH34" s="1"/>
      <c r="HI34" s="1"/>
      <c r="HJ34" s="1"/>
      <c r="HK34" s="1"/>
      <c r="HL34" s="1">
        <v>4</v>
      </c>
      <c r="HM34" s="1">
        <v>1</v>
      </c>
      <c r="HN34" s="1"/>
      <c r="HO34" s="17">
        <f>SUM(GM34:HN34)</f>
        <v>7</v>
      </c>
      <c r="HP34" s="74">
        <f t="shared" si="12"/>
        <v>5.7851239669421489E-2</v>
      </c>
      <c r="HR34" s="83" t="s">
        <v>112</v>
      </c>
      <c r="HS34" s="1"/>
      <c r="HT34" s="1"/>
      <c r="HU34" s="1"/>
      <c r="HV34" s="1"/>
      <c r="HW34" s="1"/>
      <c r="HX34" s="1"/>
      <c r="HY34" s="1"/>
      <c r="HZ34" s="1"/>
      <c r="IA34" s="1">
        <v>1</v>
      </c>
      <c r="IB34" s="1"/>
      <c r="IC34" s="1"/>
      <c r="ID34" s="1">
        <v>1</v>
      </c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7">
        <f>SUM(HS34:IT34)</f>
        <v>2</v>
      </c>
      <c r="IV34" s="74">
        <f t="shared" si="14"/>
        <v>1.8018018018018018E-2</v>
      </c>
    </row>
    <row r="35" spans="2:256" x14ac:dyDescent="0.25">
      <c r="B35" s="83" t="s">
        <v>106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17">
        <f t="shared" si="36"/>
        <v>0</v>
      </c>
      <c r="AF35" s="92">
        <f t="shared" si="37"/>
        <v>0</v>
      </c>
      <c r="AH35" s="83" t="s">
        <v>106</v>
      </c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17">
        <f t="shared" si="38"/>
        <v>0</v>
      </c>
      <c r="BL35" s="92">
        <f t="shared" si="39"/>
        <v>0</v>
      </c>
      <c r="BN35" s="83" t="s">
        <v>106</v>
      </c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>
        <v>2</v>
      </c>
      <c r="CO35" s="65"/>
      <c r="CP35" s="65"/>
      <c r="CQ35" s="17">
        <f t="shared" si="40"/>
        <v>2</v>
      </c>
      <c r="CR35" s="74">
        <f t="shared" si="41"/>
        <v>6.269592476489028E-3</v>
      </c>
      <c r="CT35" s="83" t="s">
        <v>106</v>
      </c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7">
        <f t="shared" si="42"/>
        <v>0</v>
      </c>
      <c r="DX35" s="74">
        <f t="shared" si="43"/>
        <v>0</v>
      </c>
      <c r="DZ35" s="83" t="s">
        <v>106</v>
      </c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17">
        <f t="shared" ref="FC35:FC37" si="44">SUM(EA35:FB35)</f>
        <v>0</v>
      </c>
      <c r="FD35" s="74">
        <f t="shared" ref="FD35:FD37" si="45">FC35/$FC$38</f>
        <v>0</v>
      </c>
      <c r="FF35" s="83" t="s">
        <v>106</v>
      </c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7">
        <f t="shared" ref="GI35:GI37" si="46">SUM(FG35:GH35)</f>
        <v>0</v>
      </c>
      <c r="GJ35" s="74">
        <f t="shared" ref="GJ35:GJ37" si="47">GI35/$GI$38</f>
        <v>0</v>
      </c>
      <c r="GL35" s="83" t="s">
        <v>106</v>
      </c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7">
        <f t="shared" ref="HO35:HO37" si="48">SUM(GM35:HN35)</f>
        <v>0</v>
      </c>
      <c r="HP35" s="74">
        <f t="shared" si="12"/>
        <v>0</v>
      </c>
      <c r="HR35" s="83" t="s">
        <v>106</v>
      </c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7">
        <f t="shared" ref="IU35:IU37" si="49">SUM(HS35:IT35)</f>
        <v>0</v>
      </c>
      <c r="IV35" s="74">
        <f t="shared" si="14"/>
        <v>0</v>
      </c>
    </row>
    <row r="36" spans="2:256" x14ac:dyDescent="0.25">
      <c r="B36" s="83" t="s">
        <v>114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17">
        <f t="shared" si="36"/>
        <v>0</v>
      </c>
      <c r="AF36" s="92">
        <f t="shared" si="37"/>
        <v>0</v>
      </c>
      <c r="AH36" s="83" t="s">
        <v>114</v>
      </c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17">
        <f t="shared" si="38"/>
        <v>0</v>
      </c>
      <c r="BL36" s="92">
        <f t="shared" si="39"/>
        <v>0</v>
      </c>
      <c r="BN36" s="83" t="s">
        <v>114</v>
      </c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7">
        <f t="shared" si="40"/>
        <v>0</v>
      </c>
      <c r="CR36" s="74">
        <f t="shared" si="41"/>
        <v>0</v>
      </c>
      <c r="CT36" s="83" t="s">
        <v>114</v>
      </c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7">
        <f t="shared" si="42"/>
        <v>0</v>
      </c>
      <c r="DX36" s="74">
        <f t="shared" si="43"/>
        <v>0</v>
      </c>
      <c r="DZ36" s="83" t="s">
        <v>114</v>
      </c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17">
        <f t="shared" si="44"/>
        <v>0</v>
      </c>
      <c r="FD36" s="74">
        <f t="shared" si="45"/>
        <v>0</v>
      </c>
      <c r="FF36" s="83" t="s">
        <v>114</v>
      </c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7">
        <f t="shared" si="46"/>
        <v>0</v>
      </c>
      <c r="GJ36" s="74">
        <f t="shared" si="47"/>
        <v>0</v>
      </c>
      <c r="GL36" s="83" t="s">
        <v>114</v>
      </c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7">
        <f t="shared" si="48"/>
        <v>0</v>
      </c>
      <c r="HP36" s="74">
        <f t="shared" si="12"/>
        <v>0</v>
      </c>
      <c r="HR36" s="83" t="s">
        <v>114</v>
      </c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7">
        <f t="shared" si="49"/>
        <v>0</v>
      </c>
      <c r="IV36" s="74">
        <f t="shared" si="14"/>
        <v>0</v>
      </c>
    </row>
    <row r="37" spans="2:256" x14ac:dyDescent="0.25">
      <c r="B37" s="83" t="s">
        <v>90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>
        <v>1</v>
      </c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17">
        <f t="shared" si="36"/>
        <v>1</v>
      </c>
      <c r="AF37" s="92">
        <f t="shared" si="37"/>
        <v>2.9411764705882353E-2</v>
      </c>
      <c r="AH37" s="83" t="s">
        <v>90</v>
      </c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>
        <v>1</v>
      </c>
      <c r="BB37" s="65"/>
      <c r="BC37" s="65"/>
      <c r="BD37" s="65"/>
      <c r="BE37" s="65"/>
      <c r="BF37" s="65"/>
      <c r="BG37" s="65"/>
      <c r="BH37" s="65"/>
      <c r="BI37" s="65"/>
      <c r="BJ37" s="65"/>
      <c r="BK37" s="17">
        <f t="shared" si="38"/>
        <v>1</v>
      </c>
      <c r="BL37" s="92">
        <f t="shared" si="39"/>
        <v>5.8139534883720929E-3</v>
      </c>
      <c r="BN37" s="83" t="s">
        <v>90</v>
      </c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7">
        <f t="shared" si="40"/>
        <v>0</v>
      </c>
      <c r="CR37" s="74">
        <f t="shared" si="41"/>
        <v>0</v>
      </c>
      <c r="CT37" s="83" t="s">
        <v>90</v>
      </c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7">
        <f t="shared" si="42"/>
        <v>0</v>
      </c>
      <c r="DX37" s="74">
        <f t="shared" si="43"/>
        <v>0</v>
      </c>
      <c r="DZ37" s="83" t="s">
        <v>90</v>
      </c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17">
        <f t="shared" si="44"/>
        <v>0</v>
      </c>
      <c r="FD37" s="74">
        <f t="shared" si="45"/>
        <v>0</v>
      </c>
      <c r="FF37" s="83" t="s">
        <v>90</v>
      </c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>
        <v>1</v>
      </c>
      <c r="GA37" s="1"/>
      <c r="GB37" s="1"/>
      <c r="GC37" s="1"/>
      <c r="GD37" s="1"/>
      <c r="GE37" s="1"/>
      <c r="GF37" s="1"/>
      <c r="GG37" s="1"/>
      <c r="GH37" s="1"/>
      <c r="GI37" s="17">
        <f t="shared" si="46"/>
        <v>1</v>
      </c>
      <c r="GJ37" s="74">
        <f t="shared" si="47"/>
        <v>8.2644628099173556E-3</v>
      </c>
      <c r="GL37" s="83" t="s">
        <v>90</v>
      </c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7">
        <f t="shared" si="48"/>
        <v>0</v>
      </c>
      <c r="HP37" s="74">
        <f t="shared" si="12"/>
        <v>0</v>
      </c>
      <c r="HR37" s="83" t="s">
        <v>90</v>
      </c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7">
        <f t="shared" si="49"/>
        <v>0</v>
      </c>
      <c r="IV37" s="74">
        <f>IU37/$IU$38</f>
        <v>0</v>
      </c>
    </row>
    <row r="38" spans="2:256" ht="15.75" thickBot="1" x14ac:dyDescent="0.3">
      <c r="B38" s="84" t="s">
        <v>50</v>
      </c>
      <c r="C38" s="85">
        <f t="shared" ref="C38:AE38" si="50">SUM(C4:C37)</f>
        <v>1</v>
      </c>
      <c r="D38" s="85">
        <f t="shared" si="50"/>
        <v>1</v>
      </c>
      <c r="E38" s="85">
        <f t="shared" si="50"/>
        <v>0</v>
      </c>
      <c r="F38" s="85">
        <f t="shared" si="50"/>
        <v>0</v>
      </c>
      <c r="G38" s="85">
        <f t="shared" si="50"/>
        <v>1</v>
      </c>
      <c r="H38" s="85">
        <f t="shared" si="50"/>
        <v>3</v>
      </c>
      <c r="I38" s="85">
        <f t="shared" si="50"/>
        <v>1</v>
      </c>
      <c r="J38" s="85">
        <f t="shared" si="50"/>
        <v>0</v>
      </c>
      <c r="K38" s="85">
        <f t="shared" si="50"/>
        <v>1</v>
      </c>
      <c r="L38" s="85">
        <f t="shared" si="50"/>
        <v>0</v>
      </c>
      <c r="M38" s="85">
        <f t="shared" si="50"/>
        <v>5</v>
      </c>
      <c r="N38" s="85">
        <f t="shared" si="50"/>
        <v>1</v>
      </c>
      <c r="O38" s="85">
        <f t="shared" si="50"/>
        <v>0</v>
      </c>
      <c r="P38" s="85">
        <f t="shared" si="50"/>
        <v>4</v>
      </c>
      <c r="Q38" s="85">
        <f t="shared" si="50"/>
        <v>6</v>
      </c>
      <c r="R38" s="85">
        <f t="shared" si="50"/>
        <v>2</v>
      </c>
      <c r="S38" s="85">
        <f t="shared" si="50"/>
        <v>0</v>
      </c>
      <c r="T38" s="85">
        <f t="shared" si="50"/>
        <v>1</v>
      </c>
      <c r="U38" s="85">
        <f t="shared" si="50"/>
        <v>3</v>
      </c>
      <c r="V38" s="85">
        <f t="shared" si="50"/>
        <v>0</v>
      </c>
      <c r="W38" s="85">
        <f t="shared" si="50"/>
        <v>0</v>
      </c>
      <c r="X38" s="85">
        <f t="shared" si="50"/>
        <v>0</v>
      </c>
      <c r="Y38" s="85">
        <f t="shared" si="50"/>
        <v>0</v>
      </c>
      <c r="Z38" s="85">
        <f t="shared" si="50"/>
        <v>0</v>
      </c>
      <c r="AA38" s="85">
        <f t="shared" si="50"/>
        <v>0</v>
      </c>
      <c r="AB38" s="85">
        <f t="shared" si="50"/>
        <v>4</v>
      </c>
      <c r="AC38" s="85">
        <f t="shared" si="50"/>
        <v>0</v>
      </c>
      <c r="AD38" s="85">
        <f t="shared" si="50"/>
        <v>0</v>
      </c>
      <c r="AE38" s="85">
        <f t="shared" si="50"/>
        <v>34</v>
      </c>
      <c r="AF38" s="93">
        <f t="shared" si="37"/>
        <v>1</v>
      </c>
      <c r="AH38" s="84" t="s">
        <v>50</v>
      </c>
      <c r="AI38" s="85">
        <f t="shared" ref="AI38:BK38" si="51">SUM(AI4:AI37)</f>
        <v>1</v>
      </c>
      <c r="AJ38" s="85">
        <f t="shared" si="51"/>
        <v>1</v>
      </c>
      <c r="AK38" s="85">
        <f t="shared" si="51"/>
        <v>9</v>
      </c>
      <c r="AL38" s="85">
        <f t="shared" si="51"/>
        <v>0</v>
      </c>
      <c r="AM38" s="85">
        <f t="shared" si="51"/>
        <v>17</v>
      </c>
      <c r="AN38" s="85">
        <f t="shared" si="51"/>
        <v>11</v>
      </c>
      <c r="AO38" s="85">
        <f t="shared" si="51"/>
        <v>1</v>
      </c>
      <c r="AP38" s="85">
        <f t="shared" si="51"/>
        <v>6</v>
      </c>
      <c r="AQ38" s="85">
        <f t="shared" si="51"/>
        <v>2</v>
      </c>
      <c r="AR38" s="85">
        <f t="shared" si="51"/>
        <v>14</v>
      </c>
      <c r="AS38" s="85">
        <f t="shared" si="51"/>
        <v>4</v>
      </c>
      <c r="AT38" s="85">
        <f t="shared" si="51"/>
        <v>10</v>
      </c>
      <c r="AU38" s="85">
        <f t="shared" si="51"/>
        <v>1</v>
      </c>
      <c r="AV38" s="85">
        <f t="shared" si="51"/>
        <v>5</v>
      </c>
      <c r="AW38" s="85">
        <f t="shared" si="51"/>
        <v>6</v>
      </c>
      <c r="AX38" s="85">
        <f t="shared" si="51"/>
        <v>5</v>
      </c>
      <c r="AY38" s="85">
        <f t="shared" si="51"/>
        <v>1</v>
      </c>
      <c r="AZ38" s="85">
        <f t="shared" si="51"/>
        <v>4</v>
      </c>
      <c r="BA38" s="85">
        <f t="shared" si="51"/>
        <v>17</v>
      </c>
      <c r="BB38" s="85">
        <f t="shared" si="51"/>
        <v>3</v>
      </c>
      <c r="BC38" s="85">
        <f t="shared" si="51"/>
        <v>0</v>
      </c>
      <c r="BD38" s="85">
        <f t="shared" si="51"/>
        <v>0</v>
      </c>
      <c r="BE38" s="85">
        <f t="shared" si="51"/>
        <v>23</v>
      </c>
      <c r="BF38" s="85">
        <f t="shared" si="51"/>
        <v>3</v>
      </c>
      <c r="BG38" s="85">
        <f t="shared" si="51"/>
        <v>4</v>
      </c>
      <c r="BH38" s="85">
        <f t="shared" si="51"/>
        <v>21</v>
      </c>
      <c r="BI38" s="85">
        <f t="shared" si="51"/>
        <v>2</v>
      </c>
      <c r="BJ38" s="85">
        <f t="shared" si="51"/>
        <v>1</v>
      </c>
      <c r="BK38" s="85">
        <f t="shared" si="51"/>
        <v>172</v>
      </c>
      <c r="BL38" s="93">
        <f t="shared" si="39"/>
        <v>1</v>
      </c>
      <c r="BM38" s="15"/>
      <c r="BN38" s="84" t="s">
        <v>50</v>
      </c>
      <c r="BO38" s="85">
        <f t="shared" ref="BO38:CQ38" si="52">SUM(BO4:BO37)</f>
        <v>1</v>
      </c>
      <c r="BP38" s="85">
        <f t="shared" si="52"/>
        <v>7</v>
      </c>
      <c r="BQ38" s="85">
        <f t="shared" si="52"/>
        <v>15</v>
      </c>
      <c r="BR38" s="85">
        <f t="shared" si="52"/>
        <v>0</v>
      </c>
      <c r="BS38" s="85">
        <f t="shared" si="52"/>
        <v>12</v>
      </c>
      <c r="BT38" s="85">
        <f t="shared" si="52"/>
        <v>6</v>
      </c>
      <c r="BU38" s="85">
        <f t="shared" si="52"/>
        <v>2</v>
      </c>
      <c r="BV38" s="85">
        <f t="shared" si="52"/>
        <v>1</v>
      </c>
      <c r="BW38" s="85">
        <f t="shared" si="52"/>
        <v>12</v>
      </c>
      <c r="BX38" s="85">
        <f t="shared" si="52"/>
        <v>12</v>
      </c>
      <c r="BY38" s="85">
        <f t="shared" si="52"/>
        <v>37</v>
      </c>
      <c r="BZ38" s="85">
        <f t="shared" si="52"/>
        <v>4</v>
      </c>
      <c r="CA38" s="85">
        <f t="shared" si="52"/>
        <v>15</v>
      </c>
      <c r="CB38" s="85">
        <f t="shared" si="52"/>
        <v>15</v>
      </c>
      <c r="CC38" s="85">
        <f t="shared" si="52"/>
        <v>5</v>
      </c>
      <c r="CD38" s="85">
        <f t="shared" si="52"/>
        <v>9</v>
      </c>
      <c r="CE38" s="85">
        <f t="shared" si="52"/>
        <v>3</v>
      </c>
      <c r="CF38" s="85">
        <f t="shared" si="52"/>
        <v>10</v>
      </c>
      <c r="CG38" s="85">
        <f t="shared" si="52"/>
        <v>34</v>
      </c>
      <c r="CH38" s="85">
        <f t="shared" si="52"/>
        <v>13</v>
      </c>
      <c r="CI38" s="85">
        <f t="shared" si="52"/>
        <v>4</v>
      </c>
      <c r="CJ38" s="85">
        <f t="shared" si="52"/>
        <v>0</v>
      </c>
      <c r="CK38" s="85">
        <f t="shared" si="52"/>
        <v>15</v>
      </c>
      <c r="CL38" s="85">
        <f t="shared" si="52"/>
        <v>13</v>
      </c>
      <c r="CM38" s="85">
        <f t="shared" si="52"/>
        <v>7</v>
      </c>
      <c r="CN38" s="85">
        <f t="shared" si="52"/>
        <v>56</v>
      </c>
      <c r="CO38" s="85">
        <f t="shared" si="52"/>
        <v>1</v>
      </c>
      <c r="CP38" s="85">
        <f t="shared" si="52"/>
        <v>10</v>
      </c>
      <c r="CQ38" s="85">
        <f t="shared" si="52"/>
        <v>319</v>
      </c>
      <c r="CR38" s="77">
        <f t="shared" si="41"/>
        <v>1</v>
      </c>
      <c r="CT38" s="84" t="s">
        <v>50</v>
      </c>
      <c r="CU38" s="85">
        <f>SUM(CU4:CU37)</f>
        <v>0</v>
      </c>
      <c r="CV38" s="85">
        <f t="shared" ref="CV38:DW38" si="53">SUM(CV4:CV37)</f>
        <v>7</v>
      </c>
      <c r="CW38" s="85">
        <f t="shared" si="53"/>
        <v>5</v>
      </c>
      <c r="CX38" s="85">
        <f t="shared" si="53"/>
        <v>0</v>
      </c>
      <c r="CY38" s="85">
        <f t="shared" si="53"/>
        <v>7</v>
      </c>
      <c r="CZ38" s="85">
        <f t="shared" si="53"/>
        <v>3</v>
      </c>
      <c r="DA38" s="85">
        <f t="shared" si="53"/>
        <v>5</v>
      </c>
      <c r="DB38" s="85">
        <f t="shared" si="53"/>
        <v>1</v>
      </c>
      <c r="DC38" s="85">
        <f t="shared" si="53"/>
        <v>12</v>
      </c>
      <c r="DD38" s="85">
        <f t="shared" si="53"/>
        <v>3</v>
      </c>
      <c r="DE38" s="85">
        <f t="shared" si="53"/>
        <v>11</v>
      </c>
      <c r="DF38" s="85">
        <f t="shared" si="53"/>
        <v>1</v>
      </c>
      <c r="DG38" s="85">
        <f t="shared" si="53"/>
        <v>2</v>
      </c>
      <c r="DH38" s="85">
        <f t="shared" si="53"/>
        <v>4</v>
      </c>
      <c r="DI38" s="85">
        <f t="shared" si="53"/>
        <v>1</v>
      </c>
      <c r="DJ38" s="85">
        <f t="shared" si="53"/>
        <v>7</v>
      </c>
      <c r="DK38" s="85">
        <f t="shared" si="53"/>
        <v>0</v>
      </c>
      <c r="DL38" s="85">
        <f t="shared" si="53"/>
        <v>16</v>
      </c>
      <c r="DM38" s="85">
        <f t="shared" si="53"/>
        <v>29</v>
      </c>
      <c r="DN38" s="85">
        <f t="shared" si="53"/>
        <v>3</v>
      </c>
      <c r="DO38" s="85">
        <f t="shared" si="53"/>
        <v>1</v>
      </c>
      <c r="DP38" s="85">
        <f t="shared" si="53"/>
        <v>1</v>
      </c>
      <c r="DQ38" s="85">
        <f t="shared" si="53"/>
        <v>15</v>
      </c>
      <c r="DR38" s="85">
        <f t="shared" si="53"/>
        <v>3</v>
      </c>
      <c r="DS38" s="85">
        <f t="shared" si="53"/>
        <v>1</v>
      </c>
      <c r="DT38" s="85">
        <f t="shared" si="53"/>
        <v>24</v>
      </c>
      <c r="DU38" s="85">
        <f t="shared" si="53"/>
        <v>1</v>
      </c>
      <c r="DV38" s="85">
        <f t="shared" si="53"/>
        <v>4</v>
      </c>
      <c r="DW38" s="85">
        <f t="shared" si="53"/>
        <v>167</v>
      </c>
      <c r="DX38" s="77">
        <f>DW38/$DW$38</f>
        <v>1</v>
      </c>
      <c r="DZ38" s="84" t="s">
        <v>50</v>
      </c>
      <c r="EA38" s="85">
        <f>SUM(EA4:EA37)</f>
        <v>0</v>
      </c>
      <c r="EB38" s="85">
        <f t="shared" ref="EB38:FC38" si="54">SUM(EB4:EB37)</f>
        <v>1</v>
      </c>
      <c r="EC38" s="85">
        <f t="shared" si="54"/>
        <v>0</v>
      </c>
      <c r="ED38" s="85">
        <f t="shared" si="54"/>
        <v>0</v>
      </c>
      <c r="EE38" s="85">
        <f t="shared" si="54"/>
        <v>4</v>
      </c>
      <c r="EF38" s="85">
        <f t="shared" si="54"/>
        <v>5</v>
      </c>
      <c r="EG38" s="85">
        <f t="shared" si="54"/>
        <v>3</v>
      </c>
      <c r="EH38" s="85">
        <f t="shared" si="54"/>
        <v>5</v>
      </c>
      <c r="EI38" s="85">
        <f t="shared" si="54"/>
        <v>4</v>
      </c>
      <c r="EJ38" s="85">
        <f t="shared" si="54"/>
        <v>0</v>
      </c>
      <c r="EK38" s="85">
        <f t="shared" si="54"/>
        <v>8</v>
      </c>
      <c r="EL38" s="85">
        <f t="shared" si="54"/>
        <v>6</v>
      </c>
      <c r="EM38" s="85">
        <f t="shared" si="54"/>
        <v>1</v>
      </c>
      <c r="EN38" s="85">
        <f t="shared" si="54"/>
        <v>7</v>
      </c>
      <c r="EO38" s="85">
        <f t="shared" si="54"/>
        <v>1</v>
      </c>
      <c r="EP38" s="85">
        <f t="shared" si="54"/>
        <v>3</v>
      </c>
      <c r="EQ38" s="85">
        <f t="shared" si="54"/>
        <v>0</v>
      </c>
      <c r="ER38" s="85">
        <f t="shared" si="54"/>
        <v>3</v>
      </c>
      <c r="ES38" s="85">
        <f t="shared" si="54"/>
        <v>11</v>
      </c>
      <c r="ET38" s="85">
        <f t="shared" si="54"/>
        <v>4</v>
      </c>
      <c r="EU38" s="85">
        <f t="shared" si="54"/>
        <v>0</v>
      </c>
      <c r="EV38" s="85">
        <f t="shared" si="54"/>
        <v>0</v>
      </c>
      <c r="EW38" s="85">
        <f t="shared" si="54"/>
        <v>8</v>
      </c>
      <c r="EX38" s="85">
        <f t="shared" si="54"/>
        <v>4</v>
      </c>
      <c r="EY38" s="85">
        <f t="shared" si="54"/>
        <v>0</v>
      </c>
      <c r="EZ38" s="85">
        <f t="shared" si="54"/>
        <v>43</v>
      </c>
      <c r="FA38" s="85">
        <f t="shared" si="54"/>
        <v>0</v>
      </c>
      <c r="FB38" s="85">
        <f t="shared" si="54"/>
        <v>9</v>
      </c>
      <c r="FC38" s="85">
        <f t="shared" si="54"/>
        <v>130</v>
      </c>
      <c r="FD38" s="77">
        <f>FC38/$FC$38</f>
        <v>1</v>
      </c>
      <c r="FF38" s="80" t="s">
        <v>50</v>
      </c>
      <c r="FG38" s="85">
        <f>SUM(FG4:FG37)</f>
        <v>0</v>
      </c>
      <c r="FH38" s="85">
        <f t="shared" ref="FH38:GI38" si="55">SUM(FH4:FH37)</f>
        <v>0</v>
      </c>
      <c r="FI38" s="85">
        <f t="shared" si="55"/>
        <v>10</v>
      </c>
      <c r="FJ38" s="85">
        <f t="shared" si="55"/>
        <v>0</v>
      </c>
      <c r="FK38" s="85">
        <f t="shared" si="55"/>
        <v>9</v>
      </c>
      <c r="FL38" s="85">
        <f t="shared" si="55"/>
        <v>2</v>
      </c>
      <c r="FM38" s="85">
        <f t="shared" si="55"/>
        <v>0</v>
      </c>
      <c r="FN38" s="85">
        <f t="shared" si="55"/>
        <v>0</v>
      </c>
      <c r="FO38" s="85">
        <f t="shared" si="55"/>
        <v>5</v>
      </c>
      <c r="FP38" s="85">
        <f t="shared" si="55"/>
        <v>0</v>
      </c>
      <c r="FQ38" s="85">
        <f t="shared" si="55"/>
        <v>5</v>
      </c>
      <c r="FR38" s="85">
        <f t="shared" si="55"/>
        <v>2</v>
      </c>
      <c r="FS38" s="85">
        <f t="shared" si="55"/>
        <v>2</v>
      </c>
      <c r="FT38" s="85">
        <f t="shared" si="55"/>
        <v>11</v>
      </c>
      <c r="FU38" s="85">
        <f t="shared" si="55"/>
        <v>1</v>
      </c>
      <c r="FV38" s="85">
        <f t="shared" si="55"/>
        <v>1</v>
      </c>
      <c r="FW38" s="85">
        <f t="shared" si="55"/>
        <v>6</v>
      </c>
      <c r="FX38" s="85">
        <f t="shared" si="55"/>
        <v>5</v>
      </c>
      <c r="FY38" s="85">
        <f t="shared" si="55"/>
        <v>8</v>
      </c>
      <c r="FZ38" s="85">
        <f t="shared" si="55"/>
        <v>2</v>
      </c>
      <c r="GA38" s="85">
        <f t="shared" si="55"/>
        <v>0</v>
      </c>
      <c r="GB38" s="85">
        <f t="shared" si="55"/>
        <v>0</v>
      </c>
      <c r="GC38" s="85">
        <f t="shared" si="55"/>
        <v>6</v>
      </c>
      <c r="GD38" s="85">
        <f t="shared" si="55"/>
        <v>2</v>
      </c>
      <c r="GE38" s="85">
        <f t="shared" si="55"/>
        <v>0</v>
      </c>
      <c r="GF38" s="85">
        <f t="shared" si="55"/>
        <v>40</v>
      </c>
      <c r="GG38" s="85">
        <f t="shared" si="55"/>
        <v>3</v>
      </c>
      <c r="GH38" s="85">
        <f t="shared" si="55"/>
        <v>1</v>
      </c>
      <c r="GI38" s="85">
        <f t="shared" si="55"/>
        <v>121</v>
      </c>
      <c r="GJ38" s="77">
        <f>SUM(GJ4:GJ37)</f>
        <v>1</v>
      </c>
      <c r="GL38" s="80" t="s">
        <v>50</v>
      </c>
      <c r="GM38" s="85">
        <f>SUM(GM4:GM37)</f>
        <v>1</v>
      </c>
      <c r="GN38" s="85">
        <f t="shared" ref="GN38:HO38" si="56">SUM(GN4:GN37)</f>
        <v>1</v>
      </c>
      <c r="GO38" s="85">
        <f t="shared" si="56"/>
        <v>3</v>
      </c>
      <c r="GP38" s="85">
        <f t="shared" si="56"/>
        <v>0</v>
      </c>
      <c r="GQ38" s="85">
        <f t="shared" si="56"/>
        <v>7</v>
      </c>
      <c r="GR38" s="85">
        <f t="shared" si="56"/>
        <v>6</v>
      </c>
      <c r="GS38" s="85">
        <f t="shared" si="56"/>
        <v>1</v>
      </c>
      <c r="GT38" s="85">
        <f t="shared" si="56"/>
        <v>3</v>
      </c>
      <c r="GU38" s="85">
        <f t="shared" si="56"/>
        <v>1</v>
      </c>
      <c r="GV38" s="85">
        <f t="shared" si="56"/>
        <v>0</v>
      </c>
      <c r="GW38" s="85">
        <f t="shared" si="56"/>
        <v>10</v>
      </c>
      <c r="GX38" s="85">
        <f t="shared" si="56"/>
        <v>1</v>
      </c>
      <c r="GY38" s="85">
        <f t="shared" si="56"/>
        <v>1</v>
      </c>
      <c r="GZ38" s="85">
        <f t="shared" si="56"/>
        <v>4</v>
      </c>
      <c r="HA38" s="85">
        <f t="shared" si="56"/>
        <v>0</v>
      </c>
      <c r="HB38" s="85">
        <f t="shared" si="56"/>
        <v>8</v>
      </c>
      <c r="HC38" s="85">
        <f t="shared" si="56"/>
        <v>1</v>
      </c>
      <c r="HD38" s="85">
        <f t="shared" si="56"/>
        <v>1</v>
      </c>
      <c r="HE38" s="85">
        <f t="shared" si="56"/>
        <v>12</v>
      </c>
      <c r="HF38" s="85">
        <f t="shared" si="56"/>
        <v>0</v>
      </c>
      <c r="HG38" s="85">
        <f t="shared" si="56"/>
        <v>0</v>
      </c>
      <c r="HH38" s="85">
        <f t="shared" si="56"/>
        <v>2</v>
      </c>
      <c r="HI38" s="85">
        <f t="shared" si="56"/>
        <v>4</v>
      </c>
      <c r="HJ38" s="85">
        <f t="shared" si="56"/>
        <v>6</v>
      </c>
      <c r="HK38" s="85">
        <f t="shared" si="56"/>
        <v>4</v>
      </c>
      <c r="HL38" s="85">
        <f t="shared" si="56"/>
        <v>42</v>
      </c>
      <c r="HM38" s="85">
        <f t="shared" si="56"/>
        <v>1</v>
      </c>
      <c r="HN38" s="85">
        <f t="shared" si="56"/>
        <v>1</v>
      </c>
      <c r="HO38" s="85">
        <f t="shared" si="56"/>
        <v>121</v>
      </c>
      <c r="HP38" s="77">
        <f>SUM(HP4:HP37)</f>
        <v>1</v>
      </c>
      <c r="HR38" s="80" t="s">
        <v>50</v>
      </c>
      <c r="HS38" s="85">
        <f>SUM(HS4:HS37)</f>
        <v>0</v>
      </c>
      <c r="HT38" s="85">
        <f t="shared" ref="HT38:IU38" si="57">SUM(HT4:HT37)</f>
        <v>4</v>
      </c>
      <c r="HU38" s="85">
        <f t="shared" si="57"/>
        <v>0</v>
      </c>
      <c r="HV38" s="85">
        <f t="shared" si="57"/>
        <v>0</v>
      </c>
      <c r="HW38" s="85">
        <f t="shared" si="57"/>
        <v>3</v>
      </c>
      <c r="HX38" s="85">
        <f t="shared" si="57"/>
        <v>5</v>
      </c>
      <c r="HY38" s="85">
        <f t="shared" si="57"/>
        <v>2</v>
      </c>
      <c r="HZ38" s="85">
        <f t="shared" si="57"/>
        <v>1</v>
      </c>
      <c r="IA38" s="85">
        <f t="shared" si="57"/>
        <v>13</v>
      </c>
      <c r="IB38" s="85">
        <f t="shared" si="57"/>
        <v>2</v>
      </c>
      <c r="IC38" s="85">
        <f t="shared" si="57"/>
        <v>4</v>
      </c>
      <c r="ID38" s="85">
        <f t="shared" si="57"/>
        <v>4</v>
      </c>
      <c r="IE38" s="85">
        <f t="shared" si="57"/>
        <v>0</v>
      </c>
      <c r="IF38" s="85">
        <f t="shared" si="57"/>
        <v>2</v>
      </c>
      <c r="IG38" s="85">
        <f t="shared" si="57"/>
        <v>1</v>
      </c>
      <c r="IH38" s="85">
        <f t="shared" si="57"/>
        <v>1</v>
      </c>
      <c r="II38" s="85">
        <f t="shared" si="57"/>
        <v>1</v>
      </c>
      <c r="IJ38" s="85">
        <f t="shared" si="57"/>
        <v>2</v>
      </c>
      <c r="IK38" s="85">
        <f t="shared" si="57"/>
        <v>6</v>
      </c>
      <c r="IL38" s="85">
        <f t="shared" si="57"/>
        <v>0</v>
      </c>
      <c r="IM38" s="85">
        <f t="shared" si="57"/>
        <v>1</v>
      </c>
      <c r="IN38" s="85">
        <f t="shared" si="57"/>
        <v>0</v>
      </c>
      <c r="IO38" s="85">
        <f t="shared" si="57"/>
        <v>0</v>
      </c>
      <c r="IP38" s="85">
        <f t="shared" si="57"/>
        <v>2</v>
      </c>
      <c r="IQ38" s="85">
        <f t="shared" si="57"/>
        <v>0</v>
      </c>
      <c r="IR38" s="85">
        <f t="shared" si="57"/>
        <v>52</v>
      </c>
      <c r="IS38" s="85">
        <f t="shared" si="57"/>
        <v>0</v>
      </c>
      <c r="IT38" s="85">
        <f t="shared" si="57"/>
        <v>5</v>
      </c>
      <c r="IU38" s="85">
        <f t="shared" si="57"/>
        <v>111</v>
      </c>
      <c r="IV38" s="77">
        <f>SUM(IV4:IV37)</f>
        <v>1</v>
      </c>
    </row>
  </sheetData>
  <sortState xmlns:xlrd2="http://schemas.microsoft.com/office/spreadsheetml/2017/richdata2" ref="DZ4:FC30">
    <sortCondition ref="DZ4:DZ30"/>
  </sortState>
  <mergeCells count="8">
    <mergeCell ref="HR2:IV2"/>
    <mergeCell ref="GL2:HP2"/>
    <mergeCell ref="FF2:GJ2"/>
    <mergeCell ref="B2:AF2"/>
    <mergeCell ref="AH2:BL2"/>
    <mergeCell ref="DZ2:FD2"/>
    <mergeCell ref="CT2:DX2"/>
    <mergeCell ref="BN2:CR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B1:DX24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47" style="3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2.28515625" customWidth="1"/>
    <col min="18" max="18" width="47" style="3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47" style="3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15" bestFit="1" customWidth="1"/>
    <col min="49" max="49" width="1.7109375" customWidth="1"/>
    <col min="50" max="50" width="47" style="3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15" bestFit="1" customWidth="1"/>
    <col min="65" max="65" width="1.7109375" customWidth="1"/>
    <col min="66" max="66" width="47" style="3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style="3" bestFit="1" customWidth="1"/>
    <col min="80" max="80" width="8.140625" style="15" bestFit="1" customWidth="1"/>
    <col min="81" max="81" width="1.5703125" customWidth="1"/>
    <col min="82" max="82" width="47" style="3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style="3" bestFit="1" customWidth="1"/>
    <col min="96" max="96" width="8.140625" style="15" bestFit="1" customWidth="1"/>
    <col min="97" max="97" width="1.7109375" customWidth="1"/>
    <col min="98" max="98" width="47" bestFit="1" customWidth="1"/>
    <col min="99" max="110" width="6.42578125" customWidth="1"/>
    <col min="113" max="113" width="2.28515625" customWidth="1"/>
    <col min="114" max="114" width="47" bestFit="1" customWidth="1"/>
    <col min="115" max="126" width="6.42578125" customWidth="1"/>
  </cols>
  <sheetData>
    <row r="1" spans="2:128" ht="15.75" thickBot="1" x14ac:dyDescent="0.3"/>
    <row r="2" spans="2:128" x14ac:dyDescent="0.25">
      <c r="B2" s="183" t="s">
        <v>244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5"/>
      <c r="R2" s="183" t="s">
        <v>245</v>
      </c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5"/>
      <c r="AH2" s="183" t="s">
        <v>246</v>
      </c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5"/>
      <c r="AX2" s="183" t="s">
        <v>267</v>
      </c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5"/>
      <c r="BN2" s="183" t="s">
        <v>293</v>
      </c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5"/>
      <c r="CD2" s="183" t="s">
        <v>315</v>
      </c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5"/>
      <c r="CT2" s="183" t="s">
        <v>356</v>
      </c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5"/>
      <c r="DJ2" s="183" t="s">
        <v>379</v>
      </c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5"/>
    </row>
    <row r="3" spans="2:128" x14ac:dyDescent="0.25">
      <c r="B3" s="78" t="s">
        <v>165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9" t="s">
        <v>14</v>
      </c>
      <c r="R3" s="78" t="s">
        <v>165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9" t="s">
        <v>14</v>
      </c>
      <c r="AH3" s="78" t="s">
        <v>165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79" t="s">
        <v>14</v>
      </c>
      <c r="AX3" s="78" t="s">
        <v>165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79" t="s">
        <v>14</v>
      </c>
      <c r="BN3" s="78" t="s">
        <v>165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79" t="s">
        <v>14</v>
      </c>
      <c r="CD3" s="78" t="s">
        <v>165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79" t="s">
        <v>14</v>
      </c>
      <c r="CT3" s="78" t="s">
        <v>165</v>
      </c>
      <c r="CU3" s="124" t="s">
        <v>0</v>
      </c>
      <c r="CV3" s="124" t="s">
        <v>2</v>
      </c>
      <c r="CW3" s="124" t="s">
        <v>3</v>
      </c>
      <c r="CX3" s="124" t="s">
        <v>4</v>
      </c>
      <c r="CY3" s="124" t="s">
        <v>5</v>
      </c>
      <c r="CZ3" s="124" t="s">
        <v>6</v>
      </c>
      <c r="DA3" s="124" t="s">
        <v>7</v>
      </c>
      <c r="DB3" s="124" t="s">
        <v>8</v>
      </c>
      <c r="DC3" s="124" t="s">
        <v>9</v>
      </c>
      <c r="DD3" s="124" t="s">
        <v>10</v>
      </c>
      <c r="DE3" s="124" t="s">
        <v>11</v>
      </c>
      <c r="DF3" s="124" t="s">
        <v>12</v>
      </c>
      <c r="DG3" s="124" t="s">
        <v>13</v>
      </c>
      <c r="DH3" s="79" t="s">
        <v>14</v>
      </c>
      <c r="DJ3" s="78" t="s">
        <v>165</v>
      </c>
      <c r="DK3" s="126" t="s">
        <v>0</v>
      </c>
      <c r="DL3" s="126" t="s">
        <v>2</v>
      </c>
      <c r="DM3" s="126" t="s">
        <v>3</v>
      </c>
      <c r="DN3" s="126" t="s">
        <v>4</v>
      </c>
      <c r="DO3" s="126" t="s">
        <v>5</v>
      </c>
      <c r="DP3" s="126" t="s">
        <v>6</v>
      </c>
      <c r="DQ3" s="126" t="s">
        <v>7</v>
      </c>
      <c r="DR3" s="126" t="s">
        <v>8</v>
      </c>
      <c r="DS3" s="126" t="s">
        <v>9</v>
      </c>
      <c r="DT3" s="126" t="s">
        <v>10</v>
      </c>
      <c r="DU3" s="126" t="s">
        <v>11</v>
      </c>
      <c r="DV3" s="126" t="s">
        <v>12</v>
      </c>
      <c r="DW3" s="126" t="s">
        <v>13</v>
      </c>
      <c r="DX3" s="79" t="s">
        <v>14</v>
      </c>
    </row>
    <row r="4" spans="2:128" x14ac:dyDescent="0.25">
      <c r="B4" s="83" t="s">
        <v>127</v>
      </c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7">
        <f t="shared" ref="O4:O13" si="0">SUM(C4:N4)</f>
        <v>0</v>
      </c>
      <c r="P4" s="74">
        <f t="shared" ref="P4:P13" si="1">O4/$O$24</f>
        <v>0</v>
      </c>
      <c r="R4" s="83" t="s">
        <v>127</v>
      </c>
      <c r="S4" s="10"/>
      <c r="T4" s="10"/>
      <c r="U4" s="11"/>
      <c r="V4" s="11"/>
      <c r="W4" s="11"/>
      <c r="X4" s="11"/>
      <c r="Y4" s="11"/>
      <c r="Z4" s="11"/>
      <c r="AA4" s="11"/>
      <c r="AB4" s="11">
        <v>1</v>
      </c>
      <c r="AC4" s="11"/>
      <c r="AD4" s="65"/>
      <c r="AE4" s="17">
        <f t="shared" ref="AE4:AE23" si="2">SUM(S4:AD4)</f>
        <v>1</v>
      </c>
      <c r="AF4" s="74">
        <f t="shared" ref="AF4:AF24" si="3">AE4/$AE$24</f>
        <v>8.0645161290322578E-3</v>
      </c>
      <c r="AH4" s="83" t="s">
        <v>127</v>
      </c>
      <c r="AI4" s="10"/>
      <c r="AJ4" s="10"/>
      <c r="AK4" s="13"/>
      <c r="AL4" s="11"/>
      <c r="AM4" s="11"/>
      <c r="AN4" s="11"/>
      <c r="AO4" s="11"/>
      <c r="AP4" s="11"/>
      <c r="AQ4" s="11"/>
      <c r="AR4" s="11"/>
      <c r="AS4" s="11"/>
      <c r="AT4" s="11"/>
      <c r="AU4" s="17">
        <f t="shared" ref="AU4:AU23" si="4">SUM(AI4:AT4)</f>
        <v>0</v>
      </c>
      <c r="AV4" s="74">
        <f t="shared" ref="AV4:AV24" si="5">AU4/$AU$24</f>
        <v>0</v>
      </c>
      <c r="AX4" s="83" t="s">
        <v>127</v>
      </c>
      <c r="AY4" s="10"/>
      <c r="AZ4" s="10"/>
      <c r="BA4" s="13"/>
      <c r="BB4" s="11"/>
      <c r="BC4" s="11"/>
      <c r="BD4" s="11"/>
      <c r="BE4" s="11"/>
      <c r="BF4" s="11"/>
      <c r="BG4" s="11"/>
      <c r="BH4" s="11"/>
      <c r="BI4" s="11"/>
      <c r="BJ4" s="11"/>
      <c r="BK4" s="17">
        <f t="shared" ref="BK4:BK23" si="6">SUM(AY4:BJ4)</f>
        <v>0</v>
      </c>
      <c r="BL4" s="74">
        <f t="shared" ref="BL4:BL24" si="7">BK4/$BK$24</f>
        <v>0</v>
      </c>
      <c r="BN4" s="83" t="s">
        <v>127</v>
      </c>
      <c r="BO4" s="10"/>
      <c r="BP4" s="10"/>
      <c r="BQ4" s="13"/>
      <c r="BR4" s="11"/>
      <c r="BS4" s="11"/>
      <c r="BT4" s="11"/>
      <c r="BU4" s="11"/>
      <c r="BV4" s="11"/>
      <c r="BW4" s="11"/>
      <c r="BX4" s="11"/>
      <c r="BY4" s="11"/>
      <c r="BZ4" s="11">
        <v>1</v>
      </c>
      <c r="CA4" s="17">
        <f t="shared" ref="CA4:CA13" si="8">SUM(BO4:BZ4)</f>
        <v>1</v>
      </c>
      <c r="CB4" s="74">
        <f t="shared" ref="CB4:CB13" si="9">CA4/$CA$24</f>
        <v>9.9009900990099011E-3</v>
      </c>
      <c r="CD4" s="83" t="s">
        <v>127</v>
      </c>
      <c r="CE4" s="10"/>
      <c r="CF4" s="10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7">
        <f>SUM(CE4:CP4)</f>
        <v>0</v>
      </c>
      <c r="CR4" s="74">
        <f t="shared" ref="CR4:CR13" si="10">CQ4/$CQ$24</f>
        <v>0</v>
      </c>
      <c r="CT4" s="83" t="s">
        <v>127</v>
      </c>
      <c r="CU4" s="10"/>
      <c r="CV4" s="10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7">
        <f>SUM(CU4:DF4)</f>
        <v>0</v>
      </c>
      <c r="DH4" s="74">
        <f>DG4/$DG$24</f>
        <v>0</v>
      </c>
      <c r="DJ4" s="83" t="s">
        <v>127</v>
      </c>
      <c r="DK4" s="10"/>
      <c r="DL4" s="10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7">
        <f>SUM(DK4:DV4)</f>
        <v>0</v>
      </c>
      <c r="DX4" s="74">
        <f>DW4/$DW$24</f>
        <v>0</v>
      </c>
    </row>
    <row r="5" spans="2:128" x14ac:dyDescent="0.25">
      <c r="B5" s="83" t="s">
        <v>120</v>
      </c>
      <c r="C5" s="10"/>
      <c r="D5" s="10"/>
      <c r="E5" s="11"/>
      <c r="F5" s="11"/>
      <c r="G5" s="11">
        <v>1</v>
      </c>
      <c r="H5" s="11"/>
      <c r="I5" s="11"/>
      <c r="J5" s="11"/>
      <c r="K5" s="11"/>
      <c r="L5" s="11"/>
      <c r="M5" s="11"/>
      <c r="N5" s="11"/>
      <c r="O5" s="17">
        <f t="shared" si="0"/>
        <v>1</v>
      </c>
      <c r="P5" s="74">
        <f t="shared" si="1"/>
        <v>3.7037037037037035E-2</v>
      </c>
      <c r="R5" s="83" t="s">
        <v>120</v>
      </c>
      <c r="S5" s="10"/>
      <c r="T5" s="10"/>
      <c r="U5" s="65"/>
      <c r="V5" s="65">
        <v>2</v>
      </c>
      <c r="W5" s="65"/>
      <c r="X5" s="65">
        <v>1</v>
      </c>
      <c r="Y5" s="65"/>
      <c r="Z5" s="65">
        <v>2</v>
      </c>
      <c r="AA5" s="65"/>
      <c r="AB5" s="65">
        <v>4</v>
      </c>
      <c r="AC5" s="65">
        <v>2</v>
      </c>
      <c r="AD5" s="65">
        <v>3</v>
      </c>
      <c r="AE5" s="17">
        <f t="shared" si="2"/>
        <v>14</v>
      </c>
      <c r="AF5" s="74">
        <f t="shared" si="3"/>
        <v>0.11290322580645161</v>
      </c>
      <c r="AH5" s="90" t="s">
        <v>120</v>
      </c>
      <c r="AI5" s="10">
        <v>2</v>
      </c>
      <c r="AJ5" s="10">
        <v>4</v>
      </c>
      <c r="AK5" s="11">
        <v>3</v>
      </c>
      <c r="AL5" s="11">
        <v>4</v>
      </c>
      <c r="AM5" s="11"/>
      <c r="AN5" s="11">
        <v>2</v>
      </c>
      <c r="AO5" s="11">
        <v>3</v>
      </c>
      <c r="AP5" s="11">
        <v>2</v>
      </c>
      <c r="AQ5" s="11"/>
      <c r="AR5" s="11">
        <v>1</v>
      </c>
      <c r="AS5" s="11"/>
      <c r="AT5" s="11">
        <v>1</v>
      </c>
      <c r="AU5" s="17">
        <f t="shared" si="4"/>
        <v>22</v>
      </c>
      <c r="AV5" s="74">
        <f t="shared" si="5"/>
        <v>8.7301587301587297E-2</v>
      </c>
      <c r="AX5" s="90" t="s">
        <v>120</v>
      </c>
      <c r="AY5" s="10">
        <v>1</v>
      </c>
      <c r="AZ5" s="10">
        <v>2</v>
      </c>
      <c r="BA5" s="11"/>
      <c r="BB5" s="11">
        <v>2</v>
      </c>
      <c r="BC5" s="11">
        <v>1</v>
      </c>
      <c r="BD5" s="11">
        <v>3</v>
      </c>
      <c r="BE5" s="11">
        <v>2</v>
      </c>
      <c r="BF5" s="11"/>
      <c r="BG5" s="11">
        <v>1</v>
      </c>
      <c r="BH5" s="11">
        <v>2</v>
      </c>
      <c r="BI5" s="11"/>
      <c r="BJ5" s="11"/>
      <c r="BK5" s="17">
        <f t="shared" si="6"/>
        <v>14</v>
      </c>
      <c r="BL5" s="74">
        <f t="shared" si="7"/>
        <v>9.9290780141843976E-2</v>
      </c>
      <c r="BN5" s="90" t="s">
        <v>120</v>
      </c>
      <c r="BO5" s="10"/>
      <c r="BP5" s="10"/>
      <c r="BQ5" s="11"/>
      <c r="BR5" s="11">
        <v>2</v>
      </c>
      <c r="BS5" s="11">
        <v>1</v>
      </c>
      <c r="BT5" s="11"/>
      <c r="BU5" s="11"/>
      <c r="BV5" s="11">
        <v>1</v>
      </c>
      <c r="BW5" s="11"/>
      <c r="BX5" s="11"/>
      <c r="BY5" s="11">
        <v>2</v>
      </c>
      <c r="BZ5" s="11"/>
      <c r="CA5" s="17">
        <f t="shared" si="8"/>
        <v>6</v>
      </c>
      <c r="CB5" s="74">
        <f t="shared" si="9"/>
        <v>5.9405940594059403E-2</v>
      </c>
      <c r="CD5" s="90" t="s">
        <v>120</v>
      </c>
      <c r="CE5" s="10"/>
      <c r="CF5" s="10"/>
      <c r="CG5" s="11"/>
      <c r="CH5" s="11">
        <v>3</v>
      </c>
      <c r="CI5" s="11"/>
      <c r="CJ5" s="11"/>
      <c r="CK5" s="11"/>
      <c r="CL5" s="11"/>
      <c r="CM5" s="11">
        <v>1</v>
      </c>
      <c r="CN5" s="11"/>
      <c r="CO5" s="11"/>
      <c r="CP5" s="11">
        <v>3</v>
      </c>
      <c r="CQ5" s="17">
        <f t="shared" ref="CQ5:CQ13" si="11">SUM(CE5:CP5)</f>
        <v>7</v>
      </c>
      <c r="CR5" s="74">
        <f t="shared" si="10"/>
        <v>7.4468085106382975E-2</v>
      </c>
      <c r="CT5" s="90" t="s">
        <v>120</v>
      </c>
      <c r="CU5" s="10"/>
      <c r="CV5" s="10">
        <v>1</v>
      </c>
      <c r="CW5" s="11">
        <v>1</v>
      </c>
      <c r="CX5" s="11"/>
      <c r="CY5" s="11"/>
      <c r="CZ5" s="11"/>
      <c r="DA5" s="11"/>
      <c r="DB5" s="11">
        <v>1</v>
      </c>
      <c r="DC5" s="11"/>
      <c r="DD5" s="11">
        <v>2</v>
      </c>
      <c r="DE5" s="11"/>
      <c r="DF5" s="11"/>
      <c r="DG5" s="17">
        <f t="shared" ref="DG5:DG23" si="12">SUM(CU5:DF5)</f>
        <v>5</v>
      </c>
      <c r="DH5" s="74">
        <f t="shared" ref="DH5:DH23" si="13">DG5/$DG$24</f>
        <v>5.3763440860215055E-2</v>
      </c>
      <c r="DJ5" s="90" t="s">
        <v>120</v>
      </c>
      <c r="DK5" s="10">
        <v>2</v>
      </c>
      <c r="DL5" s="10"/>
      <c r="DM5" s="11">
        <v>1</v>
      </c>
      <c r="DN5" s="11"/>
      <c r="DO5" s="11">
        <v>1</v>
      </c>
      <c r="DP5" s="11"/>
      <c r="DQ5" s="11">
        <v>1</v>
      </c>
      <c r="DR5" s="11">
        <v>10</v>
      </c>
      <c r="DS5" s="11">
        <v>11</v>
      </c>
      <c r="DT5" s="11"/>
      <c r="DU5" s="11"/>
      <c r="DV5" s="11">
        <v>1</v>
      </c>
      <c r="DW5" s="17">
        <f t="shared" ref="DW5:DW23" si="14">SUM(DK5:DV5)</f>
        <v>27</v>
      </c>
      <c r="DX5" s="74">
        <f t="shared" ref="DX5:DX23" si="15">DW5/$DW$24</f>
        <v>0.34177215189873417</v>
      </c>
    </row>
    <row r="6" spans="2:128" x14ac:dyDescent="0.25">
      <c r="B6" s="83" t="s">
        <v>118</v>
      </c>
      <c r="C6" s="10"/>
      <c r="D6" s="10"/>
      <c r="E6" s="11"/>
      <c r="F6" s="11"/>
      <c r="G6" s="11"/>
      <c r="H6" s="11"/>
      <c r="I6" s="11">
        <v>1</v>
      </c>
      <c r="J6" s="11"/>
      <c r="K6" s="11">
        <v>2</v>
      </c>
      <c r="L6" s="11"/>
      <c r="M6" s="11"/>
      <c r="N6" s="11">
        <v>2</v>
      </c>
      <c r="O6" s="17">
        <f t="shared" si="0"/>
        <v>5</v>
      </c>
      <c r="P6" s="74">
        <f t="shared" si="1"/>
        <v>0.18518518518518517</v>
      </c>
      <c r="R6" s="83" t="s">
        <v>118</v>
      </c>
      <c r="S6" s="10"/>
      <c r="T6" s="10">
        <v>1</v>
      </c>
      <c r="U6" s="11"/>
      <c r="V6" s="11">
        <v>1</v>
      </c>
      <c r="W6" s="11">
        <v>3</v>
      </c>
      <c r="X6" s="11">
        <v>1</v>
      </c>
      <c r="Y6" s="11"/>
      <c r="Z6" s="11">
        <v>2</v>
      </c>
      <c r="AA6" s="11">
        <v>2</v>
      </c>
      <c r="AB6" s="11">
        <v>3</v>
      </c>
      <c r="AC6" s="11">
        <v>4</v>
      </c>
      <c r="AD6" s="65">
        <v>3</v>
      </c>
      <c r="AE6" s="17">
        <f t="shared" si="2"/>
        <v>20</v>
      </c>
      <c r="AF6" s="74">
        <f t="shared" si="3"/>
        <v>0.16129032258064516</v>
      </c>
      <c r="AH6" s="90" t="s">
        <v>118</v>
      </c>
      <c r="AI6" s="10">
        <v>5</v>
      </c>
      <c r="AJ6" s="10">
        <v>7</v>
      </c>
      <c r="AK6" s="11">
        <v>2</v>
      </c>
      <c r="AL6" s="11">
        <v>5</v>
      </c>
      <c r="AM6" s="11">
        <v>3</v>
      </c>
      <c r="AN6" s="11">
        <v>3</v>
      </c>
      <c r="AO6" s="11">
        <v>3</v>
      </c>
      <c r="AP6" s="11">
        <v>5</v>
      </c>
      <c r="AQ6" s="11">
        <v>2</v>
      </c>
      <c r="AR6" s="11">
        <v>6</v>
      </c>
      <c r="AS6" s="11">
        <v>3</v>
      </c>
      <c r="AT6" s="11">
        <v>1</v>
      </c>
      <c r="AU6" s="17">
        <f t="shared" si="4"/>
        <v>45</v>
      </c>
      <c r="AV6" s="74">
        <f t="shared" si="5"/>
        <v>0.17857142857142858</v>
      </c>
      <c r="AX6" s="90" t="s">
        <v>118</v>
      </c>
      <c r="AY6" s="10">
        <v>3</v>
      </c>
      <c r="AZ6" s="10">
        <v>3</v>
      </c>
      <c r="BA6" s="11"/>
      <c r="BB6" s="11">
        <v>1</v>
      </c>
      <c r="BC6" s="11">
        <v>4</v>
      </c>
      <c r="BD6" s="11">
        <v>1</v>
      </c>
      <c r="BE6" s="11">
        <v>4</v>
      </c>
      <c r="BF6" s="11">
        <v>1</v>
      </c>
      <c r="BG6" s="11">
        <v>2</v>
      </c>
      <c r="BH6" s="11">
        <v>1</v>
      </c>
      <c r="BI6" s="11"/>
      <c r="BJ6" s="11">
        <v>1</v>
      </c>
      <c r="BK6" s="17">
        <f t="shared" si="6"/>
        <v>21</v>
      </c>
      <c r="BL6" s="74">
        <f t="shared" si="7"/>
        <v>0.14893617021276595</v>
      </c>
      <c r="BN6" s="90" t="s">
        <v>118</v>
      </c>
      <c r="BO6" s="10">
        <v>1</v>
      </c>
      <c r="BP6" s="10">
        <v>2</v>
      </c>
      <c r="BQ6" s="11"/>
      <c r="BR6" s="11">
        <v>1</v>
      </c>
      <c r="BS6" s="11">
        <v>1</v>
      </c>
      <c r="BT6" s="11">
        <v>1</v>
      </c>
      <c r="BU6" s="11">
        <v>1</v>
      </c>
      <c r="BV6" s="11"/>
      <c r="BW6" s="11"/>
      <c r="BX6" s="11">
        <v>2</v>
      </c>
      <c r="BY6" s="11">
        <v>4</v>
      </c>
      <c r="BZ6" s="11">
        <v>6</v>
      </c>
      <c r="CA6" s="17">
        <f t="shared" si="8"/>
        <v>19</v>
      </c>
      <c r="CB6" s="74">
        <f t="shared" si="9"/>
        <v>0.18811881188118812</v>
      </c>
      <c r="CD6" s="90" t="s">
        <v>118</v>
      </c>
      <c r="CE6" s="10">
        <v>2</v>
      </c>
      <c r="CF6" s="10"/>
      <c r="CG6" s="11">
        <v>4</v>
      </c>
      <c r="CH6" s="11">
        <v>2</v>
      </c>
      <c r="CI6" s="11">
        <v>1</v>
      </c>
      <c r="CJ6" s="11">
        <v>2</v>
      </c>
      <c r="CK6" s="11">
        <v>1</v>
      </c>
      <c r="CL6" s="11"/>
      <c r="CM6" s="11"/>
      <c r="CN6" s="11">
        <v>2</v>
      </c>
      <c r="CO6" s="11">
        <v>1</v>
      </c>
      <c r="CP6" s="11">
        <v>2</v>
      </c>
      <c r="CQ6" s="17">
        <f t="shared" si="11"/>
        <v>17</v>
      </c>
      <c r="CR6" s="74">
        <f t="shared" si="10"/>
        <v>0.18085106382978725</v>
      </c>
      <c r="CT6" s="90" t="s">
        <v>118</v>
      </c>
      <c r="CU6" s="10"/>
      <c r="CV6" s="10">
        <v>1</v>
      </c>
      <c r="CW6" s="11">
        <v>2</v>
      </c>
      <c r="CX6" s="11">
        <v>3</v>
      </c>
      <c r="CY6" s="11"/>
      <c r="CZ6" s="11">
        <v>2</v>
      </c>
      <c r="DA6" s="11">
        <v>1</v>
      </c>
      <c r="DB6" s="11"/>
      <c r="DC6" s="11">
        <v>1</v>
      </c>
      <c r="DD6" s="11"/>
      <c r="DE6" s="11">
        <v>1</v>
      </c>
      <c r="DF6" s="11"/>
      <c r="DG6" s="17">
        <f t="shared" si="12"/>
        <v>11</v>
      </c>
      <c r="DH6" s="74">
        <f t="shared" si="13"/>
        <v>0.11827956989247312</v>
      </c>
      <c r="DJ6" s="90" t="s">
        <v>118</v>
      </c>
      <c r="DK6" s="10"/>
      <c r="DL6" s="10"/>
      <c r="DM6" s="11">
        <v>1</v>
      </c>
      <c r="DN6" s="11"/>
      <c r="DO6" s="11"/>
      <c r="DP6" s="11"/>
      <c r="DQ6" s="11"/>
      <c r="DR6" s="11">
        <v>1</v>
      </c>
      <c r="DS6" s="11"/>
      <c r="DT6" s="11">
        <v>1</v>
      </c>
      <c r="DU6" s="11"/>
      <c r="DV6" s="11">
        <v>1</v>
      </c>
      <c r="DW6" s="17">
        <f t="shared" si="14"/>
        <v>4</v>
      </c>
      <c r="DX6" s="74">
        <f t="shared" si="15"/>
        <v>5.0632911392405063E-2</v>
      </c>
    </row>
    <row r="7" spans="2:128" x14ac:dyDescent="0.25">
      <c r="B7" s="83" t="s">
        <v>119</v>
      </c>
      <c r="C7" s="10"/>
      <c r="D7" s="10"/>
      <c r="E7" s="11"/>
      <c r="F7" s="11"/>
      <c r="G7" s="11"/>
      <c r="H7" s="11"/>
      <c r="I7" s="11"/>
      <c r="J7" s="11">
        <v>1</v>
      </c>
      <c r="K7" s="11">
        <v>4</v>
      </c>
      <c r="L7" s="11">
        <v>4</v>
      </c>
      <c r="M7" s="11"/>
      <c r="N7" s="11"/>
      <c r="O7" s="17">
        <f t="shared" si="0"/>
        <v>9</v>
      </c>
      <c r="P7" s="74">
        <f t="shared" si="1"/>
        <v>0.33333333333333331</v>
      </c>
      <c r="R7" s="83" t="s">
        <v>119</v>
      </c>
      <c r="S7" s="10">
        <v>1</v>
      </c>
      <c r="T7" s="10">
        <v>1</v>
      </c>
      <c r="U7" s="11">
        <v>7</v>
      </c>
      <c r="V7" s="11">
        <v>2</v>
      </c>
      <c r="W7" s="11">
        <v>3</v>
      </c>
      <c r="X7" s="11">
        <v>1</v>
      </c>
      <c r="Y7" s="11"/>
      <c r="Z7" s="11">
        <v>5</v>
      </c>
      <c r="AA7" s="11">
        <v>4</v>
      </c>
      <c r="AB7" s="11">
        <v>6</v>
      </c>
      <c r="AC7" s="11">
        <v>7</v>
      </c>
      <c r="AD7" s="65">
        <v>3</v>
      </c>
      <c r="AE7" s="17">
        <f t="shared" si="2"/>
        <v>40</v>
      </c>
      <c r="AF7" s="74">
        <f t="shared" si="3"/>
        <v>0.32258064516129031</v>
      </c>
      <c r="AH7" s="90" t="s">
        <v>119</v>
      </c>
      <c r="AI7" s="10">
        <v>6</v>
      </c>
      <c r="AJ7" s="10">
        <v>12</v>
      </c>
      <c r="AK7" s="11">
        <v>8</v>
      </c>
      <c r="AL7" s="11">
        <v>9</v>
      </c>
      <c r="AM7" s="11">
        <v>5</v>
      </c>
      <c r="AN7" s="11">
        <v>5</v>
      </c>
      <c r="AO7" s="11">
        <v>8</v>
      </c>
      <c r="AP7" s="11">
        <v>8</v>
      </c>
      <c r="AQ7" s="11">
        <v>4</v>
      </c>
      <c r="AR7" s="11">
        <v>7</v>
      </c>
      <c r="AS7" s="11">
        <v>8</v>
      </c>
      <c r="AT7" s="11">
        <v>3</v>
      </c>
      <c r="AU7" s="17">
        <f t="shared" si="4"/>
        <v>83</v>
      </c>
      <c r="AV7" s="74">
        <f t="shared" si="5"/>
        <v>0.32936507936507936</v>
      </c>
      <c r="AX7" s="90" t="s">
        <v>119</v>
      </c>
      <c r="AY7" s="10">
        <v>6</v>
      </c>
      <c r="AZ7" s="10">
        <v>1</v>
      </c>
      <c r="BA7" s="11">
        <v>4</v>
      </c>
      <c r="BB7" s="11">
        <v>6</v>
      </c>
      <c r="BC7" s="11">
        <v>6</v>
      </c>
      <c r="BD7" s="11">
        <v>4</v>
      </c>
      <c r="BE7" s="11">
        <v>6</v>
      </c>
      <c r="BF7" s="11">
        <v>3</v>
      </c>
      <c r="BG7" s="11">
        <v>2</v>
      </c>
      <c r="BH7" s="11">
        <v>5</v>
      </c>
      <c r="BI7" s="11">
        <v>1</v>
      </c>
      <c r="BJ7" s="11">
        <v>4</v>
      </c>
      <c r="BK7" s="17">
        <f t="shared" si="6"/>
        <v>48</v>
      </c>
      <c r="BL7" s="74">
        <f t="shared" si="7"/>
        <v>0.34042553191489361</v>
      </c>
      <c r="BN7" s="90" t="s">
        <v>119</v>
      </c>
      <c r="BO7" s="10"/>
      <c r="BP7" s="10">
        <v>1</v>
      </c>
      <c r="BQ7" s="11"/>
      <c r="BR7" s="11">
        <v>6</v>
      </c>
      <c r="BS7" s="11"/>
      <c r="BT7" s="11"/>
      <c r="BU7" s="11"/>
      <c r="BV7" s="11">
        <v>1</v>
      </c>
      <c r="BW7" s="11">
        <v>1</v>
      </c>
      <c r="BX7" s="11">
        <v>1</v>
      </c>
      <c r="BY7" s="11">
        <v>7</v>
      </c>
      <c r="BZ7" s="11">
        <v>5</v>
      </c>
      <c r="CA7" s="17">
        <f t="shared" si="8"/>
        <v>22</v>
      </c>
      <c r="CB7" s="74">
        <f t="shared" si="9"/>
        <v>0.21782178217821782</v>
      </c>
      <c r="CD7" s="90" t="s">
        <v>119</v>
      </c>
      <c r="CE7" s="10">
        <v>3</v>
      </c>
      <c r="CF7" s="10">
        <v>3</v>
      </c>
      <c r="CG7" s="11">
        <v>2</v>
      </c>
      <c r="CH7" s="11"/>
      <c r="CI7" s="11">
        <v>2</v>
      </c>
      <c r="CJ7" s="11"/>
      <c r="CK7" s="11">
        <v>3</v>
      </c>
      <c r="CL7" s="11">
        <v>5</v>
      </c>
      <c r="CM7" s="11">
        <v>4</v>
      </c>
      <c r="CN7" s="11">
        <v>3</v>
      </c>
      <c r="CO7" s="11">
        <v>1</v>
      </c>
      <c r="CP7" s="11">
        <v>7</v>
      </c>
      <c r="CQ7" s="17">
        <f t="shared" si="11"/>
        <v>33</v>
      </c>
      <c r="CR7" s="74">
        <f t="shared" si="10"/>
        <v>0.35106382978723405</v>
      </c>
      <c r="CT7" s="90" t="s">
        <v>119</v>
      </c>
      <c r="CU7" s="10">
        <v>1</v>
      </c>
      <c r="CV7" s="10">
        <v>5</v>
      </c>
      <c r="CW7" s="11">
        <v>6</v>
      </c>
      <c r="CX7" s="11">
        <v>7</v>
      </c>
      <c r="CY7" s="11">
        <v>1</v>
      </c>
      <c r="CZ7" s="11">
        <v>2</v>
      </c>
      <c r="DA7" s="11">
        <v>2</v>
      </c>
      <c r="DB7" s="11">
        <v>2</v>
      </c>
      <c r="DC7" s="11">
        <v>1</v>
      </c>
      <c r="DD7" s="11">
        <v>4</v>
      </c>
      <c r="DE7" s="11">
        <v>1</v>
      </c>
      <c r="DF7" s="11">
        <v>1</v>
      </c>
      <c r="DG7" s="17">
        <f t="shared" si="12"/>
        <v>33</v>
      </c>
      <c r="DH7" s="74">
        <f t="shared" si="13"/>
        <v>0.35483870967741937</v>
      </c>
      <c r="DJ7" s="90" t="s">
        <v>119</v>
      </c>
      <c r="DK7" s="10">
        <v>1</v>
      </c>
      <c r="DL7" s="10">
        <v>1</v>
      </c>
      <c r="DM7" s="11">
        <v>1</v>
      </c>
      <c r="DN7" s="11"/>
      <c r="DO7" s="11">
        <v>2</v>
      </c>
      <c r="DP7" s="11">
        <v>1</v>
      </c>
      <c r="DQ7" s="11">
        <v>1</v>
      </c>
      <c r="DR7" s="11">
        <v>5</v>
      </c>
      <c r="DS7" s="11">
        <v>2</v>
      </c>
      <c r="DT7" s="11">
        <v>1</v>
      </c>
      <c r="DU7" s="11"/>
      <c r="DV7" s="11">
        <v>1</v>
      </c>
      <c r="DW7" s="17">
        <f t="shared" si="14"/>
        <v>16</v>
      </c>
      <c r="DX7" s="74">
        <f t="shared" si="15"/>
        <v>0.20253164556962025</v>
      </c>
    </row>
    <row r="8" spans="2:128" x14ac:dyDescent="0.25">
      <c r="B8" s="83" t="s">
        <v>128</v>
      </c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7">
        <f t="shared" si="0"/>
        <v>0</v>
      </c>
      <c r="P8" s="74">
        <f t="shared" si="1"/>
        <v>0</v>
      </c>
      <c r="R8" s="83" t="s">
        <v>128</v>
      </c>
      <c r="S8" s="10"/>
      <c r="T8" s="10"/>
      <c r="U8" s="11"/>
      <c r="V8" s="11"/>
      <c r="W8" s="11"/>
      <c r="X8" s="11"/>
      <c r="Y8" s="11"/>
      <c r="Z8" s="11"/>
      <c r="AA8" s="11"/>
      <c r="AB8" s="11"/>
      <c r="AC8" s="11">
        <v>1</v>
      </c>
      <c r="AD8" s="65"/>
      <c r="AE8" s="17">
        <f t="shared" si="2"/>
        <v>1</v>
      </c>
      <c r="AF8" s="74">
        <f t="shared" si="3"/>
        <v>8.0645161290322578E-3</v>
      </c>
      <c r="AH8" s="83" t="s">
        <v>128</v>
      </c>
      <c r="AI8" s="10"/>
      <c r="AJ8" s="10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7">
        <f t="shared" si="4"/>
        <v>0</v>
      </c>
      <c r="AV8" s="74">
        <f t="shared" si="5"/>
        <v>0</v>
      </c>
      <c r="AX8" s="83" t="s">
        <v>128</v>
      </c>
      <c r="AY8" s="10"/>
      <c r="AZ8" s="10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7">
        <f t="shared" si="6"/>
        <v>0</v>
      </c>
      <c r="BL8" s="74">
        <f t="shared" si="7"/>
        <v>0</v>
      </c>
      <c r="BN8" s="83" t="s">
        <v>128</v>
      </c>
      <c r="BO8" s="10"/>
      <c r="BP8" s="10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7">
        <f t="shared" si="8"/>
        <v>0</v>
      </c>
      <c r="CB8" s="74">
        <f t="shared" si="9"/>
        <v>0</v>
      </c>
      <c r="CD8" s="83" t="s">
        <v>128</v>
      </c>
      <c r="CE8" s="10"/>
      <c r="CF8" s="10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7">
        <f t="shared" si="11"/>
        <v>0</v>
      </c>
      <c r="CR8" s="74">
        <f t="shared" si="10"/>
        <v>0</v>
      </c>
      <c r="CT8" s="83" t="s">
        <v>128</v>
      </c>
      <c r="CU8" s="10"/>
      <c r="CV8" s="10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7">
        <f t="shared" si="12"/>
        <v>0</v>
      </c>
      <c r="DH8" s="74">
        <f t="shared" si="13"/>
        <v>0</v>
      </c>
      <c r="DJ8" s="83" t="s">
        <v>128</v>
      </c>
      <c r="DK8" s="10"/>
      <c r="DL8" s="10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7">
        <f t="shared" si="14"/>
        <v>0</v>
      </c>
      <c r="DX8" s="74">
        <f t="shared" si="15"/>
        <v>0</v>
      </c>
    </row>
    <row r="9" spans="2:128" x14ac:dyDescent="0.25">
      <c r="B9" s="83" t="s">
        <v>179</v>
      </c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7">
        <f t="shared" si="0"/>
        <v>0</v>
      </c>
      <c r="P9" s="74">
        <f t="shared" si="1"/>
        <v>0</v>
      </c>
      <c r="R9" s="83" t="s">
        <v>179</v>
      </c>
      <c r="S9" s="10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7">
        <f t="shared" si="2"/>
        <v>0</v>
      </c>
      <c r="AF9" s="74">
        <f t="shared" si="3"/>
        <v>0</v>
      </c>
      <c r="AH9" s="83" t="s">
        <v>179</v>
      </c>
      <c r="AI9" s="10"/>
      <c r="AJ9" s="10"/>
      <c r="AK9" s="11"/>
      <c r="AL9" s="11"/>
      <c r="AM9" s="65"/>
      <c r="AN9" s="65"/>
      <c r="AO9" s="65"/>
      <c r="AP9" s="65"/>
      <c r="AQ9" s="65"/>
      <c r="AR9" s="65"/>
      <c r="AS9" s="65"/>
      <c r="AT9" s="65"/>
      <c r="AU9" s="17">
        <f t="shared" si="4"/>
        <v>0</v>
      </c>
      <c r="AV9" s="74">
        <f t="shared" si="5"/>
        <v>0</v>
      </c>
      <c r="AX9" s="83" t="s">
        <v>179</v>
      </c>
      <c r="AY9" s="10"/>
      <c r="AZ9" s="10"/>
      <c r="BA9" s="11"/>
      <c r="BB9" s="11"/>
      <c r="BC9" s="65"/>
      <c r="BD9" s="65"/>
      <c r="BE9" s="65"/>
      <c r="BF9" s="65"/>
      <c r="BG9" s="65"/>
      <c r="BH9" s="65"/>
      <c r="BI9" s="65"/>
      <c r="BJ9" s="65"/>
      <c r="BK9" s="17">
        <f t="shared" si="6"/>
        <v>0</v>
      </c>
      <c r="BL9" s="74">
        <f t="shared" si="7"/>
        <v>0</v>
      </c>
      <c r="BN9" s="83" t="s">
        <v>179</v>
      </c>
      <c r="BO9" s="10"/>
      <c r="BP9" s="10"/>
      <c r="BQ9" s="11"/>
      <c r="BR9" s="11"/>
      <c r="BS9" s="65"/>
      <c r="BT9" s="65"/>
      <c r="BU9" s="65"/>
      <c r="BV9" s="65"/>
      <c r="BW9" s="65"/>
      <c r="BX9" s="65"/>
      <c r="BY9" s="65"/>
      <c r="BZ9" s="65"/>
      <c r="CA9" s="17">
        <f t="shared" si="8"/>
        <v>0</v>
      </c>
      <c r="CB9" s="74">
        <f t="shared" si="9"/>
        <v>0</v>
      </c>
      <c r="CD9" s="83" t="s">
        <v>179</v>
      </c>
      <c r="CE9" s="10"/>
      <c r="CF9" s="10"/>
      <c r="CG9" s="13"/>
      <c r="CH9" s="11"/>
      <c r="CI9" s="11"/>
      <c r="CJ9" s="11"/>
      <c r="CK9" s="11"/>
      <c r="CL9" s="11"/>
      <c r="CM9" s="11"/>
      <c r="CN9" s="11"/>
      <c r="CO9" s="11"/>
      <c r="CP9" s="11"/>
      <c r="CQ9" s="17">
        <f t="shared" si="11"/>
        <v>0</v>
      </c>
      <c r="CR9" s="74">
        <f t="shared" si="10"/>
        <v>0</v>
      </c>
      <c r="CT9" s="83" t="s">
        <v>179</v>
      </c>
      <c r="CU9" s="10"/>
      <c r="CV9" s="10"/>
      <c r="CW9" s="13"/>
      <c r="CX9" s="11"/>
      <c r="CY9" s="11"/>
      <c r="CZ9" s="11"/>
      <c r="DA9" s="11"/>
      <c r="DB9" s="11"/>
      <c r="DC9" s="11"/>
      <c r="DD9" s="11"/>
      <c r="DE9" s="11"/>
      <c r="DF9" s="11"/>
      <c r="DG9" s="17">
        <f t="shared" si="12"/>
        <v>0</v>
      </c>
      <c r="DH9" s="74">
        <f t="shared" si="13"/>
        <v>0</v>
      </c>
      <c r="DJ9" s="83" t="s">
        <v>179</v>
      </c>
      <c r="DK9" s="10"/>
      <c r="DL9" s="10"/>
      <c r="DM9" s="13"/>
      <c r="DN9" s="11"/>
      <c r="DO9" s="11"/>
      <c r="DP9" s="11"/>
      <c r="DQ9" s="11"/>
      <c r="DR9" s="11"/>
      <c r="DS9" s="11"/>
      <c r="DT9" s="11"/>
      <c r="DU9" s="11"/>
      <c r="DV9" s="11"/>
      <c r="DW9" s="17">
        <f t="shared" si="14"/>
        <v>0</v>
      </c>
      <c r="DX9" s="74">
        <f t="shared" si="15"/>
        <v>0</v>
      </c>
    </row>
    <row r="10" spans="2:128" x14ac:dyDescent="0.25">
      <c r="B10" s="83" t="s">
        <v>122</v>
      </c>
      <c r="C10" s="10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7">
        <f t="shared" si="0"/>
        <v>0</v>
      </c>
      <c r="P10" s="74">
        <f t="shared" si="1"/>
        <v>0</v>
      </c>
      <c r="R10" s="83" t="s">
        <v>122</v>
      </c>
      <c r="S10" s="10"/>
      <c r="T10" s="10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7">
        <f t="shared" si="2"/>
        <v>0</v>
      </c>
      <c r="AF10" s="74">
        <f t="shared" si="3"/>
        <v>0</v>
      </c>
      <c r="AH10" s="83" t="s">
        <v>122</v>
      </c>
      <c r="AI10" s="10"/>
      <c r="AJ10" s="10"/>
      <c r="AK10" s="13"/>
      <c r="AL10" s="11"/>
      <c r="AM10" s="11"/>
      <c r="AN10" s="11"/>
      <c r="AO10" s="11"/>
      <c r="AP10" s="11"/>
      <c r="AQ10" s="11"/>
      <c r="AR10" s="11"/>
      <c r="AS10" s="11"/>
      <c r="AT10" s="11"/>
      <c r="AU10" s="17">
        <f t="shared" si="4"/>
        <v>0</v>
      </c>
      <c r="AV10" s="74">
        <f t="shared" si="5"/>
        <v>0</v>
      </c>
      <c r="AX10" s="90" t="s">
        <v>122</v>
      </c>
      <c r="AY10" s="10"/>
      <c r="AZ10" s="10"/>
      <c r="BA10" s="11"/>
      <c r="BB10" s="11"/>
      <c r="BC10" s="11"/>
      <c r="BD10" s="11"/>
      <c r="BE10" s="11">
        <v>1</v>
      </c>
      <c r="BF10" s="11"/>
      <c r="BG10" s="11"/>
      <c r="BH10" s="11"/>
      <c r="BI10" s="11"/>
      <c r="BJ10" s="11"/>
      <c r="BK10" s="17">
        <f t="shared" si="6"/>
        <v>1</v>
      </c>
      <c r="BL10" s="74">
        <f t="shared" si="7"/>
        <v>7.0921985815602835E-3</v>
      </c>
      <c r="BN10" s="90" t="s">
        <v>122</v>
      </c>
      <c r="BO10" s="10"/>
      <c r="BP10" s="10"/>
      <c r="BQ10" s="13"/>
      <c r="BR10" s="11"/>
      <c r="BS10" s="11">
        <v>1</v>
      </c>
      <c r="BT10" s="11"/>
      <c r="BU10" s="11"/>
      <c r="BV10" s="11"/>
      <c r="BW10" s="11"/>
      <c r="BX10" s="11"/>
      <c r="BY10" s="11"/>
      <c r="BZ10" s="11"/>
      <c r="CA10" s="17">
        <f t="shared" si="8"/>
        <v>1</v>
      </c>
      <c r="CB10" s="74">
        <f t="shared" si="9"/>
        <v>9.9009900990099011E-3</v>
      </c>
      <c r="CD10" s="90" t="s">
        <v>122</v>
      </c>
      <c r="CE10" s="10"/>
      <c r="CF10" s="10"/>
      <c r="CG10" s="13"/>
      <c r="CH10" s="11"/>
      <c r="CI10" s="11"/>
      <c r="CJ10" s="11"/>
      <c r="CK10" s="11"/>
      <c r="CL10" s="11"/>
      <c r="CM10" s="11"/>
      <c r="CN10" s="11"/>
      <c r="CO10" s="11"/>
      <c r="CP10" s="11"/>
      <c r="CQ10" s="17">
        <f t="shared" si="11"/>
        <v>0</v>
      </c>
      <c r="CR10" s="74">
        <f t="shared" si="10"/>
        <v>0</v>
      </c>
      <c r="CT10" s="90" t="s">
        <v>122</v>
      </c>
      <c r="CU10" s="10"/>
      <c r="CV10" s="10"/>
      <c r="CW10" s="13"/>
      <c r="CX10" s="11"/>
      <c r="CY10" s="11">
        <v>1</v>
      </c>
      <c r="CZ10" s="11"/>
      <c r="DA10" s="11"/>
      <c r="DB10" s="11"/>
      <c r="DC10" s="11"/>
      <c r="DD10" s="11"/>
      <c r="DE10" s="11"/>
      <c r="DF10" s="11"/>
      <c r="DG10" s="17">
        <f t="shared" si="12"/>
        <v>1</v>
      </c>
      <c r="DH10" s="74">
        <f t="shared" si="13"/>
        <v>1.0752688172043012E-2</v>
      </c>
      <c r="DJ10" s="90" t="s">
        <v>122</v>
      </c>
      <c r="DK10" s="10"/>
      <c r="DL10" s="10"/>
      <c r="DM10" s="13"/>
      <c r="DN10" s="11"/>
      <c r="DO10" s="11"/>
      <c r="DP10" s="11"/>
      <c r="DQ10" s="11"/>
      <c r="DR10" s="11"/>
      <c r="DS10" s="11"/>
      <c r="DT10" s="11"/>
      <c r="DU10" s="11"/>
      <c r="DV10" s="11"/>
      <c r="DW10" s="17">
        <f t="shared" si="14"/>
        <v>0</v>
      </c>
      <c r="DX10" s="74">
        <f t="shared" si="15"/>
        <v>0</v>
      </c>
    </row>
    <row r="11" spans="2:128" x14ac:dyDescent="0.25">
      <c r="B11" s="83" t="s">
        <v>123</v>
      </c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7">
        <f t="shared" si="0"/>
        <v>0</v>
      </c>
      <c r="P11" s="74">
        <f t="shared" si="1"/>
        <v>0</v>
      </c>
      <c r="R11" s="83" t="s">
        <v>123</v>
      </c>
      <c r="S11" s="10"/>
      <c r="T11" s="10"/>
      <c r="U11" s="11"/>
      <c r="V11" s="11"/>
      <c r="W11" s="11"/>
      <c r="X11" s="11">
        <v>1</v>
      </c>
      <c r="Y11" s="11">
        <v>1</v>
      </c>
      <c r="Z11" s="11">
        <v>2</v>
      </c>
      <c r="AA11" s="11">
        <v>1</v>
      </c>
      <c r="AB11" s="11">
        <v>2</v>
      </c>
      <c r="AC11" s="11">
        <v>3</v>
      </c>
      <c r="AD11" s="11">
        <v>1</v>
      </c>
      <c r="AE11" s="17">
        <f t="shared" si="2"/>
        <v>11</v>
      </c>
      <c r="AF11" s="74">
        <f t="shared" si="3"/>
        <v>8.8709677419354843E-2</v>
      </c>
      <c r="AH11" s="90" t="s">
        <v>123</v>
      </c>
      <c r="AI11" s="10">
        <v>1</v>
      </c>
      <c r="AJ11" s="10">
        <v>1</v>
      </c>
      <c r="AK11" s="13">
        <v>2</v>
      </c>
      <c r="AL11" s="11"/>
      <c r="AM11" s="11">
        <v>2</v>
      </c>
      <c r="AN11" s="11"/>
      <c r="AO11" s="11">
        <v>2</v>
      </c>
      <c r="AP11" s="11">
        <v>2</v>
      </c>
      <c r="AQ11" s="11">
        <v>2</v>
      </c>
      <c r="AR11" s="11">
        <v>2</v>
      </c>
      <c r="AS11" s="11"/>
      <c r="AT11" s="11">
        <v>2</v>
      </c>
      <c r="AU11" s="17">
        <f t="shared" si="4"/>
        <v>16</v>
      </c>
      <c r="AV11" s="74">
        <f t="shared" si="5"/>
        <v>6.3492063492063489E-2</v>
      </c>
      <c r="AX11" s="90" t="s">
        <v>123</v>
      </c>
      <c r="AY11" s="10">
        <v>1</v>
      </c>
      <c r="AZ11" s="10"/>
      <c r="BA11" s="13">
        <v>1</v>
      </c>
      <c r="BB11" s="11"/>
      <c r="BC11" s="11">
        <v>1</v>
      </c>
      <c r="BD11" s="11">
        <v>1</v>
      </c>
      <c r="BE11" s="11">
        <v>1</v>
      </c>
      <c r="BF11" s="11"/>
      <c r="BG11" s="11"/>
      <c r="BH11" s="11">
        <v>2</v>
      </c>
      <c r="BI11" s="11"/>
      <c r="BJ11" s="11"/>
      <c r="BK11" s="17">
        <f t="shared" si="6"/>
        <v>7</v>
      </c>
      <c r="BL11" s="74">
        <f t="shared" si="7"/>
        <v>4.9645390070921988E-2</v>
      </c>
      <c r="BN11" s="90" t="s">
        <v>123</v>
      </c>
      <c r="BO11" s="10">
        <v>1</v>
      </c>
      <c r="BP11" s="10"/>
      <c r="BQ11" s="13">
        <v>1</v>
      </c>
      <c r="BR11" s="11"/>
      <c r="BS11" s="11"/>
      <c r="BT11" s="11"/>
      <c r="BU11" s="11"/>
      <c r="BV11" s="11"/>
      <c r="BW11" s="11"/>
      <c r="BX11" s="11"/>
      <c r="BY11" s="11">
        <v>2</v>
      </c>
      <c r="BZ11" s="11">
        <v>2</v>
      </c>
      <c r="CA11" s="17">
        <f t="shared" si="8"/>
        <v>6</v>
      </c>
      <c r="CB11" s="74">
        <f t="shared" si="9"/>
        <v>5.9405940594059403E-2</v>
      </c>
      <c r="CD11" s="90" t="s">
        <v>123</v>
      </c>
      <c r="CE11" s="10"/>
      <c r="CF11" s="10">
        <v>1</v>
      </c>
      <c r="CG11" s="11"/>
      <c r="CH11" s="11"/>
      <c r="CI11" s="11">
        <v>1</v>
      </c>
      <c r="CJ11" s="11">
        <v>1</v>
      </c>
      <c r="CK11" s="11"/>
      <c r="CL11" s="11"/>
      <c r="CM11" s="11"/>
      <c r="CN11" s="11">
        <v>1</v>
      </c>
      <c r="CO11" s="11"/>
      <c r="CP11" s="11"/>
      <c r="CQ11" s="17">
        <f t="shared" si="11"/>
        <v>4</v>
      </c>
      <c r="CR11" s="74">
        <f t="shared" si="10"/>
        <v>4.2553191489361701E-2</v>
      </c>
      <c r="CT11" s="90" t="s">
        <v>123</v>
      </c>
      <c r="CU11" s="10">
        <v>1</v>
      </c>
      <c r="CV11" s="10">
        <v>1</v>
      </c>
      <c r="CW11" s="11"/>
      <c r="CX11" s="11"/>
      <c r="CY11" s="11"/>
      <c r="CZ11" s="11"/>
      <c r="DA11" s="11"/>
      <c r="DB11" s="11">
        <v>2</v>
      </c>
      <c r="DC11" s="11"/>
      <c r="DD11" s="11"/>
      <c r="DE11" s="11"/>
      <c r="DF11" s="11"/>
      <c r="DG11" s="17">
        <f t="shared" si="12"/>
        <v>4</v>
      </c>
      <c r="DH11" s="74">
        <f t="shared" si="13"/>
        <v>4.3010752688172046E-2</v>
      </c>
      <c r="DJ11" s="90" t="s">
        <v>123</v>
      </c>
      <c r="DK11" s="10"/>
      <c r="DL11" s="10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7">
        <f t="shared" si="14"/>
        <v>0</v>
      </c>
      <c r="DX11" s="74">
        <f t="shared" si="15"/>
        <v>0</v>
      </c>
    </row>
    <row r="12" spans="2:128" x14ac:dyDescent="0.25">
      <c r="B12" s="83" t="s">
        <v>130</v>
      </c>
      <c r="C12" s="10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>
        <f t="shared" si="0"/>
        <v>0</v>
      </c>
      <c r="P12" s="74">
        <f t="shared" si="1"/>
        <v>0</v>
      </c>
      <c r="R12" s="83" t="s">
        <v>130</v>
      </c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>
        <v>1</v>
      </c>
      <c r="AD12" s="11"/>
      <c r="AE12" s="17">
        <f t="shared" si="2"/>
        <v>1</v>
      </c>
      <c r="AF12" s="74">
        <f t="shared" si="3"/>
        <v>8.0645161290322578E-3</v>
      </c>
      <c r="AH12" s="83" t="s">
        <v>130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7">
        <f t="shared" si="4"/>
        <v>0</v>
      </c>
      <c r="AV12" s="74">
        <f t="shared" si="5"/>
        <v>0</v>
      </c>
      <c r="AX12" s="83" t="s">
        <v>130</v>
      </c>
      <c r="AY12" s="10"/>
      <c r="AZ12" s="10"/>
      <c r="BA12" s="13"/>
      <c r="BB12" s="11"/>
      <c r="BC12" s="11"/>
      <c r="BD12" s="11"/>
      <c r="BE12" s="11"/>
      <c r="BF12" s="11"/>
      <c r="BG12" s="11"/>
      <c r="BH12" s="11"/>
      <c r="BI12" s="11"/>
      <c r="BJ12" s="11"/>
      <c r="BK12" s="17">
        <f t="shared" si="6"/>
        <v>0</v>
      </c>
      <c r="BL12" s="74">
        <f t="shared" si="7"/>
        <v>0</v>
      </c>
      <c r="BN12" s="83" t="s">
        <v>130</v>
      </c>
      <c r="BO12" s="10"/>
      <c r="BP12" s="10"/>
      <c r="BQ12" s="13"/>
      <c r="BR12" s="11"/>
      <c r="BS12" s="11"/>
      <c r="BT12" s="11"/>
      <c r="BU12" s="11"/>
      <c r="BV12" s="11"/>
      <c r="BW12" s="11"/>
      <c r="BX12" s="11"/>
      <c r="BY12" s="11"/>
      <c r="BZ12" s="11"/>
      <c r="CA12" s="17">
        <f t="shared" si="8"/>
        <v>0</v>
      </c>
      <c r="CB12" s="74">
        <f t="shared" si="9"/>
        <v>0</v>
      </c>
      <c r="CD12" s="83" t="s">
        <v>130</v>
      </c>
      <c r="CE12" s="10"/>
      <c r="CF12" s="10"/>
      <c r="CG12" s="13"/>
      <c r="CH12" s="11"/>
      <c r="CI12" s="11"/>
      <c r="CJ12" s="11"/>
      <c r="CK12" s="11"/>
      <c r="CL12" s="11"/>
      <c r="CM12" s="11"/>
      <c r="CN12" s="11"/>
      <c r="CO12" s="11"/>
      <c r="CP12" s="11"/>
      <c r="CQ12" s="17">
        <f t="shared" si="11"/>
        <v>0</v>
      </c>
      <c r="CR12" s="74">
        <f t="shared" si="10"/>
        <v>0</v>
      </c>
      <c r="CT12" s="83" t="s">
        <v>130</v>
      </c>
      <c r="CU12" s="10"/>
      <c r="CV12" s="10"/>
      <c r="CW12" s="13"/>
      <c r="CX12" s="11"/>
      <c r="CY12" s="11"/>
      <c r="CZ12" s="11"/>
      <c r="DA12" s="11"/>
      <c r="DB12" s="11"/>
      <c r="DC12" s="11"/>
      <c r="DD12" s="11"/>
      <c r="DE12" s="11"/>
      <c r="DF12" s="11"/>
      <c r="DG12" s="17">
        <f t="shared" si="12"/>
        <v>0</v>
      </c>
      <c r="DH12" s="74">
        <f t="shared" si="13"/>
        <v>0</v>
      </c>
      <c r="DJ12" s="83" t="s">
        <v>130</v>
      </c>
      <c r="DK12" s="10"/>
      <c r="DL12" s="10"/>
      <c r="DM12" s="13"/>
      <c r="DN12" s="11"/>
      <c r="DO12" s="11"/>
      <c r="DP12" s="11"/>
      <c r="DQ12" s="11"/>
      <c r="DR12" s="11"/>
      <c r="DS12" s="11"/>
      <c r="DT12" s="11"/>
      <c r="DU12" s="11"/>
      <c r="DV12" s="11"/>
      <c r="DW12" s="17">
        <f t="shared" si="14"/>
        <v>0</v>
      </c>
      <c r="DX12" s="74">
        <f t="shared" si="15"/>
        <v>0</v>
      </c>
    </row>
    <row r="13" spans="2:128" x14ac:dyDescent="0.25">
      <c r="B13" s="83" t="s">
        <v>169</v>
      </c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>
        <f t="shared" si="0"/>
        <v>0</v>
      </c>
      <c r="P13" s="74">
        <f t="shared" si="1"/>
        <v>0</v>
      </c>
      <c r="R13" s="83" t="s">
        <v>169</v>
      </c>
      <c r="S13" s="10"/>
      <c r="T13" s="10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7">
        <f t="shared" si="2"/>
        <v>0</v>
      </c>
      <c r="AF13" s="74">
        <f t="shared" si="3"/>
        <v>0</v>
      </c>
      <c r="AH13" s="83" t="s">
        <v>169</v>
      </c>
      <c r="AI13" s="10"/>
      <c r="AJ13" s="10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7">
        <f t="shared" si="4"/>
        <v>0</v>
      </c>
      <c r="AV13" s="74">
        <f t="shared" si="5"/>
        <v>0</v>
      </c>
      <c r="AX13" s="83" t="s">
        <v>169</v>
      </c>
      <c r="AY13" s="10"/>
      <c r="AZ13" s="10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6"/>
        <v>0</v>
      </c>
      <c r="BL13" s="74">
        <f t="shared" si="7"/>
        <v>0</v>
      </c>
      <c r="BN13" s="83" t="s">
        <v>169</v>
      </c>
      <c r="BO13" s="10"/>
      <c r="BP13" s="10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si="8"/>
        <v>0</v>
      </c>
      <c r="CB13" s="74">
        <f t="shared" si="9"/>
        <v>0</v>
      </c>
      <c r="CD13" s="83" t="s">
        <v>169</v>
      </c>
      <c r="CE13" s="10"/>
      <c r="CF13" s="10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si="11"/>
        <v>0</v>
      </c>
      <c r="CR13" s="74">
        <f t="shared" si="10"/>
        <v>0</v>
      </c>
      <c r="CT13" s="83" t="s">
        <v>169</v>
      </c>
      <c r="CU13" s="10"/>
      <c r="CV13" s="10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7">
        <f t="shared" si="12"/>
        <v>0</v>
      </c>
      <c r="DH13" s="74">
        <f t="shared" si="13"/>
        <v>0</v>
      </c>
      <c r="DJ13" s="83" t="s">
        <v>169</v>
      </c>
      <c r="DK13" s="10"/>
      <c r="DL13" s="10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7">
        <f t="shared" si="14"/>
        <v>0</v>
      </c>
      <c r="DX13" s="74">
        <f t="shared" si="15"/>
        <v>0</v>
      </c>
    </row>
    <row r="14" spans="2:128" x14ac:dyDescent="0.25">
      <c r="B14" s="90" t="s">
        <v>126</v>
      </c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>
        <f t="shared" ref="O14:O15" si="16">SUM(C14:N14)</f>
        <v>0</v>
      </c>
      <c r="P14" s="74">
        <f t="shared" ref="P14:P15" si="17">O14/$O$24</f>
        <v>0</v>
      </c>
      <c r="R14" s="90" t="s">
        <v>126</v>
      </c>
      <c r="S14" s="10"/>
      <c r="T14" s="10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7">
        <f t="shared" si="2"/>
        <v>0</v>
      </c>
      <c r="AF14" s="74">
        <f t="shared" si="3"/>
        <v>0</v>
      </c>
      <c r="AH14" s="90" t="s">
        <v>126</v>
      </c>
      <c r="AI14" s="10"/>
      <c r="AJ14" s="10"/>
      <c r="AK14" s="13"/>
      <c r="AL14" s="11">
        <v>1</v>
      </c>
      <c r="AM14" s="11"/>
      <c r="AN14" s="11"/>
      <c r="AO14" s="11">
        <v>4</v>
      </c>
      <c r="AP14" s="11">
        <v>1</v>
      </c>
      <c r="AQ14" s="11">
        <v>1</v>
      </c>
      <c r="AR14" s="11">
        <v>2</v>
      </c>
      <c r="AS14" s="11">
        <v>1</v>
      </c>
      <c r="AT14" s="11"/>
      <c r="AU14" s="17">
        <f t="shared" si="4"/>
        <v>10</v>
      </c>
      <c r="AV14" s="74">
        <f t="shared" si="5"/>
        <v>3.968253968253968E-2</v>
      </c>
      <c r="AX14" s="90" t="s">
        <v>126</v>
      </c>
      <c r="AY14" s="10"/>
      <c r="AZ14" s="10"/>
      <c r="BA14" s="13">
        <v>1</v>
      </c>
      <c r="BB14" s="11"/>
      <c r="BC14" s="11">
        <v>1</v>
      </c>
      <c r="BD14" s="11">
        <v>1</v>
      </c>
      <c r="BE14" s="11">
        <v>1</v>
      </c>
      <c r="BF14" s="11"/>
      <c r="BG14" s="11"/>
      <c r="BH14" s="11">
        <v>1</v>
      </c>
      <c r="BI14" s="11"/>
      <c r="BJ14" s="11"/>
      <c r="BK14" s="17">
        <f t="shared" si="6"/>
        <v>5</v>
      </c>
      <c r="BL14" s="74">
        <f t="shared" si="7"/>
        <v>3.5460992907801421E-2</v>
      </c>
      <c r="BN14" s="90" t="s">
        <v>126</v>
      </c>
      <c r="BO14" s="10"/>
      <c r="BP14" s="10">
        <v>1</v>
      </c>
      <c r="BQ14" s="11"/>
      <c r="BR14" s="11"/>
      <c r="BS14" s="11"/>
      <c r="BT14" s="11"/>
      <c r="BU14" s="11"/>
      <c r="BV14" s="11"/>
      <c r="BW14" s="11"/>
      <c r="BX14" s="11"/>
      <c r="BY14" s="11">
        <v>3</v>
      </c>
      <c r="BZ14" s="11"/>
      <c r="CA14" s="17">
        <f t="shared" ref="CA14:CA18" si="18">SUM(BO14:BZ14)</f>
        <v>4</v>
      </c>
      <c r="CB14" s="74">
        <f t="shared" ref="CB14:CB18" si="19">CA14/$CA$24</f>
        <v>3.9603960396039604E-2</v>
      </c>
      <c r="CD14" s="90" t="s">
        <v>126</v>
      </c>
      <c r="CE14" s="10">
        <v>1</v>
      </c>
      <c r="CF14" s="10"/>
      <c r="CG14" s="11"/>
      <c r="CH14" s="11"/>
      <c r="CI14" s="11"/>
      <c r="CJ14" s="11">
        <v>1</v>
      </c>
      <c r="CK14" s="11"/>
      <c r="CL14" s="11"/>
      <c r="CM14" s="11"/>
      <c r="CN14" s="11">
        <v>1</v>
      </c>
      <c r="CO14" s="11"/>
      <c r="CP14" s="11"/>
      <c r="CQ14" s="17">
        <f t="shared" ref="CQ14:CQ15" si="20">SUM(CE14:CP14)</f>
        <v>3</v>
      </c>
      <c r="CR14" s="74">
        <f t="shared" ref="CR14:CR15" si="21">CQ14/$CQ$24</f>
        <v>3.1914893617021274E-2</v>
      </c>
      <c r="CT14" s="90" t="s">
        <v>126</v>
      </c>
      <c r="CU14" s="10"/>
      <c r="CV14" s="10"/>
      <c r="CW14" s="11"/>
      <c r="CX14" s="11">
        <v>2</v>
      </c>
      <c r="CY14" s="11"/>
      <c r="CZ14" s="11"/>
      <c r="DA14" s="11"/>
      <c r="DB14" s="11"/>
      <c r="DC14" s="11"/>
      <c r="DD14" s="11"/>
      <c r="DE14" s="11"/>
      <c r="DF14" s="11"/>
      <c r="DG14" s="17">
        <f t="shared" si="12"/>
        <v>2</v>
      </c>
      <c r="DH14" s="74">
        <f t="shared" si="13"/>
        <v>2.1505376344086023E-2</v>
      </c>
      <c r="DJ14" s="90" t="s">
        <v>126</v>
      </c>
      <c r="DK14" s="10">
        <v>1</v>
      </c>
      <c r="DL14" s="10"/>
      <c r="DM14" s="11"/>
      <c r="DN14" s="11"/>
      <c r="DO14" s="11"/>
      <c r="DP14" s="11"/>
      <c r="DQ14" s="11"/>
      <c r="DR14" s="11"/>
      <c r="DS14" s="11"/>
      <c r="DT14" s="11">
        <v>1</v>
      </c>
      <c r="DU14" s="11"/>
      <c r="DV14" s="11">
        <v>1</v>
      </c>
      <c r="DW14" s="17">
        <f t="shared" si="14"/>
        <v>3</v>
      </c>
      <c r="DX14" s="74">
        <f t="shared" si="15"/>
        <v>3.7974683544303799E-2</v>
      </c>
    </row>
    <row r="15" spans="2:128" x14ac:dyDescent="0.25">
      <c r="B15" s="83" t="s">
        <v>129</v>
      </c>
      <c r="C15" s="10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>
        <f t="shared" si="16"/>
        <v>0</v>
      </c>
      <c r="P15" s="74">
        <f t="shared" si="17"/>
        <v>0</v>
      </c>
      <c r="R15" s="83" t="s">
        <v>129</v>
      </c>
      <c r="S15" s="10"/>
      <c r="T15" s="10"/>
      <c r="U15" s="11"/>
      <c r="V15" s="11"/>
      <c r="W15" s="11"/>
      <c r="X15" s="11"/>
      <c r="Y15" s="11"/>
      <c r="Z15" s="11"/>
      <c r="AA15" s="11"/>
      <c r="AB15" s="11"/>
      <c r="AC15" s="11"/>
      <c r="AD15" s="11">
        <v>1</v>
      </c>
      <c r="AE15" s="17">
        <f t="shared" si="2"/>
        <v>1</v>
      </c>
      <c r="AF15" s="74">
        <f t="shared" si="3"/>
        <v>8.0645161290322578E-3</v>
      </c>
      <c r="AH15" s="83" t="s">
        <v>129</v>
      </c>
      <c r="AI15" s="10"/>
      <c r="AJ15" s="10"/>
      <c r="AK15" s="13"/>
      <c r="AL15" s="11"/>
      <c r="AM15" s="11"/>
      <c r="AN15" s="11"/>
      <c r="AO15" s="11"/>
      <c r="AP15" s="11"/>
      <c r="AQ15" s="11"/>
      <c r="AR15" s="11"/>
      <c r="AS15" s="11"/>
      <c r="AT15" s="11"/>
      <c r="AU15" s="17">
        <f t="shared" si="4"/>
        <v>0</v>
      </c>
      <c r="AV15" s="74">
        <f t="shared" si="5"/>
        <v>0</v>
      </c>
      <c r="AX15" s="83" t="s">
        <v>129</v>
      </c>
      <c r="AY15" s="10"/>
      <c r="AZ15" s="10"/>
      <c r="BA15" s="13"/>
      <c r="BB15" s="11"/>
      <c r="BC15" s="11"/>
      <c r="BD15" s="11"/>
      <c r="BE15" s="11"/>
      <c r="BF15" s="11"/>
      <c r="BG15" s="11"/>
      <c r="BH15" s="11"/>
      <c r="BI15" s="11"/>
      <c r="BJ15" s="11"/>
      <c r="BK15" s="17">
        <f t="shared" si="6"/>
        <v>0</v>
      </c>
      <c r="BL15" s="74">
        <f t="shared" si="7"/>
        <v>0</v>
      </c>
      <c r="BN15" s="83" t="s">
        <v>129</v>
      </c>
      <c r="BO15" s="10"/>
      <c r="BP15" s="10"/>
      <c r="BQ15" s="13"/>
      <c r="BR15" s="11"/>
      <c r="BS15" s="11"/>
      <c r="BT15" s="11"/>
      <c r="BU15" s="11"/>
      <c r="BV15" s="11"/>
      <c r="BW15" s="11"/>
      <c r="BX15" s="11"/>
      <c r="BY15" s="11"/>
      <c r="BZ15" s="11"/>
      <c r="CA15" s="17">
        <f t="shared" si="18"/>
        <v>0</v>
      </c>
      <c r="CB15" s="74">
        <f t="shared" si="19"/>
        <v>0</v>
      </c>
      <c r="CD15" s="83" t="s">
        <v>129</v>
      </c>
      <c r="CE15" s="10"/>
      <c r="CF15" s="10"/>
      <c r="CG15" s="11"/>
      <c r="CH15" s="11"/>
      <c r="CI15" s="65"/>
      <c r="CJ15" s="65"/>
      <c r="CK15" s="65"/>
      <c r="CL15" s="65"/>
      <c r="CM15" s="65"/>
      <c r="CN15" s="65"/>
      <c r="CO15" s="65"/>
      <c r="CP15" s="65"/>
      <c r="CQ15" s="17">
        <f t="shared" si="20"/>
        <v>0</v>
      </c>
      <c r="CR15" s="74">
        <f t="shared" si="21"/>
        <v>0</v>
      </c>
      <c r="CT15" s="83" t="s">
        <v>129</v>
      </c>
      <c r="CU15" s="10"/>
      <c r="CV15" s="10"/>
      <c r="CW15" s="11"/>
      <c r="CX15" s="11"/>
      <c r="CY15" s="65"/>
      <c r="CZ15" s="65"/>
      <c r="DA15" s="65"/>
      <c r="DB15" s="65"/>
      <c r="DC15" s="65"/>
      <c r="DD15" s="65"/>
      <c r="DE15" s="65"/>
      <c r="DF15" s="65"/>
      <c r="DG15" s="17">
        <f t="shared" si="12"/>
        <v>0</v>
      </c>
      <c r="DH15" s="74">
        <f t="shared" si="13"/>
        <v>0</v>
      </c>
      <c r="DJ15" s="83" t="s">
        <v>129</v>
      </c>
      <c r="DK15" s="10"/>
      <c r="DL15" s="10"/>
      <c r="DM15" s="11"/>
      <c r="DN15" s="11"/>
      <c r="DO15" s="65"/>
      <c r="DP15" s="65"/>
      <c r="DQ15" s="65"/>
      <c r="DR15" s="65"/>
      <c r="DS15" s="65"/>
      <c r="DT15" s="65"/>
      <c r="DU15" s="65"/>
      <c r="DV15" s="65"/>
      <c r="DW15" s="17">
        <f t="shared" si="14"/>
        <v>0</v>
      </c>
      <c r="DX15" s="74">
        <f t="shared" si="15"/>
        <v>0</v>
      </c>
    </row>
    <row r="16" spans="2:128" x14ac:dyDescent="0.25">
      <c r="B16" s="83" t="s">
        <v>134</v>
      </c>
      <c r="C16" s="10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7">
        <f t="shared" ref="O16:O23" si="22">SUM(C16:N16)</f>
        <v>0</v>
      </c>
      <c r="P16" s="74">
        <f t="shared" ref="P16:P24" si="23">O16/$O$24</f>
        <v>0</v>
      </c>
      <c r="R16" s="83" t="s">
        <v>134</v>
      </c>
      <c r="S16" s="10"/>
      <c r="T16" s="10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7">
        <f t="shared" si="2"/>
        <v>0</v>
      </c>
      <c r="AF16" s="74">
        <f t="shared" si="3"/>
        <v>0</v>
      </c>
      <c r="AH16" s="83" t="s">
        <v>134</v>
      </c>
      <c r="AI16" s="10"/>
      <c r="AJ16" s="10"/>
      <c r="AK16" s="13"/>
      <c r="AL16" s="11"/>
      <c r="AM16" s="11"/>
      <c r="AN16" s="11"/>
      <c r="AO16" s="11"/>
      <c r="AP16" s="11"/>
      <c r="AQ16" s="11"/>
      <c r="AR16" s="11"/>
      <c r="AS16" s="11"/>
      <c r="AT16" s="11"/>
      <c r="AU16" s="17">
        <f t="shared" si="4"/>
        <v>0</v>
      </c>
      <c r="AV16" s="74">
        <f t="shared" si="5"/>
        <v>0</v>
      </c>
      <c r="AX16" s="83" t="s">
        <v>134</v>
      </c>
      <c r="AY16" s="10"/>
      <c r="AZ16" s="10"/>
      <c r="BA16" s="13"/>
      <c r="BB16" s="11"/>
      <c r="BC16" s="11"/>
      <c r="BD16" s="11"/>
      <c r="BE16" s="11"/>
      <c r="BF16" s="11"/>
      <c r="BG16" s="11"/>
      <c r="BH16" s="11"/>
      <c r="BI16" s="11"/>
      <c r="BJ16" s="11"/>
      <c r="BK16" s="17">
        <f t="shared" si="6"/>
        <v>0</v>
      </c>
      <c r="BL16" s="74">
        <f t="shared" si="7"/>
        <v>0</v>
      </c>
      <c r="BN16" s="83" t="s">
        <v>134</v>
      </c>
      <c r="BO16" s="10"/>
      <c r="BP16" s="10"/>
      <c r="BQ16" s="13"/>
      <c r="BR16" s="11"/>
      <c r="BS16" s="11"/>
      <c r="BT16" s="11"/>
      <c r="BU16" s="11"/>
      <c r="BV16" s="11"/>
      <c r="BW16" s="11"/>
      <c r="BX16" s="11"/>
      <c r="BY16" s="11"/>
      <c r="BZ16" s="11"/>
      <c r="CA16" s="17">
        <f t="shared" si="18"/>
        <v>0</v>
      </c>
      <c r="CB16" s="74">
        <f t="shared" si="19"/>
        <v>0</v>
      </c>
      <c r="CD16" s="83" t="s">
        <v>134</v>
      </c>
      <c r="CE16" s="10"/>
      <c r="CF16" s="10"/>
      <c r="CG16" s="13"/>
      <c r="CH16" s="11"/>
      <c r="CI16" s="11"/>
      <c r="CJ16" s="11"/>
      <c r="CK16" s="11"/>
      <c r="CL16" s="11"/>
      <c r="CM16" s="11"/>
      <c r="CN16" s="11"/>
      <c r="CO16" s="11"/>
      <c r="CP16" s="11"/>
      <c r="CQ16" s="17">
        <f t="shared" ref="CQ16:CQ23" si="24">SUM(CE16:CP16)</f>
        <v>0</v>
      </c>
      <c r="CR16" s="74">
        <f t="shared" ref="CR16:CR23" si="25">CQ16/$CQ$24</f>
        <v>0</v>
      </c>
      <c r="CT16" s="83" t="s">
        <v>134</v>
      </c>
      <c r="CU16" s="10"/>
      <c r="CV16" s="10"/>
      <c r="CW16" s="13"/>
      <c r="CX16" s="11"/>
      <c r="CY16" s="11"/>
      <c r="CZ16" s="11"/>
      <c r="DA16" s="11"/>
      <c r="DB16" s="11"/>
      <c r="DC16" s="11"/>
      <c r="DD16" s="11"/>
      <c r="DE16" s="11"/>
      <c r="DF16" s="11"/>
      <c r="DG16" s="17">
        <f t="shared" si="12"/>
        <v>0</v>
      </c>
      <c r="DH16" s="74">
        <f t="shared" si="13"/>
        <v>0</v>
      </c>
      <c r="DJ16" s="83" t="s">
        <v>134</v>
      </c>
      <c r="DK16" s="10"/>
      <c r="DL16" s="10"/>
      <c r="DM16" s="13"/>
      <c r="DN16" s="11"/>
      <c r="DO16" s="11"/>
      <c r="DP16" s="11"/>
      <c r="DQ16" s="11"/>
      <c r="DR16" s="11"/>
      <c r="DS16" s="11"/>
      <c r="DT16" s="11"/>
      <c r="DU16" s="11"/>
      <c r="DV16" s="11"/>
      <c r="DW16" s="17">
        <f t="shared" si="14"/>
        <v>0</v>
      </c>
      <c r="DX16" s="74">
        <f t="shared" si="15"/>
        <v>0</v>
      </c>
    </row>
    <row r="17" spans="2:128" x14ac:dyDescent="0.25">
      <c r="B17" s="83" t="s">
        <v>70</v>
      </c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7">
        <f t="shared" si="22"/>
        <v>0</v>
      </c>
      <c r="P17" s="74">
        <f t="shared" si="23"/>
        <v>0</v>
      </c>
      <c r="R17" s="83" t="s">
        <v>70</v>
      </c>
      <c r="S17" s="10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7">
        <f t="shared" si="2"/>
        <v>0</v>
      </c>
      <c r="AF17" s="74">
        <f t="shared" si="3"/>
        <v>0</v>
      </c>
      <c r="AH17" s="83" t="s">
        <v>70</v>
      </c>
      <c r="AI17" s="10"/>
      <c r="AJ17" s="10"/>
      <c r="AK17" s="11"/>
      <c r="AL17" s="11"/>
      <c r="AM17" s="65"/>
      <c r="AN17" s="65"/>
      <c r="AO17" s="65"/>
      <c r="AP17" s="65"/>
      <c r="AQ17" s="65"/>
      <c r="AR17" s="65"/>
      <c r="AS17" s="65"/>
      <c r="AT17" s="65"/>
      <c r="AU17" s="17">
        <f t="shared" si="4"/>
        <v>0</v>
      </c>
      <c r="AV17" s="74">
        <f t="shared" si="5"/>
        <v>0</v>
      </c>
      <c r="AX17" s="83" t="s">
        <v>70</v>
      </c>
      <c r="AY17" s="10"/>
      <c r="AZ17" s="10"/>
      <c r="BA17" s="13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si="6"/>
        <v>0</v>
      </c>
      <c r="BL17" s="74">
        <f t="shared" si="7"/>
        <v>0</v>
      </c>
      <c r="BN17" s="83" t="s">
        <v>70</v>
      </c>
      <c r="BO17" s="10"/>
      <c r="BP17" s="10"/>
      <c r="BQ17" s="13"/>
      <c r="BR17" s="11"/>
      <c r="BS17" s="11"/>
      <c r="BT17" s="11"/>
      <c r="BU17" s="11"/>
      <c r="BV17" s="11"/>
      <c r="BW17" s="11"/>
      <c r="BX17" s="11"/>
      <c r="BY17" s="11"/>
      <c r="BZ17" s="11"/>
      <c r="CA17" s="17">
        <f t="shared" si="18"/>
        <v>0</v>
      </c>
      <c r="CB17" s="74">
        <f t="shared" si="19"/>
        <v>0</v>
      </c>
      <c r="CD17" s="83" t="s">
        <v>70</v>
      </c>
      <c r="CE17" s="10"/>
      <c r="CF17" s="10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24"/>
        <v>0</v>
      </c>
      <c r="CR17" s="74">
        <f t="shared" si="25"/>
        <v>0</v>
      </c>
      <c r="CT17" s="83" t="s">
        <v>70</v>
      </c>
      <c r="CU17" s="10"/>
      <c r="CV17" s="10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7">
        <f t="shared" si="12"/>
        <v>0</v>
      </c>
      <c r="DH17" s="74">
        <f t="shared" si="13"/>
        <v>0</v>
      </c>
      <c r="DJ17" s="83" t="s">
        <v>70</v>
      </c>
      <c r="DK17" s="10"/>
      <c r="DL17" s="10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7">
        <f t="shared" si="14"/>
        <v>0</v>
      </c>
      <c r="DX17" s="74">
        <f t="shared" si="15"/>
        <v>0</v>
      </c>
    </row>
    <row r="18" spans="2:128" x14ac:dyDescent="0.25">
      <c r="B18" s="83" t="s">
        <v>131</v>
      </c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">
        <f t="shared" si="22"/>
        <v>0</v>
      </c>
      <c r="P18" s="74">
        <f t="shared" si="23"/>
        <v>0</v>
      </c>
      <c r="R18" s="83" t="s">
        <v>131</v>
      </c>
      <c r="S18" s="10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7">
        <f t="shared" si="2"/>
        <v>0</v>
      </c>
      <c r="AF18" s="74">
        <f t="shared" si="3"/>
        <v>0</v>
      </c>
      <c r="AH18" s="83" t="s">
        <v>131</v>
      </c>
      <c r="AI18" s="10"/>
      <c r="AJ18" s="10"/>
      <c r="AK18" s="11"/>
      <c r="AL18" s="11"/>
      <c r="AM18" s="65"/>
      <c r="AN18" s="65"/>
      <c r="AO18" s="65"/>
      <c r="AP18" s="65"/>
      <c r="AQ18" s="65"/>
      <c r="AR18" s="65"/>
      <c r="AS18" s="65"/>
      <c r="AT18" s="65"/>
      <c r="AU18" s="17">
        <f t="shared" si="4"/>
        <v>0</v>
      </c>
      <c r="AV18" s="74">
        <f t="shared" si="5"/>
        <v>0</v>
      </c>
      <c r="AX18" s="83" t="s">
        <v>131</v>
      </c>
      <c r="AY18" s="10"/>
      <c r="AZ18" s="10"/>
      <c r="BA18" s="11"/>
      <c r="BB18" s="11"/>
      <c r="BC18" s="65"/>
      <c r="BD18" s="65"/>
      <c r="BE18" s="65"/>
      <c r="BF18" s="65"/>
      <c r="BG18" s="65"/>
      <c r="BH18" s="65"/>
      <c r="BI18" s="65"/>
      <c r="BJ18" s="65"/>
      <c r="BK18" s="17">
        <f t="shared" si="6"/>
        <v>0</v>
      </c>
      <c r="BL18" s="74">
        <f t="shared" si="7"/>
        <v>0</v>
      </c>
      <c r="BN18" s="83" t="s">
        <v>131</v>
      </c>
      <c r="BO18" s="10"/>
      <c r="BP18" s="10"/>
      <c r="BQ18" s="11"/>
      <c r="BR18" s="11"/>
      <c r="BS18" s="65"/>
      <c r="BT18" s="65"/>
      <c r="BU18" s="65"/>
      <c r="BV18" s="65"/>
      <c r="BW18" s="65"/>
      <c r="BX18" s="65"/>
      <c r="BY18" s="65"/>
      <c r="BZ18" s="65"/>
      <c r="CA18" s="17">
        <f t="shared" si="18"/>
        <v>0</v>
      </c>
      <c r="CB18" s="74">
        <f t="shared" si="19"/>
        <v>0</v>
      </c>
      <c r="CD18" s="83" t="s">
        <v>131</v>
      </c>
      <c r="CE18" s="10"/>
      <c r="CF18" s="10"/>
      <c r="CG18" s="13"/>
      <c r="CH18" s="11"/>
      <c r="CI18" s="11"/>
      <c r="CJ18" s="11"/>
      <c r="CK18" s="11"/>
      <c r="CL18" s="11"/>
      <c r="CM18" s="11"/>
      <c r="CN18" s="11"/>
      <c r="CO18" s="11"/>
      <c r="CP18" s="11"/>
      <c r="CQ18" s="17">
        <f t="shared" si="24"/>
        <v>0</v>
      </c>
      <c r="CR18" s="74">
        <f t="shared" si="25"/>
        <v>0</v>
      </c>
      <c r="CT18" s="83" t="s">
        <v>131</v>
      </c>
      <c r="CU18" s="10"/>
      <c r="CV18" s="10"/>
      <c r="CW18" s="13"/>
      <c r="CX18" s="11"/>
      <c r="CY18" s="11"/>
      <c r="CZ18" s="11"/>
      <c r="DA18" s="11"/>
      <c r="DB18" s="11"/>
      <c r="DC18" s="11"/>
      <c r="DD18" s="11"/>
      <c r="DE18" s="11">
        <v>1</v>
      </c>
      <c r="DF18" s="11"/>
      <c r="DG18" s="17">
        <f t="shared" si="12"/>
        <v>1</v>
      </c>
      <c r="DH18" s="74">
        <f t="shared" si="13"/>
        <v>1.0752688172043012E-2</v>
      </c>
      <c r="DJ18" s="83" t="s">
        <v>131</v>
      </c>
      <c r="DK18" s="10"/>
      <c r="DL18" s="10"/>
      <c r="DM18" s="13"/>
      <c r="DN18" s="11"/>
      <c r="DO18" s="11"/>
      <c r="DP18" s="11"/>
      <c r="DQ18" s="11"/>
      <c r="DR18" s="11"/>
      <c r="DS18" s="11"/>
      <c r="DT18" s="11"/>
      <c r="DU18" s="11"/>
      <c r="DV18" s="11"/>
      <c r="DW18" s="17">
        <f t="shared" si="14"/>
        <v>0</v>
      </c>
      <c r="DX18" s="74">
        <f t="shared" si="15"/>
        <v>0</v>
      </c>
    </row>
    <row r="19" spans="2:128" x14ac:dyDescent="0.25">
      <c r="B19" s="83" t="s">
        <v>43</v>
      </c>
      <c r="C19" s="10">
        <v>1</v>
      </c>
      <c r="D19" s="10">
        <v>1</v>
      </c>
      <c r="E19" s="11"/>
      <c r="F19" s="11"/>
      <c r="G19" s="11"/>
      <c r="H19" s="11"/>
      <c r="I19" s="11">
        <v>2</v>
      </c>
      <c r="J19" s="11"/>
      <c r="K19" s="11">
        <v>2</v>
      </c>
      <c r="L19" s="11"/>
      <c r="M19" s="11"/>
      <c r="N19" s="11">
        <v>1</v>
      </c>
      <c r="O19" s="17">
        <f t="shared" si="22"/>
        <v>7</v>
      </c>
      <c r="P19" s="74">
        <f t="shared" si="23"/>
        <v>0.25925925925925924</v>
      </c>
      <c r="R19" s="83" t="s">
        <v>43</v>
      </c>
      <c r="S19" s="10">
        <v>2</v>
      </c>
      <c r="T19" s="10">
        <v>2</v>
      </c>
      <c r="U19" s="65">
        <v>2</v>
      </c>
      <c r="V19" s="65">
        <v>1</v>
      </c>
      <c r="W19" s="65">
        <v>1</v>
      </c>
      <c r="X19" s="65"/>
      <c r="Y19" s="65"/>
      <c r="Z19" s="65">
        <v>1</v>
      </c>
      <c r="AA19" s="65"/>
      <c r="AB19" s="65">
        <v>5</v>
      </c>
      <c r="AC19" s="65">
        <v>8</v>
      </c>
      <c r="AD19" s="65">
        <v>1</v>
      </c>
      <c r="AE19" s="17">
        <f t="shared" si="2"/>
        <v>23</v>
      </c>
      <c r="AF19" s="74">
        <f t="shared" si="3"/>
        <v>0.18548387096774194</v>
      </c>
      <c r="AH19" s="90" t="s">
        <v>43</v>
      </c>
      <c r="AI19" s="10">
        <v>4</v>
      </c>
      <c r="AJ19" s="10">
        <v>7</v>
      </c>
      <c r="AK19" s="11">
        <v>9</v>
      </c>
      <c r="AL19" s="11">
        <v>6</v>
      </c>
      <c r="AM19" s="11">
        <v>5</v>
      </c>
      <c r="AN19" s="11">
        <v>1</v>
      </c>
      <c r="AO19" s="11">
        <v>6</v>
      </c>
      <c r="AP19" s="11">
        <v>2</v>
      </c>
      <c r="AQ19" s="11">
        <v>3</v>
      </c>
      <c r="AR19" s="11">
        <v>5</v>
      </c>
      <c r="AS19" s="11">
        <v>2</v>
      </c>
      <c r="AT19" s="11">
        <v>2</v>
      </c>
      <c r="AU19" s="17">
        <f t="shared" si="4"/>
        <v>52</v>
      </c>
      <c r="AV19" s="74">
        <f t="shared" si="5"/>
        <v>0.20634920634920634</v>
      </c>
      <c r="AX19" s="90" t="s">
        <v>43</v>
      </c>
      <c r="AY19" s="10">
        <v>3</v>
      </c>
      <c r="AZ19" s="10">
        <v>2</v>
      </c>
      <c r="BA19" s="11">
        <v>6</v>
      </c>
      <c r="BB19" s="11">
        <v>5</v>
      </c>
      <c r="BC19" s="11">
        <v>4</v>
      </c>
      <c r="BD19" s="11">
        <v>1</v>
      </c>
      <c r="BE19" s="11">
        <v>6</v>
      </c>
      <c r="BF19" s="11"/>
      <c r="BG19" s="11">
        <v>2</v>
      </c>
      <c r="BH19" s="11">
        <v>2</v>
      </c>
      <c r="BI19" s="11">
        <v>1</v>
      </c>
      <c r="BJ19" s="11"/>
      <c r="BK19" s="17">
        <f t="shared" si="6"/>
        <v>32</v>
      </c>
      <c r="BL19" s="74">
        <f t="shared" si="7"/>
        <v>0.22695035460992907</v>
      </c>
      <c r="BN19" s="90" t="s">
        <v>43</v>
      </c>
      <c r="BO19" s="10">
        <v>1</v>
      </c>
      <c r="BP19" s="10">
        <v>2</v>
      </c>
      <c r="BQ19" s="11">
        <v>3</v>
      </c>
      <c r="BR19" s="11">
        <v>1</v>
      </c>
      <c r="BS19" s="11">
        <v>2</v>
      </c>
      <c r="BT19" s="11"/>
      <c r="BU19" s="11">
        <v>1</v>
      </c>
      <c r="BV19" s="11">
        <v>2</v>
      </c>
      <c r="BW19" s="11">
        <v>2</v>
      </c>
      <c r="BX19" s="11">
        <v>1</v>
      </c>
      <c r="BY19" s="11">
        <v>7</v>
      </c>
      <c r="BZ19" s="11">
        <v>7</v>
      </c>
      <c r="CA19" s="17">
        <f>SUM(BO19:BZ19)</f>
        <v>29</v>
      </c>
      <c r="CB19" s="74">
        <f t="shared" ref="CB19:CB24" si="26">CA19/$CA$24</f>
        <v>0.28712871287128711</v>
      </c>
      <c r="CD19" s="90" t="s">
        <v>43</v>
      </c>
      <c r="CE19" s="10">
        <v>5</v>
      </c>
      <c r="CF19" s="10">
        <v>3</v>
      </c>
      <c r="CG19" s="13">
        <v>1</v>
      </c>
      <c r="CH19" s="11">
        <v>1</v>
      </c>
      <c r="CI19" s="11">
        <v>3</v>
      </c>
      <c r="CJ19" s="11">
        <v>3</v>
      </c>
      <c r="CK19" s="11">
        <v>3</v>
      </c>
      <c r="CL19" s="11">
        <v>3</v>
      </c>
      <c r="CM19" s="11">
        <v>1</v>
      </c>
      <c r="CN19" s="11">
        <v>3</v>
      </c>
      <c r="CO19" s="11"/>
      <c r="CP19" s="11">
        <v>1</v>
      </c>
      <c r="CQ19" s="17">
        <f t="shared" si="24"/>
        <v>27</v>
      </c>
      <c r="CR19" s="74">
        <f t="shared" si="25"/>
        <v>0.28723404255319152</v>
      </c>
      <c r="CT19" s="90" t="s">
        <v>43</v>
      </c>
      <c r="CU19" s="10"/>
      <c r="CV19" s="10">
        <v>2</v>
      </c>
      <c r="CW19" s="13">
        <v>4</v>
      </c>
      <c r="CX19" s="11">
        <v>5</v>
      </c>
      <c r="CY19" s="11">
        <v>1</v>
      </c>
      <c r="CZ19" s="11">
        <v>3</v>
      </c>
      <c r="DA19" s="11">
        <v>1</v>
      </c>
      <c r="DB19" s="11">
        <v>3</v>
      </c>
      <c r="DC19" s="11">
        <v>2</v>
      </c>
      <c r="DD19" s="11">
        <v>3</v>
      </c>
      <c r="DE19" s="11">
        <v>1</v>
      </c>
      <c r="DF19" s="11">
        <v>1</v>
      </c>
      <c r="DG19" s="17">
        <f t="shared" si="12"/>
        <v>26</v>
      </c>
      <c r="DH19" s="74">
        <f t="shared" si="13"/>
        <v>0.27956989247311825</v>
      </c>
      <c r="DJ19" s="90" t="s">
        <v>43</v>
      </c>
      <c r="DK19" s="10">
        <v>1</v>
      </c>
      <c r="DL19" s="10"/>
      <c r="DM19" s="13">
        <v>1</v>
      </c>
      <c r="DN19" s="11"/>
      <c r="DO19" s="11">
        <v>3</v>
      </c>
      <c r="DP19" s="11"/>
      <c r="DQ19" s="11">
        <v>2</v>
      </c>
      <c r="DR19" s="11">
        <v>4</v>
      </c>
      <c r="DS19" s="11">
        <v>3</v>
      </c>
      <c r="DT19" s="11">
        <v>3</v>
      </c>
      <c r="DU19" s="11">
        <v>2</v>
      </c>
      <c r="DV19" s="11">
        <v>2</v>
      </c>
      <c r="DW19" s="17">
        <f t="shared" si="14"/>
        <v>21</v>
      </c>
      <c r="DX19" s="74">
        <f t="shared" si="15"/>
        <v>0.26582278481012656</v>
      </c>
    </row>
    <row r="20" spans="2:128" x14ac:dyDescent="0.25">
      <c r="B20" s="83" t="s">
        <v>121</v>
      </c>
      <c r="C20" s="10"/>
      <c r="D20" s="10">
        <v>1</v>
      </c>
      <c r="E20" s="11"/>
      <c r="F20" s="11"/>
      <c r="G20" s="11"/>
      <c r="H20" s="11"/>
      <c r="I20" s="11">
        <v>1</v>
      </c>
      <c r="J20" s="11"/>
      <c r="K20" s="11">
        <v>2</v>
      </c>
      <c r="L20" s="11">
        <v>1</v>
      </c>
      <c r="M20" s="11"/>
      <c r="N20" s="11"/>
      <c r="O20" s="17">
        <f t="shared" si="22"/>
        <v>5</v>
      </c>
      <c r="P20" s="74">
        <f t="shared" si="23"/>
        <v>0.18518518518518517</v>
      </c>
      <c r="R20" s="83" t="s">
        <v>121</v>
      </c>
      <c r="S20" s="10"/>
      <c r="T20" s="10"/>
      <c r="U20" s="11">
        <v>1</v>
      </c>
      <c r="V20" s="11">
        <v>1</v>
      </c>
      <c r="W20" s="11">
        <v>2</v>
      </c>
      <c r="X20" s="11"/>
      <c r="Y20" s="11"/>
      <c r="Z20" s="11">
        <v>1</v>
      </c>
      <c r="AA20" s="11"/>
      <c r="AB20" s="11">
        <v>1</v>
      </c>
      <c r="AC20" s="11">
        <v>3</v>
      </c>
      <c r="AD20" s="65">
        <v>3</v>
      </c>
      <c r="AE20" s="17">
        <f t="shared" si="2"/>
        <v>12</v>
      </c>
      <c r="AF20" s="74">
        <f t="shared" si="3"/>
        <v>9.6774193548387094E-2</v>
      </c>
      <c r="AH20" s="90" t="s">
        <v>121</v>
      </c>
      <c r="AI20" s="10">
        <v>3</v>
      </c>
      <c r="AJ20" s="10">
        <v>3</v>
      </c>
      <c r="AK20" s="11">
        <v>1</v>
      </c>
      <c r="AL20" s="11">
        <v>4</v>
      </c>
      <c r="AM20" s="11">
        <v>1</v>
      </c>
      <c r="AN20" s="11"/>
      <c r="AO20" s="11">
        <v>7</v>
      </c>
      <c r="AP20" s="11">
        <v>1</v>
      </c>
      <c r="AQ20" s="11">
        <v>1</v>
      </c>
      <c r="AR20" s="11">
        <v>2</v>
      </c>
      <c r="AS20" s="11"/>
      <c r="AT20" s="11"/>
      <c r="AU20" s="17">
        <f t="shared" si="4"/>
        <v>23</v>
      </c>
      <c r="AV20" s="74">
        <f t="shared" si="5"/>
        <v>9.1269841269841265E-2</v>
      </c>
      <c r="AX20" s="90" t="s">
        <v>121</v>
      </c>
      <c r="AY20" s="10">
        <v>1</v>
      </c>
      <c r="AZ20" s="10"/>
      <c r="BA20" s="11"/>
      <c r="BB20" s="11">
        <v>2</v>
      </c>
      <c r="BC20" s="11">
        <v>3</v>
      </c>
      <c r="BD20" s="11">
        <v>1</v>
      </c>
      <c r="BE20" s="11">
        <v>4</v>
      </c>
      <c r="BF20" s="11"/>
      <c r="BG20" s="11">
        <v>1</v>
      </c>
      <c r="BH20" s="11"/>
      <c r="BI20" s="11"/>
      <c r="BJ20" s="11">
        <v>1</v>
      </c>
      <c r="BK20" s="17">
        <f t="shared" si="6"/>
        <v>13</v>
      </c>
      <c r="BL20" s="74">
        <f t="shared" si="7"/>
        <v>9.2198581560283682E-2</v>
      </c>
      <c r="BN20" s="90" t="s">
        <v>121</v>
      </c>
      <c r="BO20" s="10"/>
      <c r="BP20" s="10">
        <v>2</v>
      </c>
      <c r="BQ20" s="11">
        <v>1</v>
      </c>
      <c r="BR20" s="11">
        <v>2</v>
      </c>
      <c r="BS20" s="11">
        <v>2</v>
      </c>
      <c r="BT20" s="11">
        <v>1</v>
      </c>
      <c r="BU20" s="11"/>
      <c r="BV20" s="11"/>
      <c r="BW20" s="11"/>
      <c r="BX20" s="11"/>
      <c r="BY20" s="11">
        <v>4</v>
      </c>
      <c r="BZ20" s="11">
        <v>1</v>
      </c>
      <c r="CA20" s="17">
        <f>SUM(BO20:BZ20)</f>
        <v>13</v>
      </c>
      <c r="CB20" s="74">
        <f t="shared" si="26"/>
        <v>0.12871287128712872</v>
      </c>
      <c r="CD20" s="90" t="s">
        <v>121</v>
      </c>
      <c r="CE20" s="10"/>
      <c r="CF20" s="10">
        <v>1</v>
      </c>
      <c r="CG20" s="11"/>
      <c r="CH20" s="11"/>
      <c r="CI20" s="65">
        <v>1</v>
      </c>
      <c r="CJ20" s="65"/>
      <c r="CK20" s="65"/>
      <c r="CL20" s="65"/>
      <c r="CM20" s="65"/>
      <c r="CN20" s="65">
        <v>1</v>
      </c>
      <c r="CO20" s="65"/>
      <c r="CP20" s="65"/>
      <c r="CQ20" s="17">
        <f t="shared" si="24"/>
        <v>3</v>
      </c>
      <c r="CR20" s="74">
        <f t="shared" si="25"/>
        <v>3.1914893617021274E-2</v>
      </c>
      <c r="CT20" s="90" t="s">
        <v>121</v>
      </c>
      <c r="CU20" s="10"/>
      <c r="CV20" s="10">
        <v>1</v>
      </c>
      <c r="CW20" s="11"/>
      <c r="CX20" s="11">
        <v>1</v>
      </c>
      <c r="CY20" s="65">
        <v>4</v>
      </c>
      <c r="CZ20" s="65">
        <v>1</v>
      </c>
      <c r="DA20" s="65">
        <v>1</v>
      </c>
      <c r="DB20" s="65"/>
      <c r="DC20" s="65"/>
      <c r="DD20" s="65">
        <v>2</v>
      </c>
      <c r="DE20" s="65"/>
      <c r="DF20" s="65"/>
      <c r="DG20" s="17">
        <f t="shared" si="12"/>
        <v>10</v>
      </c>
      <c r="DH20" s="74">
        <f t="shared" si="13"/>
        <v>0.10752688172043011</v>
      </c>
      <c r="DJ20" s="90" t="s">
        <v>121</v>
      </c>
      <c r="DK20" s="10"/>
      <c r="DL20" s="10"/>
      <c r="DM20" s="11">
        <v>1</v>
      </c>
      <c r="DN20" s="11"/>
      <c r="DO20" s="65">
        <v>2</v>
      </c>
      <c r="DP20" s="65"/>
      <c r="DQ20" s="65">
        <v>2</v>
      </c>
      <c r="DR20" s="65">
        <v>2</v>
      </c>
      <c r="DS20" s="65">
        <v>1</v>
      </c>
      <c r="DT20" s="65"/>
      <c r="DU20" s="65"/>
      <c r="DV20" s="65"/>
      <c r="DW20" s="17">
        <f t="shared" si="14"/>
        <v>8</v>
      </c>
      <c r="DX20" s="74">
        <f t="shared" si="15"/>
        <v>0.10126582278481013</v>
      </c>
    </row>
    <row r="21" spans="2:128" x14ac:dyDescent="0.25">
      <c r="B21" s="83" t="s">
        <v>125</v>
      </c>
      <c r="C21" s="58"/>
      <c r="D21" s="58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7">
        <f t="shared" si="22"/>
        <v>0</v>
      </c>
      <c r="P21" s="74">
        <f t="shared" si="23"/>
        <v>0</v>
      </c>
      <c r="R21" s="83" t="s">
        <v>125</v>
      </c>
      <c r="S21" s="58"/>
      <c r="T21" s="58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17">
        <f t="shared" si="2"/>
        <v>0</v>
      </c>
      <c r="AF21" s="74">
        <f t="shared" si="3"/>
        <v>0</v>
      </c>
      <c r="AH21" s="90" t="s">
        <v>125</v>
      </c>
      <c r="AI21" s="10"/>
      <c r="AJ21" s="10"/>
      <c r="AK21" s="11"/>
      <c r="AL21" s="11">
        <v>1</v>
      </c>
      <c r="AM21" s="11"/>
      <c r="AN21" s="11"/>
      <c r="AO21" s="11"/>
      <c r="AP21" s="11"/>
      <c r="AQ21" s="11"/>
      <c r="AR21" s="11"/>
      <c r="AS21" s="11"/>
      <c r="AT21" s="11"/>
      <c r="AU21" s="17">
        <f t="shared" si="4"/>
        <v>1</v>
      </c>
      <c r="AV21" s="74">
        <f t="shared" si="5"/>
        <v>3.968253968253968E-3</v>
      </c>
      <c r="AX21" s="83" t="s">
        <v>125</v>
      </c>
      <c r="AY21" s="10"/>
      <c r="AZ21" s="10"/>
      <c r="BA21" s="11"/>
      <c r="BB21" s="11"/>
      <c r="BC21" s="65"/>
      <c r="BD21" s="65"/>
      <c r="BE21" s="65"/>
      <c r="BF21" s="65"/>
      <c r="BG21" s="65"/>
      <c r="BH21" s="65"/>
      <c r="BI21" s="65"/>
      <c r="BJ21" s="65"/>
      <c r="BK21" s="17">
        <f t="shared" si="6"/>
        <v>0</v>
      </c>
      <c r="BL21" s="74">
        <f t="shared" si="7"/>
        <v>0</v>
      </c>
      <c r="BN21" s="83" t="s">
        <v>125</v>
      </c>
      <c r="BO21" s="10"/>
      <c r="BP21" s="10"/>
      <c r="BQ21" s="11"/>
      <c r="BR21" s="11"/>
      <c r="BS21" s="65"/>
      <c r="BT21" s="65"/>
      <c r="BU21" s="65"/>
      <c r="BV21" s="65"/>
      <c r="BW21" s="65"/>
      <c r="BX21" s="65"/>
      <c r="BY21" s="65"/>
      <c r="BZ21" s="65"/>
      <c r="CA21" s="17">
        <f>SUM(BO21:BZ21)</f>
        <v>0</v>
      </c>
      <c r="CB21" s="74">
        <f t="shared" si="26"/>
        <v>0</v>
      </c>
      <c r="CD21" s="83" t="s">
        <v>125</v>
      </c>
      <c r="CE21" s="10"/>
      <c r="CF21" s="10"/>
      <c r="CG21" s="11"/>
      <c r="CH21" s="11"/>
      <c r="CI21" s="65"/>
      <c r="CJ21" s="65"/>
      <c r="CK21" s="65"/>
      <c r="CL21" s="65"/>
      <c r="CM21" s="65"/>
      <c r="CN21" s="65"/>
      <c r="CO21" s="65"/>
      <c r="CP21" s="65"/>
      <c r="CQ21" s="17">
        <f t="shared" si="24"/>
        <v>0</v>
      </c>
      <c r="CR21" s="74">
        <f t="shared" si="25"/>
        <v>0</v>
      </c>
      <c r="CT21" s="83" t="s">
        <v>125</v>
      </c>
      <c r="CU21" s="10"/>
      <c r="CV21" s="10"/>
      <c r="CW21" s="11"/>
      <c r="CX21" s="11"/>
      <c r="CY21" s="65"/>
      <c r="CZ21" s="65"/>
      <c r="DA21" s="65"/>
      <c r="DB21" s="65"/>
      <c r="DC21" s="65"/>
      <c r="DD21" s="65"/>
      <c r="DE21" s="65"/>
      <c r="DF21" s="65"/>
      <c r="DG21" s="17">
        <f t="shared" si="12"/>
        <v>0</v>
      </c>
      <c r="DH21" s="74">
        <f t="shared" si="13"/>
        <v>0</v>
      </c>
      <c r="DJ21" s="83" t="s">
        <v>125</v>
      </c>
      <c r="DK21" s="10"/>
      <c r="DL21" s="10"/>
      <c r="DM21" s="11"/>
      <c r="DN21" s="11"/>
      <c r="DO21" s="65"/>
      <c r="DP21" s="65"/>
      <c r="DQ21" s="65"/>
      <c r="DR21" s="65"/>
      <c r="DS21" s="65"/>
      <c r="DT21" s="65"/>
      <c r="DU21" s="65"/>
      <c r="DV21" s="65"/>
      <c r="DW21" s="17">
        <f t="shared" si="14"/>
        <v>0</v>
      </c>
      <c r="DX21" s="74">
        <f t="shared" si="15"/>
        <v>0</v>
      </c>
    </row>
    <row r="22" spans="2:128" x14ac:dyDescent="0.25">
      <c r="B22" s="83" t="s">
        <v>124</v>
      </c>
      <c r="C22" s="58"/>
      <c r="D22" s="58"/>
      <c r="E22" s="1"/>
      <c r="F22" s="1"/>
      <c r="G22" s="1"/>
      <c r="H22" s="1"/>
      <c r="I22" s="1"/>
      <c r="J22" s="1"/>
      <c r="K22" s="1"/>
      <c r="L22" s="1"/>
      <c r="M22" s="1"/>
      <c r="N22" s="1"/>
      <c r="O22" s="17">
        <f t="shared" si="22"/>
        <v>0</v>
      </c>
      <c r="P22" s="74">
        <f t="shared" si="23"/>
        <v>0</v>
      </c>
      <c r="R22" s="83" t="s">
        <v>124</v>
      </c>
      <c r="S22" s="58"/>
      <c r="T22" s="58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17">
        <f t="shared" si="2"/>
        <v>0</v>
      </c>
      <c r="AF22" s="74">
        <f t="shared" si="3"/>
        <v>0</v>
      </c>
      <c r="AH22" s="83" t="s">
        <v>124</v>
      </c>
      <c r="AI22" s="10"/>
      <c r="AJ22" s="10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7">
        <f t="shared" si="4"/>
        <v>0</v>
      </c>
      <c r="AV22" s="74">
        <f t="shared" si="5"/>
        <v>0</v>
      </c>
      <c r="AX22" s="83" t="s">
        <v>124</v>
      </c>
      <c r="AY22" s="10"/>
      <c r="AZ22" s="10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7">
        <f t="shared" si="6"/>
        <v>0</v>
      </c>
      <c r="BL22" s="74">
        <f t="shared" si="7"/>
        <v>0</v>
      </c>
      <c r="BN22" s="83" t="s">
        <v>124</v>
      </c>
      <c r="BO22" s="10"/>
      <c r="BP22" s="10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7">
        <f>SUM(BO22:BZ22)</f>
        <v>0</v>
      </c>
      <c r="CB22" s="74">
        <f t="shared" si="26"/>
        <v>0</v>
      </c>
      <c r="CD22" s="83" t="s">
        <v>124</v>
      </c>
      <c r="CE22" s="10"/>
      <c r="CF22" s="10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7">
        <f t="shared" si="24"/>
        <v>0</v>
      </c>
      <c r="CR22" s="74">
        <f t="shared" si="25"/>
        <v>0</v>
      </c>
      <c r="CT22" s="83" t="s">
        <v>124</v>
      </c>
      <c r="CU22" s="10"/>
      <c r="CV22" s="10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7">
        <f t="shared" si="12"/>
        <v>0</v>
      </c>
      <c r="DH22" s="74">
        <f t="shared" si="13"/>
        <v>0</v>
      </c>
      <c r="DJ22" s="83" t="s">
        <v>124</v>
      </c>
      <c r="DK22" s="10"/>
      <c r="DL22" s="10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7">
        <f t="shared" si="14"/>
        <v>0</v>
      </c>
      <c r="DX22" s="74">
        <f t="shared" si="15"/>
        <v>0</v>
      </c>
    </row>
    <row r="23" spans="2:128" x14ac:dyDescent="0.25">
      <c r="B23" s="83" t="s">
        <v>173</v>
      </c>
      <c r="C23" s="58"/>
      <c r="D23" s="58"/>
      <c r="E23" s="1"/>
      <c r="F23" s="1"/>
      <c r="G23" s="1"/>
      <c r="H23" s="1"/>
      <c r="I23" s="1"/>
      <c r="J23" s="1"/>
      <c r="K23" s="1"/>
      <c r="L23" s="1"/>
      <c r="M23" s="1"/>
      <c r="N23" s="1"/>
      <c r="O23" s="17">
        <f t="shared" si="22"/>
        <v>0</v>
      </c>
      <c r="P23" s="74">
        <f t="shared" si="23"/>
        <v>0</v>
      </c>
      <c r="R23" s="83" t="s">
        <v>173</v>
      </c>
      <c r="S23" s="58"/>
      <c r="T23" s="58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17">
        <f t="shared" si="2"/>
        <v>0</v>
      </c>
      <c r="AF23" s="74">
        <f t="shared" si="3"/>
        <v>0</v>
      </c>
      <c r="AH23" s="83" t="s">
        <v>173</v>
      </c>
      <c r="AI23" s="10"/>
      <c r="AJ23" s="10"/>
      <c r="AK23" s="12"/>
      <c r="AL23" s="12"/>
      <c r="AM23" s="1"/>
      <c r="AN23" s="1"/>
      <c r="AO23" s="1"/>
      <c r="AP23" s="1"/>
      <c r="AQ23" s="1"/>
      <c r="AR23" s="1"/>
      <c r="AS23" s="1"/>
      <c r="AT23" s="1"/>
      <c r="AU23" s="17">
        <f t="shared" si="4"/>
        <v>0</v>
      </c>
      <c r="AV23" s="74">
        <f t="shared" si="5"/>
        <v>0</v>
      </c>
      <c r="AX23" s="83" t="s">
        <v>173</v>
      </c>
      <c r="AY23" s="10"/>
      <c r="AZ23" s="10"/>
      <c r="BA23" s="12"/>
      <c r="BB23" s="12"/>
      <c r="BC23" s="1"/>
      <c r="BD23" s="1"/>
      <c r="BE23" s="1"/>
      <c r="BF23" s="1"/>
      <c r="BG23" s="1"/>
      <c r="BH23" s="1"/>
      <c r="BI23" s="1"/>
      <c r="BJ23" s="1"/>
      <c r="BK23" s="17">
        <f t="shared" si="6"/>
        <v>0</v>
      </c>
      <c r="BL23" s="74">
        <f t="shared" si="7"/>
        <v>0</v>
      </c>
      <c r="BN23" s="83" t="s">
        <v>173</v>
      </c>
      <c r="BO23" s="10"/>
      <c r="BP23" s="10"/>
      <c r="BQ23" s="12"/>
      <c r="BR23" s="12"/>
      <c r="BS23" s="1"/>
      <c r="BT23" s="1"/>
      <c r="BU23" s="1"/>
      <c r="BV23" s="1"/>
      <c r="BW23" s="1"/>
      <c r="BX23" s="1"/>
      <c r="BY23" s="1"/>
      <c r="BZ23" s="1"/>
      <c r="CA23" s="17">
        <f>SUM(BO23:BZ23)</f>
        <v>0</v>
      </c>
      <c r="CB23" s="74">
        <f t="shared" si="26"/>
        <v>0</v>
      </c>
      <c r="CD23" s="83" t="s">
        <v>173</v>
      </c>
      <c r="CE23" s="10"/>
      <c r="CF23" s="10"/>
      <c r="CG23" s="12"/>
      <c r="CH23" s="12"/>
      <c r="CI23" s="1"/>
      <c r="CJ23" s="1"/>
      <c r="CK23" s="1"/>
      <c r="CL23" s="1"/>
      <c r="CM23" s="1"/>
      <c r="CN23" s="1"/>
      <c r="CO23" s="1"/>
      <c r="CP23" s="1"/>
      <c r="CQ23" s="17">
        <f t="shared" si="24"/>
        <v>0</v>
      </c>
      <c r="CR23" s="74">
        <f t="shared" si="25"/>
        <v>0</v>
      </c>
      <c r="CT23" s="83" t="s">
        <v>173</v>
      </c>
      <c r="CU23" s="10"/>
      <c r="CV23" s="10"/>
      <c r="CW23" s="12"/>
      <c r="CX23" s="12"/>
      <c r="CY23" s="1"/>
      <c r="CZ23" s="1"/>
      <c r="DA23" s="1"/>
      <c r="DB23" s="1"/>
      <c r="DC23" s="1"/>
      <c r="DD23" s="1"/>
      <c r="DE23" s="1"/>
      <c r="DF23" s="1"/>
      <c r="DG23" s="17">
        <f t="shared" si="12"/>
        <v>0</v>
      </c>
      <c r="DH23" s="74">
        <f t="shared" si="13"/>
        <v>0</v>
      </c>
      <c r="DJ23" s="83" t="s">
        <v>173</v>
      </c>
      <c r="DK23" s="10"/>
      <c r="DL23" s="10"/>
      <c r="DM23" s="12"/>
      <c r="DN23" s="12"/>
      <c r="DO23" s="1"/>
      <c r="DP23" s="1"/>
      <c r="DQ23" s="1"/>
      <c r="DR23" s="1"/>
      <c r="DS23" s="1"/>
      <c r="DT23" s="1"/>
      <c r="DU23" s="1"/>
      <c r="DV23" s="1"/>
      <c r="DW23" s="17">
        <f t="shared" si="14"/>
        <v>0</v>
      </c>
      <c r="DX23" s="74">
        <f t="shared" si="15"/>
        <v>0</v>
      </c>
    </row>
    <row r="24" spans="2:128" ht="15.75" thickBot="1" x14ac:dyDescent="0.3">
      <c r="B24" s="80" t="s">
        <v>50</v>
      </c>
      <c r="C24" s="76">
        <f>SUM(C4:C23)</f>
        <v>1</v>
      </c>
      <c r="D24" s="76">
        <f t="shared" ref="D24:O24" si="27">SUM(D4:D23)</f>
        <v>2</v>
      </c>
      <c r="E24" s="76">
        <f t="shared" si="27"/>
        <v>0</v>
      </c>
      <c r="F24" s="76">
        <f t="shared" si="27"/>
        <v>0</v>
      </c>
      <c r="G24" s="76">
        <f t="shared" si="27"/>
        <v>1</v>
      </c>
      <c r="H24" s="76">
        <f t="shared" si="27"/>
        <v>0</v>
      </c>
      <c r="I24" s="76">
        <f t="shared" si="27"/>
        <v>4</v>
      </c>
      <c r="J24" s="76">
        <f t="shared" si="27"/>
        <v>1</v>
      </c>
      <c r="K24" s="76">
        <f t="shared" si="27"/>
        <v>10</v>
      </c>
      <c r="L24" s="76">
        <f t="shared" si="27"/>
        <v>5</v>
      </c>
      <c r="M24" s="76">
        <f t="shared" si="27"/>
        <v>0</v>
      </c>
      <c r="N24" s="76">
        <f t="shared" si="27"/>
        <v>3</v>
      </c>
      <c r="O24" s="76">
        <f t="shared" si="27"/>
        <v>27</v>
      </c>
      <c r="P24" s="77">
        <f t="shared" si="23"/>
        <v>1</v>
      </c>
      <c r="R24" s="80" t="s">
        <v>50</v>
      </c>
      <c r="S24" s="76">
        <f>SUM(S4:S23)</f>
        <v>3</v>
      </c>
      <c r="T24" s="76">
        <f t="shared" ref="T24" si="28">SUM(T4:T23)</f>
        <v>4</v>
      </c>
      <c r="U24" s="76">
        <f t="shared" ref="U24" si="29">SUM(U4:U23)</f>
        <v>10</v>
      </c>
      <c r="V24" s="76">
        <f t="shared" ref="V24" si="30">SUM(V4:V23)</f>
        <v>7</v>
      </c>
      <c r="W24" s="76">
        <f t="shared" ref="W24" si="31">SUM(W4:W23)</f>
        <v>9</v>
      </c>
      <c r="X24" s="76">
        <f t="shared" ref="X24" si="32">SUM(X4:X23)</f>
        <v>4</v>
      </c>
      <c r="Y24" s="76">
        <f t="shared" ref="Y24" si="33">SUM(Y4:Y23)</f>
        <v>1</v>
      </c>
      <c r="Z24" s="76">
        <f t="shared" ref="Z24" si="34">SUM(Z4:Z23)</f>
        <v>13</v>
      </c>
      <c r="AA24" s="76">
        <f t="shared" ref="AA24" si="35">SUM(AA4:AA23)</f>
        <v>7</v>
      </c>
      <c r="AB24" s="76">
        <f t="shared" ref="AB24" si="36">SUM(AB4:AB23)</f>
        <v>22</v>
      </c>
      <c r="AC24" s="76">
        <f t="shared" ref="AC24" si="37">SUM(AC4:AC23)</f>
        <v>29</v>
      </c>
      <c r="AD24" s="76">
        <f t="shared" ref="AD24" si="38">SUM(AD4:AD23)</f>
        <v>15</v>
      </c>
      <c r="AE24" s="76">
        <f t="shared" ref="AE24" si="39">SUM(AE4:AE23)</f>
        <v>124</v>
      </c>
      <c r="AF24" s="77">
        <f t="shared" si="3"/>
        <v>1</v>
      </c>
      <c r="AH24" s="80" t="s">
        <v>50</v>
      </c>
      <c r="AI24" s="76">
        <f t="shared" ref="AI24:AU24" si="40">SUM(AI4:AI23)</f>
        <v>21</v>
      </c>
      <c r="AJ24" s="76">
        <f t="shared" si="40"/>
        <v>34</v>
      </c>
      <c r="AK24" s="76">
        <f t="shared" si="40"/>
        <v>25</v>
      </c>
      <c r="AL24" s="76">
        <f t="shared" si="40"/>
        <v>30</v>
      </c>
      <c r="AM24" s="76">
        <f t="shared" si="40"/>
        <v>16</v>
      </c>
      <c r="AN24" s="76">
        <f t="shared" si="40"/>
        <v>11</v>
      </c>
      <c r="AO24" s="76">
        <f t="shared" si="40"/>
        <v>33</v>
      </c>
      <c r="AP24" s="76">
        <f t="shared" si="40"/>
        <v>21</v>
      </c>
      <c r="AQ24" s="76">
        <f t="shared" si="40"/>
        <v>13</v>
      </c>
      <c r="AR24" s="76">
        <f t="shared" si="40"/>
        <v>25</v>
      </c>
      <c r="AS24" s="76">
        <f t="shared" si="40"/>
        <v>14</v>
      </c>
      <c r="AT24" s="76">
        <f t="shared" si="40"/>
        <v>9</v>
      </c>
      <c r="AU24" s="76">
        <f t="shared" si="40"/>
        <v>252</v>
      </c>
      <c r="AV24" s="77">
        <f t="shared" si="5"/>
        <v>1</v>
      </c>
      <c r="AX24" s="80" t="s">
        <v>50</v>
      </c>
      <c r="AY24" s="76">
        <f>SUM(AY4:AY23)</f>
        <v>15</v>
      </c>
      <c r="AZ24" s="76">
        <f t="shared" ref="AZ24" si="41">SUM(AZ4:AZ23)</f>
        <v>8</v>
      </c>
      <c r="BA24" s="76">
        <f t="shared" ref="BA24" si="42">SUM(BA4:BA23)</f>
        <v>12</v>
      </c>
      <c r="BB24" s="76">
        <f t="shared" ref="BB24" si="43">SUM(BB4:BB23)</f>
        <v>16</v>
      </c>
      <c r="BC24" s="76">
        <f t="shared" ref="BC24" si="44">SUM(BC4:BC23)</f>
        <v>20</v>
      </c>
      <c r="BD24" s="76">
        <f t="shared" ref="BD24" si="45">SUM(BD4:BD23)</f>
        <v>12</v>
      </c>
      <c r="BE24" s="76">
        <f t="shared" ref="BE24" si="46">SUM(BE4:BE23)</f>
        <v>25</v>
      </c>
      <c r="BF24" s="76">
        <f t="shared" ref="BF24" si="47">SUM(BF4:BF23)</f>
        <v>4</v>
      </c>
      <c r="BG24" s="76">
        <f t="shared" ref="BG24" si="48">SUM(BG4:BG23)</f>
        <v>8</v>
      </c>
      <c r="BH24" s="76">
        <f t="shared" ref="BH24" si="49">SUM(BH4:BH23)</f>
        <v>13</v>
      </c>
      <c r="BI24" s="76">
        <f t="shared" ref="BI24" si="50">SUM(BI4:BI23)</f>
        <v>2</v>
      </c>
      <c r="BJ24" s="76">
        <f t="shared" ref="BJ24" si="51">SUM(BJ4:BJ23)</f>
        <v>6</v>
      </c>
      <c r="BK24" s="76">
        <f t="shared" ref="BK24" si="52">SUM(BK4:BK23)</f>
        <v>141</v>
      </c>
      <c r="BL24" s="77">
        <f t="shared" si="7"/>
        <v>1</v>
      </c>
      <c r="BN24" s="80" t="s">
        <v>50</v>
      </c>
      <c r="BO24" s="76">
        <f>SUM(BO4:BO23)</f>
        <v>3</v>
      </c>
      <c r="BP24" s="76">
        <f t="shared" ref="BP24" si="53">SUM(BP4:BP23)</f>
        <v>8</v>
      </c>
      <c r="BQ24" s="76">
        <f t="shared" ref="BQ24" si="54">SUM(BQ4:BQ23)</f>
        <v>5</v>
      </c>
      <c r="BR24" s="76">
        <f t="shared" ref="BR24" si="55">SUM(BR4:BR23)</f>
        <v>12</v>
      </c>
      <c r="BS24" s="76">
        <f t="shared" ref="BS24" si="56">SUM(BS4:BS23)</f>
        <v>7</v>
      </c>
      <c r="BT24" s="76">
        <f t="shared" ref="BT24" si="57">SUM(BT4:BT23)</f>
        <v>2</v>
      </c>
      <c r="BU24" s="76">
        <f t="shared" ref="BU24" si="58">SUM(BU4:BU23)</f>
        <v>2</v>
      </c>
      <c r="BV24" s="76">
        <f t="shared" ref="BV24" si="59">SUM(BV4:BV23)</f>
        <v>4</v>
      </c>
      <c r="BW24" s="76">
        <f t="shared" ref="BW24" si="60">SUM(BW4:BW23)</f>
        <v>3</v>
      </c>
      <c r="BX24" s="76">
        <f t="shared" ref="BX24" si="61">SUM(BX4:BX23)</f>
        <v>4</v>
      </c>
      <c r="BY24" s="76">
        <f t="shared" ref="BY24" si="62">SUM(BY4:BY23)</f>
        <v>29</v>
      </c>
      <c r="BZ24" s="76">
        <f t="shared" ref="BZ24" si="63">SUM(BZ4:BZ23)</f>
        <v>22</v>
      </c>
      <c r="CA24" s="76">
        <f t="shared" ref="CA24" si="64">SUM(CA4:CA23)</f>
        <v>101</v>
      </c>
      <c r="CB24" s="77">
        <f t="shared" si="26"/>
        <v>1</v>
      </c>
      <c r="CD24" s="80" t="s">
        <v>50</v>
      </c>
      <c r="CE24" s="76">
        <f>SUM(CE4:CE23)</f>
        <v>11</v>
      </c>
      <c r="CF24" s="76">
        <f t="shared" ref="CF24" si="65">SUM(CF4:CF23)</f>
        <v>8</v>
      </c>
      <c r="CG24" s="76">
        <f t="shared" ref="CG24" si="66">SUM(CG4:CG23)</f>
        <v>7</v>
      </c>
      <c r="CH24" s="76">
        <f t="shared" ref="CH24" si="67">SUM(CH4:CH23)</f>
        <v>6</v>
      </c>
      <c r="CI24" s="76">
        <f t="shared" ref="CI24" si="68">SUM(CI4:CI23)</f>
        <v>8</v>
      </c>
      <c r="CJ24" s="76">
        <f t="shared" ref="CJ24" si="69">SUM(CJ4:CJ23)</f>
        <v>7</v>
      </c>
      <c r="CK24" s="76">
        <f t="shared" ref="CK24" si="70">SUM(CK4:CK23)</f>
        <v>7</v>
      </c>
      <c r="CL24" s="76">
        <f t="shared" ref="CL24" si="71">SUM(CL4:CL23)</f>
        <v>8</v>
      </c>
      <c r="CM24" s="76">
        <f t="shared" ref="CM24" si="72">SUM(CM4:CM23)</f>
        <v>6</v>
      </c>
      <c r="CN24" s="76">
        <f t="shared" ref="CN24" si="73">SUM(CN4:CN23)</f>
        <v>11</v>
      </c>
      <c r="CO24" s="76">
        <f t="shared" ref="CO24" si="74">SUM(CO4:CO23)</f>
        <v>2</v>
      </c>
      <c r="CP24" s="76">
        <f t="shared" ref="CP24" si="75">SUM(CP4:CP23)</f>
        <v>13</v>
      </c>
      <c r="CQ24" s="76">
        <f t="shared" ref="CQ24" si="76">SUM(CQ4:CQ23)</f>
        <v>94</v>
      </c>
      <c r="CR24" s="77">
        <f>SUM(CR4:CR23)</f>
        <v>1</v>
      </c>
      <c r="CT24" s="80" t="s">
        <v>50</v>
      </c>
      <c r="CU24" s="76">
        <f>SUM(CU4:CU23)</f>
        <v>2</v>
      </c>
      <c r="CV24" s="76">
        <f t="shared" ref="CV24:DG24" si="77">SUM(CV4:CV23)</f>
        <v>11</v>
      </c>
      <c r="CW24" s="76">
        <f t="shared" si="77"/>
        <v>13</v>
      </c>
      <c r="CX24" s="76">
        <f t="shared" si="77"/>
        <v>18</v>
      </c>
      <c r="CY24" s="76">
        <f t="shared" si="77"/>
        <v>7</v>
      </c>
      <c r="CZ24" s="76">
        <f t="shared" si="77"/>
        <v>8</v>
      </c>
      <c r="DA24" s="76">
        <f t="shared" si="77"/>
        <v>5</v>
      </c>
      <c r="DB24" s="76">
        <f t="shared" si="77"/>
        <v>8</v>
      </c>
      <c r="DC24" s="76">
        <f t="shared" si="77"/>
        <v>4</v>
      </c>
      <c r="DD24" s="76">
        <f t="shared" si="77"/>
        <v>11</v>
      </c>
      <c r="DE24" s="76">
        <f t="shared" si="77"/>
        <v>4</v>
      </c>
      <c r="DF24" s="76">
        <f t="shared" si="77"/>
        <v>2</v>
      </c>
      <c r="DG24" s="76">
        <f t="shared" si="77"/>
        <v>93</v>
      </c>
      <c r="DH24" s="77">
        <f>SUM(DH4:DH23)</f>
        <v>0.99999999999999989</v>
      </c>
      <c r="DJ24" s="80" t="s">
        <v>50</v>
      </c>
      <c r="DK24" s="76">
        <f>SUM(DK4:DK23)</f>
        <v>5</v>
      </c>
      <c r="DL24" s="76">
        <f t="shared" ref="DL24:DW24" si="78">SUM(DL4:DL23)</f>
        <v>1</v>
      </c>
      <c r="DM24" s="76">
        <f t="shared" si="78"/>
        <v>5</v>
      </c>
      <c r="DN24" s="76">
        <f t="shared" si="78"/>
        <v>0</v>
      </c>
      <c r="DO24" s="76">
        <f t="shared" si="78"/>
        <v>8</v>
      </c>
      <c r="DP24" s="76">
        <f t="shared" si="78"/>
        <v>1</v>
      </c>
      <c r="DQ24" s="76">
        <f t="shared" si="78"/>
        <v>6</v>
      </c>
      <c r="DR24" s="76">
        <f t="shared" si="78"/>
        <v>22</v>
      </c>
      <c r="DS24" s="76">
        <f t="shared" si="78"/>
        <v>17</v>
      </c>
      <c r="DT24" s="76">
        <f t="shared" si="78"/>
        <v>6</v>
      </c>
      <c r="DU24" s="76">
        <f t="shared" si="78"/>
        <v>2</v>
      </c>
      <c r="DV24" s="76">
        <f t="shared" si="78"/>
        <v>6</v>
      </c>
      <c r="DW24" s="76">
        <f t="shared" si="78"/>
        <v>79</v>
      </c>
      <c r="DX24" s="77">
        <f>SUM(DX4:DX23)</f>
        <v>0.99999999999999989</v>
      </c>
    </row>
  </sheetData>
  <sortState xmlns:xlrd2="http://schemas.microsoft.com/office/spreadsheetml/2017/richdata2" ref="BN4:CA22">
    <sortCondition ref="BN4:BN22"/>
  </sortState>
  <mergeCells count="8">
    <mergeCell ref="DJ2:DX2"/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B1:IV24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47" style="3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47" style="3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2.5703125" customWidth="1"/>
    <col min="66" max="66" width="47" style="40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2.7109375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3.140625" bestFit="1" customWidth="1"/>
    <col min="93" max="93" width="3.42578125" bestFit="1" customWidth="1"/>
    <col min="94" max="94" width="3" bestFit="1" customWidth="1"/>
    <col min="95" max="95" width="6.5703125" style="3" bestFit="1" customWidth="1"/>
    <col min="96" max="96" width="8.140625" style="15" bestFit="1" customWidth="1"/>
    <col min="97" max="97" width="1.85546875" customWidth="1"/>
    <col min="98" max="98" width="47" style="40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3.140625" bestFit="1" customWidth="1"/>
    <col min="125" max="125" width="3.42578125" bestFit="1" customWidth="1"/>
    <col min="126" max="126" width="3" bestFit="1" customWidth="1"/>
    <col min="127" max="127" width="6.5703125" style="3" bestFit="1" customWidth="1"/>
    <col min="128" max="128" width="8.140625" style="15" bestFit="1" customWidth="1"/>
    <col min="129" max="129" width="1.85546875" customWidth="1"/>
    <col min="130" max="130" width="47" style="40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3.140625" bestFit="1" customWidth="1"/>
    <col min="157" max="157" width="3.42578125" bestFit="1" customWidth="1"/>
    <col min="158" max="158" width="3" bestFit="1" customWidth="1"/>
    <col min="159" max="159" width="6.5703125" style="3" bestFit="1" customWidth="1"/>
    <col min="160" max="160" width="8.140625" style="15" bestFit="1" customWidth="1"/>
    <col min="161" max="161" width="2.5703125" customWidth="1"/>
    <col min="162" max="162" width="47" style="40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2.7109375" bestFit="1" customWidth="1"/>
    <col min="180" max="180" width="3.28515625" bestFit="1" customWidth="1"/>
    <col min="181" max="181" width="3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3.140625" bestFit="1" customWidth="1"/>
    <col min="189" max="189" width="3.42578125" bestFit="1" customWidth="1"/>
    <col min="190" max="190" width="3" bestFit="1" customWidth="1"/>
    <col min="191" max="191" width="6.5703125" style="3" bestFit="1" customWidth="1"/>
    <col min="192" max="192" width="8.140625" style="15" bestFit="1" customWidth="1"/>
    <col min="193" max="193" width="2.42578125" customWidth="1"/>
    <col min="194" max="194" width="47" bestFit="1" customWidth="1"/>
    <col min="195" max="222" width="4.5703125" customWidth="1"/>
    <col min="225" max="225" width="2.5703125" customWidth="1"/>
    <col min="226" max="226" width="47" bestFit="1" customWidth="1"/>
    <col min="227" max="254" width="4.5703125" customWidth="1"/>
  </cols>
  <sheetData>
    <row r="1" spans="2:256" ht="15.75" thickBot="1" x14ac:dyDescent="0.3"/>
    <row r="2" spans="2:256" ht="15.75" thickTop="1" x14ac:dyDescent="0.25">
      <c r="B2" s="183" t="s">
        <v>244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5"/>
      <c r="AH2" s="165" t="s">
        <v>245</v>
      </c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7"/>
      <c r="BN2" s="165" t="s">
        <v>247</v>
      </c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7"/>
      <c r="CT2" s="165" t="s">
        <v>268</v>
      </c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7"/>
      <c r="DZ2" s="165" t="s">
        <v>294</v>
      </c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7"/>
      <c r="FF2" s="165" t="s">
        <v>316</v>
      </c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7"/>
      <c r="GL2" s="165" t="s">
        <v>357</v>
      </c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7"/>
      <c r="HR2" s="165" t="s">
        <v>380</v>
      </c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  <c r="IR2" s="166"/>
      <c r="IS2" s="166"/>
      <c r="IT2" s="166"/>
      <c r="IU2" s="166"/>
      <c r="IV2" s="167"/>
    </row>
    <row r="3" spans="2:256" x14ac:dyDescent="0.25">
      <c r="B3" s="78" t="s">
        <v>165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133</v>
      </c>
      <c r="AE3" s="21" t="s">
        <v>13</v>
      </c>
      <c r="AF3" s="79" t="s">
        <v>14</v>
      </c>
      <c r="AH3" s="20" t="s">
        <v>165</v>
      </c>
      <c r="AI3" s="98" t="s">
        <v>15</v>
      </c>
      <c r="AJ3" s="98" t="s">
        <v>16</v>
      </c>
      <c r="AK3" s="98" t="s">
        <v>17</v>
      </c>
      <c r="AL3" s="98" t="s">
        <v>18</v>
      </c>
      <c r="AM3" s="98" t="s">
        <v>19</v>
      </c>
      <c r="AN3" s="98" t="s">
        <v>20</v>
      </c>
      <c r="AO3" s="98" t="s">
        <v>21</v>
      </c>
      <c r="AP3" s="98" t="s">
        <v>22</v>
      </c>
      <c r="AQ3" s="98" t="s">
        <v>23</v>
      </c>
      <c r="AR3" s="98" t="s">
        <v>24</v>
      </c>
      <c r="AS3" s="98" t="s">
        <v>25</v>
      </c>
      <c r="AT3" s="98" t="s">
        <v>26</v>
      </c>
      <c r="AU3" s="98" t="s">
        <v>27</v>
      </c>
      <c r="AV3" s="98" t="s">
        <v>28</v>
      </c>
      <c r="AW3" s="98" t="s">
        <v>29</v>
      </c>
      <c r="AX3" s="98" t="s">
        <v>30</v>
      </c>
      <c r="AY3" s="98" t="s">
        <v>31</v>
      </c>
      <c r="AZ3" s="98" t="s">
        <v>32</v>
      </c>
      <c r="BA3" s="98" t="s">
        <v>33</v>
      </c>
      <c r="BB3" s="98" t="s">
        <v>34</v>
      </c>
      <c r="BC3" s="98" t="s">
        <v>35</v>
      </c>
      <c r="BD3" s="98" t="s">
        <v>36</v>
      </c>
      <c r="BE3" s="98" t="s">
        <v>37</v>
      </c>
      <c r="BF3" s="98" t="s">
        <v>38</v>
      </c>
      <c r="BG3" s="98" t="s">
        <v>39</v>
      </c>
      <c r="BH3" s="98" t="s">
        <v>40</v>
      </c>
      <c r="BI3" s="98" t="s">
        <v>41</v>
      </c>
      <c r="BJ3" s="98" t="s">
        <v>133</v>
      </c>
      <c r="BK3" s="98" t="s">
        <v>13</v>
      </c>
      <c r="BL3" s="7" t="s">
        <v>14</v>
      </c>
      <c r="BN3" s="28" t="s">
        <v>165</v>
      </c>
      <c r="BO3" s="98" t="s">
        <v>15</v>
      </c>
      <c r="BP3" s="98" t="s">
        <v>16</v>
      </c>
      <c r="BQ3" s="98" t="s">
        <v>17</v>
      </c>
      <c r="BR3" s="98" t="s">
        <v>18</v>
      </c>
      <c r="BS3" s="98" t="s">
        <v>19</v>
      </c>
      <c r="BT3" s="98" t="s">
        <v>20</v>
      </c>
      <c r="BU3" s="98" t="s">
        <v>21</v>
      </c>
      <c r="BV3" s="98" t="s">
        <v>22</v>
      </c>
      <c r="BW3" s="98" t="s">
        <v>23</v>
      </c>
      <c r="BX3" s="98" t="s">
        <v>24</v>
      </c>
      <c r="BY3" s="98" t="s">
        <v>25</v>
      </c>
      <c r="BZ3" s="98" t="s">
        <v>26</v>
      </c>
      <c r="CA3" s="98" t="s">
        <v>27</v>
      </c>
      <c r="CB3" s="98" t="s">
        <v>28</v>
      </c>
      <c r="CC3" s="98" t="s">
        <v>29</v>
      </c>
      <c r="CD3" s="98" t="s">
        <v>30</v>
      </c>
      <c r="CE3" s="98" t="s">
        <v>31</v>
      </c>
      <c r="CF3" s="98" t="s">
        <v>32</v>
      </c>
      <c r="CG3" s="98" t="s">
        <v>33</v>
      </c>
      <c r="CH3" s="98" t="s">
        <v>34</v>
      </c>
      <c r="CI3" s="98" t="s">
        <v>35</v>
      </c>
      <c r="CJ3" s="98" t="s">
        <v>36</v>
      </c>
      <c r="CK3" s="98" t="s">
        <v>37</v>
      </c>
      <c r="CL3" s="98" t="s">
        <v>38</v>
      </c>
      <c r="CM3" s="98" t="s">
        <v>39</v>
      </c>
      <c r="CN3" s="98" t="s">
        <v>40</v>
      </c>
      <c r="CO3" s="98" t="s">
        <v>41</v>
      </c>
      <c r="CP3" s="98" t="s">
        <v>45</v>
      </c>
      <c r="CQ3" s="98" t="s">
        <v>13</v>
      </c>
      <c r="CR3" s="7" t="s">
        <v>14</v>
      </c>
      <c r="CT3" s="28" t="s">
        <v>165</v>
      </c>
      <c r="CU3" s="98" t="s">
        <v>15</v>
      </c>
      <c r="CV3" s="98" t="s">
        <v>16</v>
      </c>
      <c r="CW3" s="98" t="s">
        <v>17</v>
      </c>
      <c r="CX3" s="98" t="s">
        <v>18</v>
      </c>
      <c r="CY3" s="98" t="s">
        <v>19</v>
      </c>
      <c r="CZ3" s="98" t="s">
        <v>20</v>
      </c>
      <c r="DA3" s="98" t="s">
        <v>21</v>
      </c>
      <c r="DB3" s="98" t="s">
        <v>22</v>
      </c>
      <c r="DC3" s="98" t="s">
        <v>23</v>
      </c>
      <c r="DD3" s="98" t="s">
        <v>24</v>
      </c>
      <c r="DE3" s="98" t="s">
        <v>25</v>
      </c>
      <c r="DF3" s="98" t="s">
        <v>26</v>
      </c>
      <c r="DG3" s="98" t="s">
        <v>27</v>
      </c>
      <c r="DH3" s="98" t="s">
        <v>28</v>
      </c>
      <c r="DI3" s="98" t="s">
        <v>29</v>
      </c>
      <c r="DJ3" s="98" t="s">
        <v>30</v>
      </c>
      <c r="DK3" s="98" t="s">
        <v>31</v>
      </c>
      <c r="DL3" s="98" t="s">
        <v>32</v>
      </c>
      <c r="DM3" s="98" t="s">
        <v>33</v>
      </c>
      <c r="DN3" s="98" t="s">
        <v>34</v>
      </c>
      <c r="DO3" s="98" t="s">
        <v>35</v>
      </c>
      <c r="DP3" s="98" t="s">
        <v>36</v>
      </c>
      <c r="DQ3" s="98" t="s">
        <v>37</v>
      </c>
      <c r="DR3" s="98" t="s">
        <v>38</v>
      </c>
      <c r="DS3" s="98" t="s">
        <v>39</v>
      </c>
      <c r="DT3" s="98" t="s">
        <v>40</v>
      </c>
      <c r="DU3" s="98" t="s">
        <v>41</v>
      </c>
      <c r="DV3" s="98" t="s">
        <v>133</v>
      </c>
      <c r="DW3" s="98" t="s">
        <v>13</v>
      </c>
      <c r="DX3" s="7" t="s">
        <v>14</v>
      </c>
      <c r="DZ3" s="28" t="s">
        <v>165</v>
      </c>
      <c r="EA3" s="98" t="s">
        <v>15</v>
      </c>
      <c r="EB3" s="98" t="s">
        <v>16</v>
      </c>
      <c r="EC3" s="98" t="s">
        <v>17</v>
      </c>
      <c r="ED3" s="98" t="s">
        <v>18</v>
      </c>
      <c r="EE3" s="98" t="s">
        <v>19</v>
      </c>
      <c r="EF3" s="98" t="s">
        <v>20</v>
      </c>
      <c r="EG3" s="98" t="s">
        <v>21</v>
      </c>
      <c r="EH3" s="98" t="s">
        <v>22</v>
      </c>
      <c r="EI3" s="98" t="s">
        <v>23</v>
      </c>
      <c r="EJ3" s="98" t="s">
        <v>24</v>
      </c>
      <c r="EK3" s="98" t="s">
        <v>25</v>
      </c>
      <c r="EL3" s="98" t="s">
        <v>26</v>
      </c>
      <c r="EM3" s="98" t="s">
        <v>27</v>
      </c>
      <c r="EN3" s="98" t="s">
        <v>28</v>
      </c>
      <c r="EO3" s="98" t="s">
        <v>29</v>
      </c>
      <c r="EP3" s="98" t="s">
        <v>30</v>
      </c>
      <c r="EQ3" s="98" t="s">
        <v>31</v>
      </c>
      <c r="ER3" s="98" t="s">
        <v>32</v>
      </c>
      <c r="ES3" s="98" t="s">
        <v>33</v>
      </c>
      <c r="ET3" s="98" t="s">
        <v>34</v>
      </c>
      <c r="EU3" s="98" t="s">
        <v>35</v>
      </c>
      <c r="EV3" s="98" t="s">
        <v>36</v>
      </c>
      <c r="EW3" s="98" t="s">
        <v>37</v>
      </c>
      <c r="EX3" s="98" t="s">
        <v>38</v>
      </c>
      <c r="EY3" s="98" t="s">
        <v>39</v>
      </c>
      <c r="EZ3" s="98" t="s">
        <v>40</v>
      </c>
      <c r="FA3" s="98" t="s">
        <v>41</v>
      </c>
      <c r="FB3" s="98" t="s">
        <v>133</v>
      </c>
      <c r="FC3" s="98" t="s">
        <v>13</v>
      </c>
      <c r="FD3" s="7" t="s">
        <v>14</v>
      </c>
      <c r="FF3" s="28" t="s">
        <v>165</v>
      </c>
      <c r="FG3" s="98" t="s">
        <v>15</v>
      </c>
      <c r="FH3" s="98" t="s">
        <v>16</v>
      </c>
      <c r="FI3" s="98" t="s">
        <v>17</v>
      </c>
      <c r="FJ3" s="98" t="s">
        <v>18</v>
      </c>
      <c r="FK3" s="98" t="s">
        <v>19</v>
      </c>
      <c r="FL3" s="98" t="s">
        <v>20</v>
      </c>
      <c r="FM3" s="98" t="s">
        <v>21</v>
      </c>
      <c r="FN3" s="98" t="s">
        <v>22</v>
      </c>
      <c r="FO3" s="98" t="s">
        <v>23</v>
      </c>
      <c r="FP3" s="98" t="s">
        <v>24</v>
      </c>
      <c r="FQ3" s="98" t="s">
        <v>25</v>
      </c>
      <c r="FR3" s="98" t="s">
        <v>26</v>
      </c>
      <c r="FS3" s="98" t="s">
        <v>27</v>
      </c>
      <c r="FT3" s="98" t="s">
        <v>28</v>
      </c>
      <c r="FU3" s="98" t="s">
        <v>29</v>
      </c>
      <c r="FV3" s="98" t="s">
        <v>30</v>
      </c>
      <c r="FW3" s="98" t="s">
        <v>31</v>
      </c>
      <c r="FX3" s="98" t="s">
        <v>32</v>
      </c>
      <c r="FY3" s="98" t="s">
        <v>33</v>
      </c>
      <c r="FZ3" s="98" t="s">
        <v>34</v>
      </c>
      <c r="GA3" s="98" t="s">
        <v>35</v>
      </c>
      <c r="GB3" s="98" t="s">
        <v>36</v>
      </c>
      <c r="GC3" s="98" t="s">
        <v>37</v>
      </c>
      <c r="GD3" s="98" t="s">
        <v>38</v>
      </c>
      <c r="GE3" s="98" t="s">
        <v>39</v>
      </c>
      <c r="GF3" s="98" t="s">
        <v>40</v>
      </c>
      <c r="GG3" s="98" t="s">
        <v>41</v>
      </c>
      <c r="GH3" s="98" t="s">
        <v>133</v>
      </c>
      <c r="GI3" s="98" t="s">
        <v>13</v>
      </c>
      <c r="GJ3" s="7" t="s">
        <v>14</v>
      </c>
      <c r="GL3" s="28" t="s">
        <v>165</v>
      </c>
      <c r="GM3" s="124" t="s">
        <v>15</v>
      </c>
      <c r="GN3" s="124" t="s">
        <v>16</v>
      </c>
      <c r="GO3" s="124" t="s">
        <v>17</v>
      </c>
      <c r="GP3" s="124" t="s">
        <v>18</v>
      </c>
      <c r="GQ3" s="124" t="s">
        <v>19</v>
      </c>
      <c r="GR3" s="124" t="s">
        <v>20</v>
      </c>
      <c r="GS3" s="124" t="s">
        <v>21</v>
      </c>
      <c r="GT3" s="124" t="s">
        <v>22</v>
      </c>
      <c r="GU3" s="124" t="s">
        <v>23</v>
      </c>
      <c r="GV3" s="124" t="s">
        <v>24</v>
      </c>
      <c r="GW3" s="124" t="s">
        <v>25</v>
      </c>
      <c r="GX3" s="124" t="s">
        <v>26</v>
      </c>
      <c r="GY3" s="124" t="s">
        <v>27</v>
      </c>
      <c r="GZ3" s="124" t="s">
        <v>28</v>
      </c>
      <c r="HA3" s="124" t="s">
        <v>29</v>
      </c>
      <c r="HB3" s="124" t="s">
        <v>30</v>
      </c>
      <c r="HC3" s="124" t="s">
        <v>31</v>
      </c>
      <c r="HD3" s="124" t="s">
        <v>32</v>
      </c>
      <c r="HE3" s="124" t="s">
        <v>33</v>
      </c>
      <c r="HF3" s="124" t="s">
        <v>34</v>
      </c>
      <c r="HG3" s="124" t="s">
        <v>35</v>
      </c>
      <c r="HH3" s="124" t="s">
        <v>36</v>
      </c>
      <c r="HI3" s="124" t="s">
        <v>37</v>
      </c>
      <c r="HJ3" s="124" t="s">
        <v>38</v>
      </c>
      <c r="HK3" s="124" t="s">
        <v>39</v>
      </c>
      <c r="HL3" s="124" t="s">
        <v>40</v>
      </c>
      <c r="HM3" s="124" t="s">
        <v>41</v>
      </c>
      <c r="HN3" s="124" t="s">
        <v>133</v>
      </c>
      <c r="HO3" s="124" t="s">
        <v>13</v>
      </c>
      <c r="HP3" s="7" t="s">
        <v>14</v>
      </c>
      <c r="HR3" s="28" t="s">
        <v>165</v>
      </c>
      <c r="HS3" s="126" t="s">
        <v>15</v>
      </c>
      <c r="HT3" s="126" t="s">
        <v>16</v>
      </c>
      <c r="HU3" s="126" t="s">
        <v>17</v>
      </c>
      <c r="HV3" s="126" t="s">
        <v>18</v>
      </c>
      <c r="HW3" s="126" t="s">
        <v>19</v>
      </c>
      <c r="HX3" s="126" t="s">
        <v>20</v>
      </c>
      <c r="HY3" s="126" t="s">
        <v>21</v>
      </c>
      <c r="HZ3" s="126" t="s">
        <v>22</v>
      </c>
      <c r="IA3" s="126" t="s">
        <v>23</v>
      </c>
      <c r="IB3" s="126" t="s">
        <v>24</v>
      </c>
      <c r="IC3" s="126" t="s">
        <v>25</v>
      </c>
      <c r="ID3" s="126" t="s">
        <v>26</v>
      </c>
      <c r="IE3" s="126" t="s">
        <v>27</v>
      </c>
      <c r="IF3" s="126" t="s">
        <v>28</v>
      </c>
      <c r="IG3" s="126" t="s">
        <v>29</v>
      </c>
      <c r="IH3" s="126" t="s">
        <v>30</v>
      </c>
      <c r="II3" s="126" t="s">
        <v>31</v>
      </c>
      <c r="IJ3" s="126" t="s">
        <v>32</v>
      </c>
      <c r="IK3" s="126" t="s">
        <v>33</v>
      </c>
      <c r="IL3" s="126" t="s">
        <v>34</v>
      </c>
      <c r="IM3" s="126" t="s">
        <v>35</v>
      </c>
      <c r="IN3" s="126" t="s">
        <v>36</v>
      </c>
      <c r="IO3" s="126" t="s">
        <v>37</v>
      </c>
      <c r="IP3" s="126" t="s">
        <v>38</v>
      </c>
      <c r="IQ3" s="126" t="s">
        <v>39</v>
      </c>
      <c r="IR3" s="126" t="s">
        <v>40</v>
      </c>
      <c r="IS3" s="126" t="s">
        <v>41</v>
      </c>
      <c r="IT3" s="126" t="s">
        <v>133</v>
      </c>
      <c r="IU3" s="126" t="s">
        <v>13</v>
      </c>
      <c r="IV3" s="7" t="s">
        <v>14</v>
      </c>
    </row>
    <row r="4" spans="2:256" x14ac:dyDescent="0.25">
      <c r="B4" s="83" t="s">
        <v>127</v>
      </c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7">
        <f t="shared" ref="AE4:AE22" si="0">SUM(C4:AD4)</f>
        <v>0</v>
      </c>
      <c r="AF4" s="81">
        <f t="shared" ref="AF4:AF24" si="1">AE4/$AE$24</f>
        <v>0</v>
      </c>
      <c r="AH4" s="37" t="s">
        <v>127</v>
      </c>
      <c r="AI4" s="10"/>
      <c r="AJ4" s="10"/>
      <c r="AK4" s="10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>
        <v>1</v>
      </c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7">
        <f t="shared" ref="BK4:BK13" si="2">SUM(AI4:BJ4)</f>
        <v>1</v>
      </c>
      <c r="BL4" s="9">
        <f t="shared" ref="BL4:BL24" si="3">BK4/$BK$24</f>
        <v>8.0645161290322578E-3</v>
      </c>
      <c r="BN4" s="37" t="s">
        <v>127</v>
      </c>
      <c r="BO4" s="10"/>
      <c r="BP4" s="10"/>
      <c r="BQ4" s="10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65"/>
      <c r="CQ4" s="17">
        <f t="shared" ref="CQ4:CQ22" si="4">SUM(BO4:CP4)</f>
        <v>0</v>
      </c>
      <c r="CR4" s="9">
        <f t="shared" ref="CR4:CR23" si="5">CQ4/$CQ$24</f>
        <v>0</v>
      </c>
      <c r="CT4" s="37" t="s">
        <v>127</v>
      </c>
      <c r="CU4" s="10"/>
      <c r="CV4" s="10"/>
      <c r="CW4" s="10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65"/>
      <c r="DW4" s="17">
        <f t="shared" ref="DW4:DW13" si="6">SUM(CU4:DV4)</f>
        <v>0</v>
      </c>
      <c r="DX4" s="9">
        <f t="shared" ref="DX4:DX24" si="7">DW4/$DW$24</f>
        <v>0</v>
      </c>
      <c r="DZ4" s="37" t="s">
        <v>127</v>
      </c>
      <c r="EA4" s="10"/>
      <c r="EB4" s="10"/>
      <c r="EC4" s="10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>
        <v>1</v>
      </c>
      <c r="FA4" s="11"/>
      <c r="FB4" s="65"/>
      <c r="FC4" s="17">
        <f t="shared" ref="FC4:FC13" si="8">SUM(EA4:FB4)</f>
        <v>1</v>
      </c>
      <c r="FD4" s="9">
        <f t="shared" ref="FD4:FD24" si="9">FC4/$FC$24</f>
        <v>9.9009900990099011E-3</v>
      </c>
      <c r="FF4" s="37" t="s">
        <v>127</v>
      </c>
      <c r="FG4" s="10"/>
      <c r="FH4" s="10"/>
      <c r="FI4" s="10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65"/>
      <c r="GI4" s="17">
        <f>SUM(FG4:GH4)</f>
        <v>0</v>
      </c>
      <c r="GJ4" s="9">
        <f t="shared" ref="GJ4:GJ23" si="10">GI4/$GI$24</f>
        <v>0</v>
      </c>
      <c r="GL4" s="37" t="s">
        <v>127</v>
      </c>
      <c r="GM4" s="10"/>
      <c r="GN4" s="10"/>
      <c r="GO4" s="10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65"/>
      <c r="HO4" s="17">
        <f>SUM(GM4:HN4)</f>
        <v>0</v>
      </c>
      <c r="HP4" s="9">
        <f>HO4/$HO$24</f>
        <v>0</v>
      </c>
      <c r="HR4" s="37" t="s">
        <v>127</v>
      </c>
      <c r="HS4" s="10"/>
      <c r="HT4" s="10"/>
      <c r="HU4" s="10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65"/>
      <c r="IU4" s="17">
        <f>SUM(HS4:IT4)</f>
        <v>0</v>
      </c>
      <c r="IV4" s="9">
        <f>IU4/$IU$24</f>
        <v>0</v>
      </c>
    </row>
    <row r="5" spans="2:256" x14ac:dyDescent="0.25">
      <c r="B5" s="83" t="s">
        <v>120</v>
      </c>
      <c r="C5" s="10"/>
      <c r="D5" s="10"/>
      <c r="E5" s="10"/>
      <c r="F5" s="11"/>
      <c r="G5" s="11"/>
      <c r="H5" s="11"/>
      <c r="I5" s="11"/>
      <c r="J5" s="11"/>
      <c r="K5" s="11"/>
      <c r="L5" s="11"/>
      <c r="M5" s="11">
        <v>1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7">
        <f t="shared" si="0"/>
        <v>1</v>
      </c>
      <c r="AF5" s="81">
        <f t="shared" si="1"/>
        <v>3.7037037037037035E-2</v>
      </c>
      <c r="AH5" s="37" t="s">
        <v>120</v>
      </c>
      <c r="AI5" s="10"/>
      <c r="AJ5" s="10"/>
      <c r="AK5" s="10">
        <v>2</v>
      </c>
      <c r="AL5" s="11"/>
      <c r="AM5" s="11">
        <v>1</v>
      </c>
      <c r="AN5" s="11">
        <v>2</v>
      </c>
      <c r="AO5" s="11"/>
      <c r="AP5" s="11"/>
      <c r="AQ5" s="11"/>
      <c r="AR5" s="11">
        <v>1</v>
      </c>
      <c r="AS5" s="11"/>
      <c r="AT5" s="11">
        <v>1</v>
      </c>
      <c r="AU5" s="11"/>
      <c r="AV5" s="11">
        <v>1</v>
      </c>
      <c r="AW5" s="11"/>
      <c r="AX5" s="11"/>
      <c r="AY5" s="11"/>
      <c r="AZ5" s="11"/>
      <c r="BA5" s="11"/>
      <c r="BB5" s="11"/>
      <c r="BC5" s="11"/>
      <c r="BD5" s="11"/>
      <c r="BE5" s="11">
        <v>4</v>
      </c>
      <c r="BF5" s="11"/>
      <c r="BG5" s="11"/>
      <c r="BH5" s="11">
        <v>2</v>
      </c>
      <c r="BI5" s="11"/>
      <c r="BJ5" s="11"/>
      <c r="BK5" s="17">
        <f t="shared" si="2"/>
        <v>14</v>
      </c>
      <c r="BL5" s="9">
        <f t="shared" si="3"/>
        <v>0.11290322580645161</v>
      </c>
      <c r="BN5" s="37" t="s">
        <v>120</v>
      </c>
      <c r="BO5" s="10"/>
      <c r="BP5" s="10"/>
      <c r="BQ5" s="10">
        <v>3</v>
      </c>
      <c r="BR5" s="11"/>
      <c r="BS5" s="11"/>
      <c r="BT5" s="11">
        <v>1</v>
      </c>
      <c r="BU5" s="11"/>
      <c r="BV5" s="11"/>
      <c r="BW5" s="11"/>
      <c r="BX5" s="11">
        <v>1</v>
      </c>
      <c r="BY5" s="11">
        <v>3</v>
      </c>
      <c r="BZ5" s="11">
        <v>1</v>
      </c>
      <c r="CA5" s="11"/>
      <c r="CB5" s="11">
        <v>1</v>
      </c>
      <c r="CC5" s="11">
        <v>1</v>
      </c>
      <c r="CD5" s="11"/>
      <c r="CE5" s="11"/>
      <c r="CF5" s="11">
        <v>2</v>
      </c>
      <c r="CG5" s="11">
        <v>2</v>
      </c>
      <c r="CH5" s="11"/>
      <c r="CI5" s="11"/>
      <c r="CJ5" s="11"/>
      <c r="CK5" s="11">
        <v>1</v>
      </c>
      <c r="CL5" s="11">
        <v>1</v>
      </c>
      <c r="CM5" s="11">
        <v>1</v>
      </c>
      <c r="CN5" s="11">
        <v>3</v>
      </c>
      <c r="CO5" s="11"/>
      <c r="CP5" s="65">
        <v>1</v>
      </c>
      <c r="CQ5" s="17">
        <f t="shared" si="4"/>
        <v>22</v>
      </c>
      <c r="CR5" s="9">
        <f t="shared" si="5"/>
        <v>8.7301587301587297E-2</v>
      </c>
      <c r="CT5" s="37" t="s">
        <v>120</v>
      </c>
      <c r="CU5" s="10"/>
      <c r="CV5" s="10"/>
      <c r="CW5" s="10"/>
      <c r="CX5" s="11"/>
      <c r="CY5" s="11">
        <v>1</v>
      </c>
      <c r="CZ5" s="11"/>
      <c r="DA5" s="11"/>
      <c r="DB5" s="11"/>
      <c r="DC5" s="11">
        <v>2</v>
      </c>
      <c r="DD5" s="11"/>
      <c r="DE5" s="11">
        <v>1</v>
      </c>
      <c r="DF5" s="11"/>
      <c r="DG5" s="11"/>
      <c r="DH5" s="11">
        <v>1</v>
      </c>
      <c r="DI5" s="11"/>
      <c r="DJ5" s="11">
        <v>1</v>
      </c>
      <c r="DK5" s="11"/>
      <c r="DL5" s="11">
        <v>2</v>
      </c>
      <c r="DM5" s="11">
        <v>2</v>
      </c>
      <c r="DN5" s="11"/>
      <c r="DO5" s="11"/>
      <c r="DP5" s="11"/>
      <c r="DQ5" s="11">
        <v>1</v>
      </c>
      <c r="DR5" s="11">
        <v>1</v>
      </c>
      <c r="DS5" s="11"/>
      <c r="DT5" s="11">
        <v>2</v>
      </c>
      <c r="DU5" s="11"/>
      <c r="DV5" s="65"/>
      <c r="DW5" s="17">
        <f t="shared" si="6"/>
        <v>14</v>
      </c>
      <c r="DX5" s="9">
        <f t="shared" si="7"/>
        <v>9.9290780141843976E-2</v>
      </c>
      <c r="DZ5" s="37" t="s">
        <v>120</v>
      </c>
      <c r="EA5" s="10"/>
      <c r="EB5" s="10"/>
      <c r="EC5" s="10"/>
      <c r="ED5" s="11"/>
      <c r="EE5" s="11"/>
      <c r="EF5" s="11">
        <v>1</v>
      </c>
      <c r="EG5" s="11"/>
      <c r="EH5" s="11"/>
      <c r="EI5" s="11"/>
      <c r="EJ5" s="11"/>
      <c r="EK5" s="11">
        <v>1</v>
      </c>
      <c r="EL5" s="11"/>
      <c r="EM5" s="11"/>
      <c r="EN5" s="11"/>
      <c r="EO5" s="11"/>
      <c r="EP5" s="11"/>
      <c r="EQ5" s="11"/>
      <c r="ER5" s="11"/>
      <c r="ES5" s="11">
        <v>1</v>
      </c>
      <c r="ET5" s="11"/>
      <c r="EU5" s="11"/>
      <c r="EV5" s="11"/>
      <c r="EW5" s="11"/>
      <c r="EX5" s="11">
        <v>1</v>
      </c>
      <c r="EY5" s="11"/>
      <c r="EZ5" s="11">
        <v>2</v>
      </c>
      <c r="FA5" s="11"/>
      <c r="FB5" s="65"/>
      <c r="FC5" s="17">
        <f t="shared" si="8"/>
        <v>6</v>
      </c>
      <c r="FD5" s="9">
        <f t="shared" si="9"/>
        <v>5.9405940594059403E-2</v>
      </c>
      <c r="FF5" s="37" t="s">
        <v>120</v>
      </c>
      <c r="FG5" s="10"/>
      <c r="FH5" s="10"/>
      <c r="FI5" s="10"/>
      <c r="FJ5" s="11"/>
      <c r="FK5" s="11"/>
      <c r="FL5" s="11">
        <v>1</v>
      </c>
      <c r="FM5" s="11"/>
      <c r="FN5" s="11"/>
      <c r="FO5" s="11">
        <v>2</v>
      </c>
      <c r="FP5" s="11"/>
      <c r="FQ5" s="11"/>
      <c r="FR5" s="11"/>
      <c r="FS5" s="11"/>
      <c r="FT5" s="11"/>
      <c r="FU5" s="11"/>
      <c r="FV5" s="11"/>
      <c r="FW5" s="11"/>
      <c r="FX5" s="11"/>
      <c r="FY5" s="11">
        <v>1</v>
      </c>
      <c r="FZ5" s="11">
        <v>1</v>
      </c>
      <c r="GA5" s="11"/>
      <c r="GB5" s="11"/>
      <c r="GC5" s="11"/>
      <c r="GD5" s="11"/>
      <c r="GE5" s="11"/>
      <c r="GF5" s="11">
        <v>2</v>
      </c>
      <c r="GG5" s="11"/>
      <c r="GH5" s="65"/>
      <c r="GI5" s="17">
        <f t="shared" ref="GI5:GI13" si="11">SUM(FG5:GH5)</f>
        <v>7</v>
      </c>
      <c r="GJ5" s="9">
        <f t="shared" si="10"/>
        <v>7.4468085106382975E-2</v>
      </c>
      <c r="GL5" s="37" t="s">
        <v>120</v>
      </c>
      <c r="GM5" s="10"/>
      <c r="GN5" s="10"/>
      <c r="GO5" s="10"/>
      <c r="GP5" s="11"/>
      <c r="GQ5" s="11"/>
      <c r="GR5" s="11"/>
      <c r="GS5" s="11"/>
      <c r="GT5" s="11">
        <v>1</v>
      </c>
      <c r="GU5" s="11"/>
      <c r="GV5" s="11"/>
      <c r="GW5" s="11"/>
      <c r="GX5" s="11"/>
      <c r="GY5" s="11">
        <v>1</v>
      </c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>
        <v>3</v>
      </c>
      <c r="HM5" s="11"/>
      <c r="HN5" s="65"/>
      <c r="HO5" s="17">
        <f t="shared" ref="HO5:HO14" si="12">SUM(GM5:HN5)</f>
        <v>5</v>
      </c>
      <c r="HP5" s="9">
        <f t="shared" ref="HP5:HP23" si="13">HO5/$HO$24</f>
        <v>5.3763440860215055E-2</v>
      </c>
      <c r="HR5" s="37" t="s">
        <v>120</v>
      </c>
      <c r="HS5" s="10"/>
      <c r="HT5" s="10">
        <v>1</v>
      </c>
      <c r="HU5" s="10"/>
      <c r="HV5" s="11"/>
      <c r="HW5" s="11">
        <v>1</v>
      </c>
      <c r="HX5" s="11"/>
      <c r="HY5" s="11"/>
      <c r="HZ5" s="11"/>
      <c r="IA5" s="11"/>
      <c r="IB5" s="11"/>
      <c r="IC5" s="11"/>
      <c r="ID5" s="11">
        <v>1</v>
      </c>
      <c r="IE5" s="11"/>
      <c r="IF5" s="11"/>
      <c r="IG5" s="11"/>
      <c r="IH5" s="11"/>
      <c r="II5" s="11"/>
      <c r="IJ5" s="11"/>
      <c r="IK5" s="11">
        <v>1</v>
      </c>
      <c r="IL5" s="11"/>
      <c r="IM5" s="11"/>
      <c r="IN5" s="11"/>
      <c r="IO5" s="11"/>
      <c r="IP5" s="11"/>
      <c r="IQ5" s="11"/>
      <c r="IR5" s="11">
        <v>23</v>
      </c>
      <c r="IS5" s="11"/>
      <c r="IT5" s="65"/>
      <c r="IU5" s="17">
        <f t="shared" ref="IU5:IU14" si="14">SUM(HS5:IT5)</f>
        <v>27</v>
      </c>
      <c r="IV5" s="9">
        <f t="shared" ref="IV5:IV23" si="15">IU5/$IU$24</f>
        <v>0.34177215189873417</v>
      </c>
    </row>
    <row r="6" spans="2:256" x14ac:dyDescent="0.25">
      <c r="B6" s="83" t="s">
        <v>118</v>
      </c>
      <c r="C6" s="10"/>
      <c r="D6" s="10">
        <v>1</v>
      </c>
      <c r="E6" s="10"/>
      <c r="F6" s="11"/>
      <c r="G6" s="11"/>
      <c r="H6" s="11"/>
      <c r="I6" s="11">
        <v>1</v>
      </c>
      <c r="J6" s="11"/>
      <c r="K6" s="11">
        <v>1</v>
      </c>
      <c r="L6" s="11"/>
      <c r="M6" s="11">
        <v>1</v>
      </c>
      <c r="N6" s="11"/>
      <c r="O6" s="11"/>
      <c r="P6" s="11"/>
      <c r="Q6" s="11"/>
      <c r="R6" s="11">
        <v>1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7">
        <f t="shared" si="0"/>
        <v>5</v>
      </c>
      <c r="AF6" s="81">
        <f t="shared" si="1"/>
        <v>0.18518518518518517</v>
      </c>
      <c r="AH6" s="37" t="s">
        <v>118</v>
      </c>
      <c r="AI6" s="10"/>
      <c r="AJ6" s="10"/>
      <c r="AK6" s="10">
        <v>1</v>
      </c>
      <c r="AL6" s="11"/>
      <c r="AM6" s="11">
        <v>3</v>
      </c>
      <c r="AN6" s="11">
        <v>2</v>
      </c>
      <c r="AO6" s="11">
        <v>1</v>
      </c>
      <c r="AP6" s="11"/>
      <c r="AQ6" s="11"/>
      <c r="AR6" s="11">
        <v>1</v>
      </c>
      <c r="AS6" s="11">
        <v>1</v>
      </c>
      <c r="AT6" s="11">
        <v>3</v>
      </c>
      <c r="AU6" s="11"/>
      <c r="AV6" s="11"/>
      <c r="AW6" s="11">
        <v>1</v>
      </c>
      <c r="AX6" s="11">
        <v>1</v>
      </c>
      <c r="AY6" s="11"/>
      <c r="AZ6" s="11">
        <v>1</v>
      </c>
      <c r="BA6" s="11">
        <v>1</v>
      </c>
      <c r="BB6" s="11">
        <v>1</v>
      </c>
      <c r="BC6" s="11"/>
      <c r="BD6" s="11"/>
      <c r="BE6" s="11">
        <v>1</v>
      </c>
      <c r="BF6" s="11"/>
      <c r="BG6" s="11"/>
      <c r="BH6" s="11">
        <v>1</v>
      </c>
      <c r="BI6" s="11"/>
      <c r="BJ6" s="11">
        <v>1</v>
      </c>
      <c r="BK6" s="17">
        <f t="shared" si="2"/>
        <v>20</v>
      </c>
      <c r="BL6" s="9">
        <f t="shared" si="3"/>
        <v>0.16129032258064516</v>
      </c>
      <c r="BN6" s="37" t="s">
        <v>118</v>
      </c>
      <c r="BO6" s="10">
        <v>1</v>
      </c>
      <c r="BP6" s="10"/>
      <c r="BQ6" s="10">
        <v>3</v>
      </c>
      <c r="BR6" s="11"/>
      <c r="BS6" s="11">
        <v>3</v>
      </c>
      <c r="BT6" s="11">
        <v>1</v>
      </c>
      <c r="BU6" s="11"/>
      <c r="BV6" s="11"/>
      <c r="BW6" s="11">
        <v>2</v>
      </c>
      <c r="BX6" s="11"/>
      <c r="BY6" s="11">
        <v>5</v>
      </c>
      <c r="BZ6" s="11">
        <v>1</v>
      </c>
      <c r="CA6" s="11">
        <v>5</v>
      </c>
      <c r="CB6" s="11">
        <v>3</v>
      </c>
      <c r="CC6" s="11">
        <v>1</v>
      </c>
      <c r="CD6" s="11">
        <v>3</v>
      </c>
      <c r="CE6" s="11">
        <v>1</v>
      </c>
      <c r="CF6" s="11">
        <v>1</v>
      </c>
      <c r="CG6" s="11">
        <v>4</v>
      </c>
      <c r="CH6" s="11">
        <v>1</v>
      </c>
      <c r="CI6" s="11"/>
      <c r="CJ6" s="11"/>
      <c r="CK6" s="11"/>
      <c r="CL6" s="11"/>
      <c r="CM6" s="11"/>
      <c r="CN6" s="11">
        <v>10</v>
      </c>
      <c r="CO6" s="11"/>
      <c r="CP6" s="65"/>
      <c r="CQ6" s="17">
        <f t="shared" si="4"/>
        <v>45</v>
      </c>
      <c r="CR6" s="9">
        <f t="shared" si="5"/>
        <v>0.17857142857142858</v>
      </c>
      <c r="CT6" s="37" t="s">
        <v>118</v>
      </c>
      <c r="CU6" s="10"/>
      <c r="CV6" s="10">
        <v>2</v>
      </c>
      <c r="CW6" s="10">
        <v>1</v>
      </c>
      <c r="CX6" s="11"/>
      <c r="CY6" s="11"/>
      <c r="CZ6" s="11"/>
      <c r="DA6" s="11">
        <v>2</v>
      </c>
      <c r="DB6" s="11"/>
      <c r="DC6" s="11">
        <v>1</v>
      </c>
      <c r="DD6" s="11"/>
      <c r="DE6" s="11">
        <v>2</v>
      </c>
      <c r="DF6" s="11"/>
      <c r="DG6" s="11"/>
      <c r="DH6" s="11"/>
      <c r="DI6" s="11"/>
      <c r="DJ6" s="11">
        <v>1</v>
      </c>
      <c r="DK6" s="11"/>
      <c r="DL6" s="11">
        <v>1</v>
      </c>
      <c r="DM6" s="11">
        <v>3</v>
      </c>
      <c r="DN6" s="11"/>
      <c r="DO6" s="11"/>
      <c r="DP6" s="11"/>
      <c r="DQ6" s="11">
        <v>2</v>
      </c>
      <c r="DR6" s="11"/>
      <c r="DS6" s="11"/>
      <c r="DT6" s="11">
        <v>4</v>
      </c>
      <c r="DU6" s="11">
        <v>1</v>
      </c>
      <c r="DV6" s="65">
        <v>1</v>
      </c>
      <c r="DW6" s="17">
        <f t="shared" si="6"/>
        <v>21</v>
      </c>
      <c r="DX6" s="9">
        <f t="shared" si="7"/>
        <v>0.14893617021276595</v>
      </c>
      <c r="DZ6" s="37" t="s">
        <v>118</v>
      </c>
      <c r="EA6" s="10"/>
      <c r="EB6" s="10"/>
      <c r="EC6" s="10"/>
      <c r="ED6" s="11"/>
      <c r="EE6" s="11"/>
      <c r="EF6" s="11">
        <v>3</v>
      </c>
      <c r="EG6" s="11">
        <v>1</v>
      </c>
      <c r="EH6" s="11">
        <v>1</v>
      </c>
      <c r="EI6" s="11"/>
      <c r="EJ6" s="11"/>
      <c r="EK6" s="11">
        <v>2</v>
      </c>
      <c r="EL6" s="11"/>
      <c r="EM6" s="11"/>
      <c r="EN6" s="11"/>
      <c r="EO6" s="11">
        <v>1</v>
      </c>
      <c r="EP6" s="11">
        <v>1</v>
      </c>
      <c r="EQ6" s="11"/>
      <c r="ER6" s="11">
        <v>1</v>
      </c>
      <c r="ES6" s="11">
        <v>1</v>
      </c>
      <c r="ET6" s="11"/>
      <c r="EU6" s="11"/>
      <c r="EV6" s="11"/>
      <c r="EW6" s="11">
        <v>1</v>
      </c>
      <c r="EX6" s="11"/>
      <c r="EY6" s="11"/>
      <c r="EZ6" s="11">
        <v>7</v>
      </c>
      <c r="FA6" s="11"/>
      <c r="FB6" s="65"/>
      <c r="FC6" s="17">
        <f t="shared" si="8"/>
        <v>19</v>
      </c>
      <c r="FD6" s="9">
        <f t="shared" si="9"/>
        <v>0.18811881188118812</v>
      </c>
      <c r="FF6" s="37" t="s">
        <v>118</v>
      </c>
      <c r="FG6" s="10"/>
      <c r="FH6" s="10"/>
      <c r="FI6" s="10"/>
      <c r="FJ6" s="11"/>
      <c r="FK6" s="11">
        <v>2</v>
      </c>
      <c r="FL6" s="11"/>
      <c r="FM6" s="11"/>
      <c r="FN6" s="11"/>
      <c r="FO6" s="11">
        <v>2</v>
      </c>
      <c r="FP6" s="11"/>
      <c r="FQ6" s="11">
        <v>2</v>
      </c>
      <c r="FR6" s="11"/>
      <c r="FS6" s="11"/>
      <c r="FT6" s="11"/>
      <c r="FU6" s="11"/>
      <c r="FV6" s="11"/>
      <c r="FW6" s="11">
        <v>1</v>
      </c>
      <c r="FX6" s="11"/>
      <c r="FY6" s="11">
        <v>3</v>
      </c>
      <c r="FZ6" s="11"/>
      <c r="GA6" s="11"/>
      <c r="GB6" s="11"/>
      <c r="GC6" s="11">
        <v>1</v>
      </c>
      <c r="GD6" s="11">
        <v>1</v>
      </c>
      <c r="GE6" s="11"/>
      <c r="GF6" s="11">
        <v>5</v>
      </c>
      <c r="GG6" s="11"/>
      <c r="GH6" s="65"/>
      <c r="GI6" s="17">
        <f t="shared" si="11"/>
        <v>17</v>
      </c>
      <c r="GJ6" s="9">
        <f t="shared" si="10"/>
        <v>0.18085106382978725</v>
      </c>
      <c r="GL6" s="37" t="s">
        <v>118</v>
      </c>
      <c r="GM6" s="10"/>
      <c r="GN6" s="10"/>
      <c r="GO6" s="10"/>
      <c r="GP6" s="11"/>
      <c r="GQ6" s="11"/>
      <c r="GR6" s="11">
        <v>1</v>
      </c>
      <c r="GS6" s="11"/>
      <c r="GT6" s="11"/>
      <c r="GU6" s="11"/>
      <c r="GV6" s="11"/>
      <c r="GW6" s="11">
        <v>1</v>
      </c>
      <c r="GX6" s="11"/>
      <c r="GY6" s="11"/>
      <c r="GZ6" s="11">
        <v>1</v>
      </c>
      <c r="HA6" s="11"/>
      <c r="HB6" s="11">
        <v>3</v>
      </c>
      <c r="HC6" s="11"/>
      <c r="HD6" s="11">
        <v>1</v>
      </c>
      <c r="HE6" s="11">
        <v>1</v>
      </c>
      <c r="HF6" s="11"/>
      <c r="HG6" s="11"/>
      <c r="HH6" s="11"/>
      <c r="HI6" s="11">
        <v>1</v>
      </c>
      <c r="HJ6" s="11"/>
      <c r="HK6" s="11"/>
      <c r="HL6" s="11">
        <v>2</v>
      </c>
      <c r="HM6" s="11"/>
      <c r="HN6" s="65"/>
      <c r="HO6" s="17">
        <f t="shared" si="12"/>
        <v>11</v>
      </c>
      <c r="HP6" s="9">
        <f t="shared" si="13"/>
        <v>0.11827956989247312</v>
      </c>
      <c r="HR6" s="37" t="s">
        <v>118</v>
      </c>
      <c r="HS6" s="10"/>
      <c r="HT6" s="10"/>
      <c r="HU6" s="10"/>
      <c r="HV6" s="11"/>
      <c r="HW6" s="11"/>
      <c r="HX6" s="11">
        <v>1</v>
      </c>
      <c r="HY6" s="11"/>
      <c r="HZ6" s="11"/>
      <c r="IA6" s="11">
        <v>1</v>
      </c>
      <c r="IB6" s="11"/>
      <c r="IC6" s="11"/>
      <c r="ID6" s="11"/>
      <c r="IE6" s="11"/>
      <c r="IF6" s="11"/>
      <c r="IG6" s="11"/>
      <c r="IH6" s="11"/>
      <c r="II6" s="11"/>
      <c r="IJ6" s="11"/>
      <c r="IK6" s="11">
        <v>1</v>
      </c>
      <c r="IL6" s="11"/>
      <c r="IM6" s="11"/>
      <c r="IN6" s="11"/>
      <c r="IO6" s="11"/>
      <c r="IP6" s="11"/>
      <c r="IQ6" s="11"/>
      <c r="IR6" s="11">
        <v>1</v>
      </c>
      <c r="IS6" s="11"/>
      <c r="IT6" s="65"/>
      <c r="IU6" s="17">
        <f t="shared" si="14"/>
        <v>4</v>
      </c>
      <c r="IV6" s="9">
        <f t="shared" si="15"/>
        <v>5.0632911392405063E-2</v>
      </c>
    </row>
    <row r="7" spans="2:256" x14ac:dyDescent="0.25">
      <c r="B7" s="83" t="s">
        <v>119</v>
      </c>
      <c r="C7" s="10">
        <v>1</v>
      </c>
      <c r="D7" s="10"/>
      <c r="E7" s="10"/>
      <c r="F7" s="11"/>
      <c r="G7" s="11">
        <v>1</v>
      </c>
      <c r="H7" s="11">
        <v>1</v>
      </c>
      <c r="I7" s="11"/>
      <c r="J7" s="11"/>
      <c r="K7" s="11"/>
      <c r="L7" s="11"/>
      <c r="M7" s="11"/>
      <c r="N7" s="11"/>
      <c r="O7" s="11"/>
      <c r="P7" s="11">
        <v>1</v>
      </c>
      <c r="Q7" s="11">
        <v>2</v>
      </c>
      <c r="R7" s="11">
        <v>1</v>
      </c>
      <c r="S7" s="11"/>
      <c r="T7" s="11"/>
      <c r="U7" s="11">
        <v>1</v>
      </c>
      <c r="V7" s="11"/>
      <c r="W7" s="11"/>
      <c r="X7" s="11"/>
      <c r="Y7" s="11"/>
      <c r="Z7" s="11"/>
      <c r="AA7" s="11"/>
      <c r="AB7" s="11">
        <v>1</v>
      </c>
      <c r="AC7" s="11"/>
      <c r="AD7" s="11"/>
      <c r="AE7" s="17">
        <f t="shared" si="0"/>
        <v>9</v>
      </c>
      <c r="AF7" s="81">
        <f t="shared" si="1"/>
        <v>0.33333333333333331</v>
      </c>
      <c r="AH7" s="37" t="s">
        <v>119</v>
      </c>
      <c r="AI7" s="10">
        <v>1</v>
      </c>
      <c r="AJ7" s="10">
        <v>1</v>
      </c>
      <c r="AK7" s="10">
        <v>2</v>
      </c>
      <c r="AL7" s="11"/>
      <c r="AM7" s="11">
        <v>3</v>
      </c>
      <c r="AN7" s="11"/>
      <c r="AO7" s="11"/>
      <c r="AP7" s="11">
        <v>2</v>
      </c>
      <c r="AQ7" s="11">
        <v>1</v>
      </c>
      <c r="AR7" s="11">
        <v>2</v>
      </c>
      <c r="AS7" s="11">
        <v>1</v>
      </c>
      <c r="AT7" s="11">
        <v>1</v>
      </c>
      <c r="AU7" s="11"/>
      <c r="AV7" s="11">
        <v>2</v>
      </c>
      <c r="AW7" s="11">
        <v>1</v>
      </c>
      <c r="AX7" s="11">
        <v>1</v>
      </c>
      <c r="AY7" s="11"/>
      <c r="AZ7" s="11">
        <v>2</v>
      </c>
      <c r="BA7" s="11">
        <v>3</v>
      </c>
      <c r="BB7" s="11"/>
      <c r="BC7" s="11"/>
      <c r="BD7" s="11"/>
      <c r="BE7" s="11">
        <v>4</v>
      </c>
      <c r="BF7" s="11">
        <v>2</v>
      </c>
      <c r="BG7" s="11">
        <v>2</v>
      </c>
      <c r="BH7" s="11">
        <v>8</v>
      </c>
      <c r="BI7" s="11">
        <v>1</v>
      </c>
      <c r="BJ7" s="11"/>
      <c r="BK7" s="17">
        <f t="shared" si="2"/>
        <v>40</v>
      </c>
      <c r="BL7" s="9">
        <f t="shared" si="3"/>
        <v>0.32258064516129031</v>
      </c>
      <c r="BN7" s="37" t="s">
        <v>119</v>
      </c>
      <c r="BO7" s="10"/>
      <c r="BP7" s="10">
        <v>2</v>
      </c>
      <c r="BQ7" s="10">
        <v>3</v>
      </c>
      <c r="BR7" s="11"/>
      <c r="BS7" s="11">
        <v>5</v>
      </c>
      <c r="BT7" s="11">
        <v>2</v>
      </c>
      <c r="BU7" s="11"/>
      <c r="BV7" s="11"/>
      <c r="BW7" s="11">
        <v>3</v>
      </c>
      <c r="BX7" s="11">
        <v>3</v>
      </c>
      <c r="BY7" s="11">
        <v>9</v>
      </c>
      <c r="BZ7" s="11">
        <v>2</v>
      </c>
      <c r="CA7" s="11">
        <v>5</v>
      </c>
      <c r="CB7" s="11">
        <v>8</v>
      </c>
      <c r="CC7" s="11">
        <v>2</v>
      </c>
      <c r="CD7" s="11">
        <v>2</v>
      </c>
      <c r="CE7" s="11"/>
      <c r="CF7" s="11">
        <v>2</v>
      </c>
      <c r="CG7" s="11">
        <v>11</v>
      </c>
      <c r="CH7" s="11">
        <v>2</v>
      </c>
      <c r="CI7" s="11">
        <v>2</v>
      </c>
      <c r="CJ7" s="11"/>
      <c r="CK7" s="11">
        <v>4</v>
      </c>
      <c r="CL7" s="11">
        <v>3</v>
      </c>
      <c r="CM7" s="11">
        <v>1</v>
      </c>
      <c r="CN7" s="11">
        <v>11</v>
      </c>
      <c r="CO7" s="11"/>
      <c r="CP7" s="65">
        <v>1</v>
      </c>
      <c r="CQ7" s="17">
        <f t="shared" si="4"/>
        <v>83</v>
      </c>
      <c r="CR7" s="9">
        <f t="shared" si="5"/>
        <v>0.32936507936507936</v>
      </c>
      <c r="CT7" s="37" t="s">
        <v>119</v>
      </c>
      <c r="CU7" s="10"/>
      <c r="CV7" s="10"/>
      <c r="CW7" s="10">
        <v>1</v>
      </c>
      <c r="CX7" s="11"/>
      <c r="CY7" s="11">
        <v>3</v>
      </c>
      <c r="CZ7" s="11">
        <v>1</v>
      </c>
      <c r="DA7" s="11">
        <v>2</v>
      </c>
      <c r="DB7" s="11">
        <v>1</v>
      </c>
      <c r="DC7" s="11">
        <v>1</v>
      </c>
      <c r="DD7" s="11">
        <v>1</v>
      </c>
      <c r="DE7" s="11">
        <v>4</v>
      </c>
      <c r="DF7" s="11"/>
      <c r="DG7" s="11">
        <v>1</v>
      </c>
      <c r="DH7" s="11">
        <v>3</v>
      </c>
      <c r="DI7" s="11">
        <v>1</v>
      </c>
      <c r="DJ7" s="11">
        <v>2</v>
      </c>
      <c r="DK7" s="11"/>
      <c r="DL7" s="11">
        <v>5</v>
      </c>
      <c r="DM7" s="11">
        <v>7</v>
      </c>
      <c r="DN7" s="11">
        <v>3</v>
      </c>
      <c r="DO7" s="11"/>
      <c r="DP7" s="11">
        <v>1</v>
      </c>
      <c r="DQ7" s="11">
        <v>5</v>
      </c>
      <c r="DR7" s="11">
        <v>1</v>
      </c>
      <c r="DS7" s="11"/>
      <c r="DT7" s="11">
        <v>5</v>
      </c>
      <c r="DU7" s="11"/>
      <c r="DV7" s="65"/>
      <c r="DW7" s="17">
        <f t="shared" si="6"/>
        <v>48</v>
      </c>
      <c r="DX7" s="9">
        <f t="shared" si="7"/>
        <v>0.34042553191489361</v>
      </c>
      <c r="DZ7" s="37" t="s">
        <v>119</v>
      </c>
      <c r="EA7" s="10"/>
      <c r="EB7" s="10"/>
      <c r="EC7" s="10"/>
      <c r="ED7" s="11"/>
      <c r="EE7" s="11">
        <v>1</v>
      </c>
      <c r="EF7" s="11">
        <v>1</v>
      </c>
      <c r="EG7" s="11">
        <v>1</v>
      </c>
      <c r="EH7" s="11"/>
      <c r="EI7" s="11"/>
      <c r="EJ7" s="11"/>
      <c r="EK7" s="11">
        <v>1</v>
      </c>
      <c r="EL7" s="11">
        <v>1</v>
      </c>
      <c r="EM7" s="11"/>
      <c r="EN7" s="11"/>
      <c r="EO7" s="11"/>
      <c r="EP7" s="11">
        <v>1</v>
      </c>
      <c r="EQ7" s="11"/>
      <c r="ER7" s="11"/>
      <c r="ES7" s="11">
        <v>3</v>
      </c>
      <c r="ET7" s="11">
        <v>1</v>
      </c>
      <c r="EU7" s="11"/>
      <c r="EV7" s="11"/>
      <c r="EW7" s="11">
        <v>3</v>
      </c>
      <c r="EX7" s="11"/>
      <c r="EY7" s="11"/>
      <c r="EZ7" s="11">
        <v>9</v>
      </c>
      <c r="FA7" s="11"/>
      <c r="FB7" s="65"/>
      <c r="FC7" s="17">
        <f t="shared" si="8"/>
        <v>22</v>
      </c>
      <c r="FD7" s="9">
        <f t="shared" si="9"/>
        <v>0.21782178217821782</v>
      </c>
      <c r="FF7" s="37" t="s">
        <v>119</v>
      </c>
      <c r="FG7" s="10"/>
      <c r="FH7" s="10"/>
      <c r="FI7" s="10">
        <v>3</v>
      </c>
      <c r="FJ7" s="11"/>
      <c r="FK7" s="11">
        <v>5</v>
      </c>
      <c r="FL7" s="11">
        <v>1</v>
      </c>
      <c r="FM7" s="11"/>
      <c r="FN7" s="11"/>
      <c r="FO7" s="11">
        <v>1</v>
      </c>
      <c r="FP7" s="11"/>
      <c r="FQ7" s="11">
        <v>3</v>
      </c>
      <c r="FR7" s="11"/>
      <c r="FS7" s="11">
        <v>1</v>
      </c>
      <c r="FT7" s="11">
        <v>2</v>
      </c>
      <c r="FU7" s="11">
        <v>1</v>
      </c>
      <c r="FV7" s="11"/>
      <c r="FW7" s="11">
        <v>3</v>
      </c>
      <c r="FX7" s="11">
        <v>2</v>
      </c>
      <c r="FY7" s="11">
        <v>1</v>
      </c>
      <c r="FZ7" s="11"/>
      <c r="GA7" s="11"/>
      <c r="GB7" s="11"/>
      <c r="GC7" s="11"/>
      <c r="GD7" s="11"/>
      <c r="GE7" s="11"/>
      <c r="GF7" s="11">
        <v>9</v>
      </c>
      <c r="GG7" s="11">
        <v>1</v>
      </c>
      <c r="GH7" s="65"/>
      <c r="GI7" s="17">
        <f t="shared" si="11"/>
        <v>33</v>
      </c>
      <c r="GJ7" s="9">
        <f t="shared" si="10"/>
        <v>0.35106382978723405</v>
      </c>
      <c r="GL7" s="37" t="s">
        <v>119</v>
      </c>
      <c r="GM7" s="10">
        <v>1</v>
      </c>
      <c r="GN7" s="10"/>
      <c r="GO7" s="10">
        <v>1</v>
      </c>
      <c r="GP7" s="11"/>
      <c r="GQ7" s="11">
        <v>1</v>
      </c>
      <c r="GR7" s="11">
        <v>1</v>
      </c>
      <c r="GS7" s="11"/>
      <c r="GT7" s="11">
        <v>1</v>
      </c>
      <c r="GU7" s="11">
        <v>1</v>
      </c>
      <c r="GV7" s="11"/>
      <c r="GW7" s="11">
        <v>3</v>
      </c>
      <c r="GX7" s="11"/>
      <c r="GY7" s="11"/>
      <c r="GZ7" s="11">
        <v>1</v>
      </c>
      <c r="HA7" s="11"/>
      <c r="HB7" s="11">
        <v>2</v>
      </c>
      <c r="HC7" s="11">
        <v>1</v>
      </c>
      <c r="HD7" s="11"/>
      <c r="HE7" s="11">
        <v>6</v>
      </c>
      <c r="HF7" s="11"/>
      <c r="HG7" s="11"/>
      <c r="HH7" s="11"/>
      <c r="HI7" s="11">
        <v>1</v>
      </c>
      <c r="HJ7" s="11">
        <v>2</v>
      </c>
      <c r="HK7" s="11">
        <v>1</v>
      </c>
      <c r="HL7" s="11">
        <v>10</v>
      </c>
      <c r="HM7" s="11"/>
      <c r="HN7" s="65"/>
      <c r="HO7" s="17">
        <f t="shared" si="12"/>
        <v>33</v>
      </c>
      <c r="HP7" s="9">
        <f t="shared" si="13"/>
        <v>0.35483870967741937</v>
      </c>
      <c r="HR7" s="37" t="s">
        <v>119</v>
      </c>
      <c r="HS7" s="10"/>
      <c r="HT7" s="10"/>
      <c r="HU7" s="10"/>
      <c r="HV7" s="11"/>
      <c r="HW7" s="11">
        <v>1</v>
      </c>
      <c r="HX7" s="11">
        <v>1</v>
      </c>
      <c r="HY7" s="11"/>
      <c r="HZ7" s="11"/>
      <c r="IA7" s="11">
        <v>3</v>
      </c>
      <c r="IB7" s="11"/>
      <c r="IC7" s="11">
        <v>2</v>
      </c>
      <c r="ID7" s="11"/>
      <c r="IE7" s="11"/>
      <c r="IF7" s="11"/>
      <c r="IG7" s="11"/>
      <c r="IH7" s="11"/>
      <c r="II7" s="11"/>
      <c r="IJ7" s="11">
        <v>1</v>
      </c>
      <c r="IK7" s="11">
        <v>2</v>
      </c>
      <c r="IL7" s="11"/>
      <c r="IM7" s="11"/>
      <c r="IN7" s="11"/>
      <c r="IO7" s="11"/>
      <c r="IP7" s="11">
        <v>1</v>
      </c>
      <c r="IQ7" s="11"/>
      <c r="IR7" s="11">
        <v>5</v>
      </c>
      <c r="IS7" s="11"/>
      <c r="IT7" s="65"/>
      <c r="IU7" s="17">
        <f t="shared" si="14"/>
        <v>16</v>
      </c>
      <c r="IV7" s="9">
        <f t="shared" si="15"/>
        <v>0.20253164556962025</v>
      </c>
    </row>
    <row r="8" spans="2:256" x14ac:dyDescent="0.25">
      <c r="B8" s="83" t="s">
        <v>128</v>
      </c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7">
        <f t="shared" si="0"/>
        <v>0</v>
      </c>
      <c r="AF8" s="81">
        <f t="shared" si="1"/>
        <v>0</v>
      </c>
      <c r="AH8" s="37" t="s">
        <v>128</v>
      </c>
      <c r="AI8" s="10"/>
      <c r="AJ8" s="10"/>
      <c r="AK8" s="10"/>
      <c r="AL8" s="11"/>
      <c r="AM8" s="11">
        <v>1</v>
      </c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7">
        <f t="shared" si="2"/>
        <v>1</v>
      </c>
      <c r="BL8" s="9">
        <f t="shared" si="3"/>
        <v>8.0645161290322578E-3</v>
      </c>
      <c r="BN8" s="37" t="s">
        <v>128</v>
      </c>
      <c r="BO8" s="10"/>
      <c r="BP8" s="10"/>
      <c r="BQ8" s="10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65"/>
      <c r="CQ8" s="17">
        <f t="shared" si="4"/>
        <v>0</v>
      </c>
      <c r="CR8" s="9">
        <f t="shared" si="5"/>
        <v>0</v>
      </c>
      <c r="CT8" s="37" t="s">
        <v>128</v>
      </c>
      <c r="CU8" s="10"/>
      <c r="CV8" s="10"/>
      <c r="CW8" s="10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65"/>
      <c r="DW8" s="17">
        <f t="shared" si="6"/>
        <v>0</v>
      </c>
      <c r="DX8" s="9">
        <f t="shared" si="7"/>
        <v>0</v>
      </c>
      <c r="DZ8" s="37" t="s">
        <v>128</v>
      </c>
      <c r="EA8" s="10"/>
      <c r="EB8" s="10"/>
      <c r="EC8" s="10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65"/>
      <c r="FC8" s="17">
        <f t="shared" si="8"/>
        <v>0</v>
      </c>
      <c r="FD8" s="9">
        <f t="shared" si="9"/>
        <v>0</v>
      </c>
      <c r="FF8" s="37" t="s">
        <v>128</v>
      </c>
      <c r="FG8" s="10"/>
      <c r="FH8" s="10"/>
      <c r="FI8" s="10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65"/>
      <c r="GI8" s="17">
        <f t="shared" si="11"/>
        <v>0</v>
      </c>
      <c r="GJ8" s="9">
        <f t="shared" si="10"/>
        <v>0</v>
      </c>
      <c r="GL8" s="37" t="s">
        <v>128</v>
      </c>
      <c r="GM8" s="10"/>
      <c r="GN8" s="10"/>
      <c r="GO8" s="10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65"/>
      <c r="HO8" s="17">
        <f t="shared" si="12"/>
        <v>0</v>
      </c>
      <c r="HP8" s="9">
        <f t="shared" si="13"/>
        <v>0</v>
      </c>
      <c r="HR8" s="37" t="s">
        <v>128</v>
      </c>
      <c r="HS8" s="10"/>
      <c r="HT8" s="10"/>
      <c r="HU8" s="10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65"/>
      <c r="IU8" s="17">
        <f t="shared" si="14"/>
        <v>0</v>
      </c>
      <c r="IV8" s="9">
        <f t="shared" si="15"/>
        <v>0</v>
      </c>
    </row>
    <row r="9" spans="2:256" x14ac:dyDescent="0.25">
      <c r="B9" s="83" t="s">
        <v>179</v>
      </c>
      <c r="C9" s="10"/>
      <c r="D9" s="10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7">
        <f t="shared" si="0"/>
        <v>0</v>
      </c>
      <c r="AF9" s="81">
        <f t="shared" si="1"/>
        <v>0</v>
      </c>
      <c r="AH9" s="37" t="s">
        <v>179</v>
      </c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7">
        <f t="shared" si="2"/>
        <v>0</v>
      </c>
      <c r="BL9" s="9">
        <f t="shared" si="3"/>
        <v>0</v>
      </c>
      <c r="BN9" s="37" t="s">
        <v>179</v>
      </c>
      <c r="BO9" s="10"/>
      <c r="BP9" s="10"/>
      <c r="BQ9" s="10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7">
        <f t="shared" si="4"/>
        <v>0</v>
      </c>
      <c r="CR9" s="9">
        <f t="shared" si="5"/>
        <v>0</v>
      </c>
      <c r="CT9" s="37" t="s">
        <v>179</v>
      </c>
      <c r="CU9" s="10"/>
      <c r="CV9" s="10"/>
      <c r="CW9" s="10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7">
        <f t="shared" si="6"/>
        <v>0</v>
      </c>
      <c r="DX9" s="9">
        <f t="shared" si="7"/>
        <v>0</v>
      </c>
      <c r="DZ9" s="37" t="s">
        <v>179</v>
      </c>
      <c r="EA9" s="10"/>
      <c r="EB9" s="10"/>
      <c r="EC9" s="10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7">
        <f t="shared" si="8"/>
        <v>0</v>
      </c>
      <c r="FD9" s="9">
        <f t="shared" si="9"/>
        <v>0</v>
      </c>
      <c r="FF9" s="37" t="s">
        <v>179</v>
      </c>
      <c r="FG9" s="10"/>
      <c r="FH9" s="10"/>
      <c r="FI9" s="10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65"/>
      <c r="GI9" s="17">
        <f t="shared" si="11"/>
        <v>0</v>
      </c>
      <c r="GJ9" s="9">
        <f t="shared" si="10"/>
        <v>0</v>
      </c>
      <c r="GL9" s="37" t="s">
        <v>179</v>
      </c>
      <c r="GM9" s="10"/>
      <c r="GN9" s="10"/>
      <c r="GO9" s="10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65"/>
      <c r="HO9" s="17">
        <f t="shared" si="12"/>
        <v>0</v>
      </c>
      <c r="HP9" s="9">
        <f t="shared" si="13"/>
        <v>0</v>
      </c>
      <c r="HR9" s="37" t="s">
        <v>179</v>
      </c>
      <c r="HS9" s="10"/>
      <c r="HT9" s="10"/>
      <c r="HU9" s="10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65"/>
      <c r="IU9" s="17">
        <f t="shared" si="14"/>
        <v>0</v>
      </c>
      <c r="IV9" s="9">
        <f t="shared" si="15"/>
        <v>0</v>
      </c>
    </row>
    <row r="10" spans="2:256" x14ac:dyDescent="0.25">
      <c r="B10" s="83" t="s">
        <v>122</v>
      </c>
      <c r="C10" s="10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7">
        <f t="shared" si="0"/>
        <v>0</v>
      </c>
      <c r="AF10" s="81">
        <f t="shared" si="1"/>
        <v>0</v>
      </c>
      <c r="AH10" s="37" t="s">
        <v>122</v>
      </c>
      <c r="AI10" s="10"/>
      <c r="AJ10" s="10"/>
      <c r="AK10" s="10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7">
        <f t="shared" si="2"/>
        <v>0</v>
      </c>
      <c r="BL10" s="9">
        <f t="shared" si="3"/>
        <v>0</v>
      </c>
      <c r="BN10" s="37" t="s">
        <v>122</v>
      </c>
      <c r="BO10" s="10"/>
      <c r="BP10" s="10"/>
      <c r="BQ10" s="10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7">
        <f t="shared" si="4"/>
        <v>0</v>
      </c>
      <c r="CR10" s="9">
        <f t="shared" si="5"/>
        <v>0</v>
      </c>
      <c r="CT10" s="37" t="s">
        <v>122</v>
      </c>
      <c r="CU10" s="10"/>
      <c r="CV10" s="10"/>
      <c r="CW10" s="10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>
        <v>1</v>
      </c>
      <c r="DN10" s="11"/>
      <c r="DO10" s="11"/>
      <c r="DP10" s="11"/>
      <c r="DQ10" s="11"/>
      <c r="DR10" s="11"/>
      <c r="DS10" s="11"/>
      <c r="DT10" s="11"/>
      <c r="DU10" s="11"/>
      <c r="DV10" s="65"/>
      <c r="DW10" s="17">
        <f t="shared" si="6"/>
        <v>1</v>
      </c>
      <c r="DX10" s="9">
        <f t="shared" si="7"/>
        <v>7.0921985815602835E-3</v>
      </c>
      <c r="DZ10" s="37" t="s">
        <v>122</v>
      </c>
      <c r="EA10" s="10"/>
      <c r="EB10" s="10"/>
      <c r="EC10" s="10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>
        <v>1</v>
      </c>
      <c r="ET10" s="11"/>
      <c r="EU10" s="11"/>
      <c r="EV10" s="11"/>
      <c r="EW10" s="11"/>
      <c r="EX10" s="11"/>
      <c r="EY10" s="11"/>
      <c r="EZ10" s="11"/>
      <c r="FA10" s="11"/>
      <c r="FB10" s="65"/>
      <c r="FC10" s="17">
        <f t="shared" si="8"/>
        <v>1</v>
      </c>
      <c r="FD10" s="9">
        <f t="shared" si="9"/>
        <v>9.9009900990099011E-3</v>
      </c>
      <c r="FF10" s="37" t="s">
        <v>122</v>
      </c>
      <c r="FG10" s="10"/>
      <c r="FH10" s="10"/>
      <c r="FI10" s="10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65"/>
      <c r="GI10" s="17">
        <f t="shared" si="11"/>
        <v>0</v>
      </c>
      <c r="GJ10" s="9">
        <f t="shared" si="10"/>
        <v>0</v>
      </c>
      <c r="GL10" s="37" t="s">
        <v>122</v>
      </c>
      <c r="GM10" s="10"/>
      <c r="GN10" s="10"/>
      <c r="GO10" s="10"/>
      <c r="GP10" s="11"/>
      <c r="GQ10" s="11"/>
      <c r="GR10" s="11"/>
      <c r="GS10" s="11"/>
      <c r="GT10" s="11">
        <v>1</v>
      </c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65"/>
      <c r="HO10" s="17">
        <f t="shared" si="12"/>
        <v>1</v>
      </c>
      <c r="HP10" s="9">
        <f t="shared" si="13"/>
        <v>1.0752688172043012E-2</v>
      </c>
      <c r="HR10" s="37" t="s">
        <v>122</v>
      </c>
      <c r="HS10" s="10"/>
      <c r="HT10" s="10"/>
      <c r="HU10" s="10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65"/>
      <c r="IU10" s="17">
        <f t="shared" si="14"/>
        <v>0</v>
      </c>
      <c r="IV10" s="9">
        <f t="shared" si="15"/>
        <v>0</v>
      </c>
    </row>
    <row r="11" spans="2:256" x14ac:dyDescent="0.25">
      <c r="B11" s="83" t="s">
        <v>123</v>
      </c>
      <c r="C11" s="10"/>
      <c r="D11" s="10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7">
        <f t="shared" si="0"/>
        <v>0</v>
      </c>
      <c r="AF11" s="81">
        <f t="shared" si="1"/>
        <v>0</v>
      </c>
      <c r="AH11" s="37" t="s">
        <v>123</v>
      </c>
      <c r="AI11" s="10"/>
      <c r="AJ11" s="10"/>
      <c r="AK11" s="10"/>
      <c r="AL11" s="11"/>
      <c r="AM11" s="11">
        <v>2</v>
      </c>
      <c r="AN11" s="11"/>
      <c r="AO11" s="11"/>
      <c r="AP11" s="11"/>
      <c r="AQ11" s="11"/>
      <c r="AR11" s="11">
        <v>1</v>
      </c>
      <c r="AS11" s="11">
        <v>2</v>
      </c>
      <c r="AT11" s="11"/>
      <c r="AU11" s="11"/>
      <c r="AV11" s="11"/>
      <c r="AW11" s="11"/>
      <c r="AX11" s="11"/>
      <c r="AY11" s="11"/>
      <c r="AZ11" s="11">
        <v>1</v>
      </c>
      <c r="BA11" s="11">
        <v>1</v>
      </c>
      <c r="BB11" s="11">
        <v>1</v>
      </c>
      <c r="BC11" s="11"/>
      <c r="BD11" s="11"/>
      <c r="BE11" s="11">
        <v>2</v>
      </c>
      <c r="BF11" s="11"/>
      <c r="BG11" s="11"/>
      <c r="BH11" s="11"/>
      <c r="BI11" s="11"/>
      <c r="BJ11" s="11">
        <v>1</v>
      </c>
      <c r="BK11" s="17">
        <f t="shared" si="2"/>
        <v>11</v>
      </c>
      <c r="BL11" s="9">
        <f t="shared" si="3"/>
        <v>8.8709677419354843E-2</v>
      </c>
      <c r="BN11" s="37" t="s">
        <v>123</v>
      </c>
      <c r="BO11" s="10"/>
      <c r="BP11" s="10">
        <v>1</v>
      </c>
      <c r="BQ11" s="10"/>
      <c r="BR11" s="11"/>
      <c r="BS11" s="11"/>
      <c r="BT11" s="11">
        <v>1</v>
      </c>
      <c r="BU11" s="11"/>
      <c r="BV11" s="11"/>
      <c r="BW11" s="11"/>
      <c r="BX11" s="11"/>
      <c r="BY11" s="11">
        <v>2</v>
      </c>
      <c r="BZ11" s="11"/>
      <c r="CA11" s="11">
        <v>1</v>
      </c>
      <c r="CB11" s="11"/>
      <c r="CC11" s="11"/>
      <c r="CD11" s="11"/>
      <c r="CE11" s="11">
        <v>1</v>
      </c>
      <c r="CF11" s="11">
        <v>1</v>
      </c>
      <c r="CG11" s="11">
        <v>2</v>
      </c>
      <c r="CH11" s="11">
        <v>3</v>
      </c>
      <c r="CI11" s="11"/>
      <c r="CJ11" s="11"/>
      <c r="CK11" s="11">
        <v>2</v>
      </c>
      <c r="CL11" s="11"/>
      <c r="CM11" s="11"/>
      <c r="CN11" s="11">
        <v>2</v>
      </c>
      <c r="CO11" s="11"/>
      <c r="CP11" s="65"/>
      <c r="CQ11" s="17">
        <f t="shared" si="4"/>
        <v>16</v>
      </c>
      <c r="CR11" s="9">
        <f t="shared" si="5"/>
        <v>6.3492063492063489E-2</v>
      </c>
      <c r="CT11" s="37" t="s">
        <v>123</v>
      </c>
      <c r="CU11" s="10"/>
      <c r="CV11" s="10"/>
      <c r="CW11" s="10">
        <v>1</v>
      </c>
      <c r="CX11" s="11"/>
      <c r="CY11" s="11">
        <v>1</v>
      </c>
      <c r="CZ11" s="11"/>
      <c r="DA11" s="11"/>
      <c r="DB11" s="11"/>
      <c r="DC11" s="11"/>
      <c r="DD11" s="11"/>
      <c r="DE11" s="11"/>
      <c r="DF11" s="11"/>
      <c r="DG11" s="11"/>
      <c r="DH11" s="11">
        <v>1</v>
      </c>
      <c r="DI11" s="11"/>
      <c r="DJ11" s="11">
        <v>2</v>
      </c>
      <c r="DK11" s="11"/>
      <c r="DL11" s="11"/>
      <c r="DM11" s="11"/>
      <c r="DN11" s="11"/>
      <c r="DO11" s="11">
        <v>1</v>
      </c>
      <c r="DP11" s="11"/>
      <c r="DQ11" s="11"/>
      <c r="DR11" s="11"/>
      <c r="DS11" s="11">
        <v>1</v>
      </c>
      <c r="DT11" s="11"/>
      <c r="DU11" s="11"/>
      <c r="DV11" s="65"/>
      <c r="DW11" s="17">
        <f t="shared" si="6"/>
        <v>7</v>
      </c>
      <c r="DX11" s="9">
        <f t="shared" si="7"/>
        <v>4.9645390070921988E-2</v>
      </c>
      <c r="DZ11" s="37" t="s">
        <v>123</v>
      </c>
      <c r="EA11" s="10"/>
      <c r="EB11" s="10"/>
      <c r="EC11" s="10"/>
      <c r="ED11" s="11"/>
      <c r="EE11" s="11"/>
      <c r="EF11" s="11"/>
      <c r="EG11" s="11"/>
      <c r="EH11" s="11"/>
      <c r="EI11" s="11">
        <v>1</v>
      </c>
      <c r="EJ11" s="11"/>
      <c r="EK11" s="11"/>
      <c r="EL11" s="11">
        <v>1</v>
      </c>
      <c r="EM11" s="11"/>
      <c r="EN11" s="11"/>
      <c r="EO11" s="11"/>
      <c r="EP11" s="11"/>
      <c r="EQ11" s="11"/>
      <c r="ER11" s="11"/>
      <c r="ES11" s="11">
        <v>1</v>
      </c>
      <c r="ET11" s="11"/>
      <c r="EU11" s="11"/>
      <c r="EV11" s="11"/>
      <c r="EW11" s="11">
        <v>1</v>
      </c>
      <c r="EX11" s="11"/>
      <c r="EY11" s="11"/>
      <c r="EZ11" s="11">
        <v>2</v>
      </c>
      <c r="FA11" s="11"/>
      <c r="FB11" s="65"/>
      <c r="FC11" s="17">
        <f t="shared" si="8"/>
        <v>6</v>
      </c>
      <c r="FD11" s="9">
        <f t="shared" si="9"/>
        <v>5.9405940594059403E-2</v>
      </c>
      <c r="FF11" s="37" t="s">
        <v>123</v>
      </c>
      <c r="FG11" s="10"/>
      <c r="FH11" s="10"/>
      <c r="FI11" s="10"/>
      <c r="FJ11" s="11"/>
      <c r="FK11" s="11"/>
      <c r="FL11" s="11"/>
      <c r="FM11" s="11"/>
      <c r="FN11" s="11"/>
      <c r="FO11" s="11"/>
      <c r="FP11" s="11"/>
      <c r="FQ11" s="11"/>
      <c r="FR11" s="11">
        <v>2</v>
      </c>
      <c r="FS11" s="11"/>
      <c r="FT11" s="11"/>
      <c r="FU11" s="11"/>
      <c r="FV11" s="11"/>
      <c r="FW11" s="11"/>
      <c r="FX11" s="11"/>
      <c r="FY11" s="11">
        <v>1</v>
      </c>
      <c r="FZ11" s="11"/>
      <c r="GA11" s="11"/>
      <c r="GB11" s="11"/>
      <c r="GC11" s="11">
        <v>1</v>
      </c>
      <c r="GD11" s="11"/>
      <c r="GE11" s="11"/>
      <c r="GF11" s="11"/>
      <c r="GG11" s="11"/>
      <c r="GH11" s="65"/>
      <c r="GI11" s="17">
        <f t="shared" si="11"/>
        <v>4</v>
      </c>
      <c r="GJ11" s="9">
        <f t="shared" si="10"/>
        <v>4.2553191489361701E-2</v>
      </c>
      <c r="GL11" s="37" t="s">
        <v>123</v>
      </c>
      <c r="GM11" s="10"/>
      <c r="GN11" s="10"/>
      <c r="GO11" s="10"/>
      <c r="GP11" s="11"/>
      <c r="GQ11" s="11"/>
      <c r="GR11" s="11"/>
      <c r="GS11" s="11"/>
      <c r="GT11" s="11"/>
      <c r="GU11" s="11"/>
      <c r="GV11" s="11"/>
      <c r="GW11" s="11">
        <v>1</v>
      </c>
      <c r="GX11" s="11"/>
      <c r="GY11" s="11"/>
      <c r="GZ11" s="11"/>
      <c r="HA11" s="11"/>
      <c r="HB11" s="11">
        <v>1</v>
      </c>
      <c r="HC11" s="11"/>
      <c r="HD11" s="11"/>
      <c r="HE11" s="11">
        <v>1</v>
      </c>
      <c r="HF11" s="11"/>
      <c r="HG11" s="11"/>
      <c r="HH11" s="11"/>
      <c r="HI11" s="11"/>
      <c r="HJ11" s="11"/>
      <c r="HK11" s="11"/>
      <c r="HL11" s="11"/>
      <c r="HM11" s="11"/>
      <c r="HN11" s="65">
        <v>1</v>
      </c>
      <c r="HO11" s="17">
        <f t="shared" si="12"/>
        <v>4</v>
      </c>
      <c r="HP11" s="9">
        <f t="shared" si="13"/>
        <v>4.3010752688172046E-2</v>
      </c>
      <c r="HR11" s="37" t="s">
        <v>123</v>
      </c>
      <c r="HS11" s="10"/>
      <c r="HT11" s="10"/>
      <c r="HU11" s="10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65"/>
      <c r="IU11" s="17">
        <f t="shared" si="14"/>
        <v>0</v>
      </c>
      <c r="IV11" s="9">
        <f t="shared" si="15"/>
        <v>0</v>
      </c>
    </row>
    <row r="12" spans="2:256" x14ac:dyDescent="0.25">
      <c r="B12" s="83" t="s">
        <v>130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7">
        <f t="shared" si="0"/>
        <v>0</v>
      </c>
      <c r="AF12" s="81">
        <f t="shared" si="1"/>
        <v>0</v>
      </c>
      <c r="AH12" s="37" t="s">
        <v>130</v>
      </c>
      <c r="AI12" s="10"/>
      <c r="AJ12" s="10"/>
      <c r="AK12" s="10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v>1</v>
      </c>
      <c r="BF12" s="11"/>
      <c r="BG12" s="11"/>
      <c r="BH12" s="11"/>
      <c r="BI12" s="11"/>
      <c r="BJ12" s="11"/>
      <c r="BK12" s="17">
        <f t="shared" si="2"/>
        <v>1</v>
      </c>
      <c r="BL12" s="9">
        <f t="shared" si="3"/>
        <v>8.0645161290322578E-3</v>
      </c>
      <c r="BN12" s="37" t="s">
        <v>130</v>
      </c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7">
        <f t="shared" si="4"/>
        <v>0</v>
      </c>
      <c r="CR12" s="9">
        <f t="shared" si="5"/>
        <v>0</v>
      </c>
      <c r="CT12" s="37" t="s">
        <v>130</v>
      </c>
      <c r="CU12" s="10"/>
      <c r="CV12" s="10"/>
      <c r="CW12" s="10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7">
        <f t="shared" si="6"/>
        <v>0</v>
      </c>
      <c r="DX12" s="9">
        <f t="shared" si="7"/>
        <v>0</v>
      </c>
      <c r="DZ12" s="37" t="s">
        <v>130</v>
      </c>
      <c r="EA12" s="10"/>
      <c r="EB12" s="10"/>
      <c r="EC12" s="10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7">
        <f t="shared" si="8"/>
        <v>0</v>
      </c>
      <c r="FD12" s="9">
        <f t="shared" si="9"/>
        <v>0</v>
      </c>
      <c r="FF12" s="37" t="s">
        <v>130</v>
      </c>
      <c r="FG12" s="10"/>
      <c r="FH12" s="10"/>
      <c r="FI12" s="10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65"/>
      <c r="GI12" s="17">
        <f t="shared" si="11"/>
        <v>0</v>
      </c>
      <c r="GJ12" s="9">
        <f t="shared" si="10"/>
        <v>0</v>
      </c>
      <c r="GL12" s="37" t="s">
        <v>130</v>
      </c>
      <c r="GM12" s="10"/>
      <c r="GN12" s="10"/>
      <c r="GO12" s="10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65"/>
      <c r="HO12" s="17">
        <f t="shared" si="12"/>
        <v>0</v>
      </c>
      <c r="HP12" s="9">
        <f t="shared" si="13"/>
        <v>0</v>
      </c>
      <c r="HR12" s="37" t="s">
        <v>130</v>
      </c>
      <c r="HS12" s="10"/>
      <c r="HT12" s="10"/>
      <c r="HU12" s="10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65"/>
      <c r="IU12" s="17">
        <f t="shared" si="14"/>
        <v>0</v>
      </c>
      <c r="IV12" s="9">
        <f t="shared" si="15"/>
        <v>0</v>
      </c>
    </row>
    <row r="13" spans="2:256" x14ac:dyDescent="0.25">
      <c r="B13" s="83" t="s">
        <v>169</v>
      </c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7">
        <f t="shared" si="0"/>
        <v>0</v>
      </c>
      <c r="AF13" s="81">
        <f t="shared" si="1"/>
        <v>0</v>
      </c>
      <c r="AH13" s="37" t="s">
        <v>169</v>
      </c>
      <c r="AI13" s="10"/>
      <c r="AJ13" s="10"/>
      <c r="AK13" s="10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2"/>
        <v>0</v>
      </c>
      <c r="BL13" s="9">
        <f t="shared" si="3"/>
        <v>0</v>
      </c>
      <c r="BN13" s="37" t="s">
        <v>169</v>
      </c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si="4"/>
        <v>0</v>
      </c>
      <c r="CR13" s="9">
        <f t="shared" si="5"/>
        <v>0</v>
      </c>
      <c r="CT13" s="37" t="s">
        <v>169</v>
      </c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7">
        <f t="shared" si="6"/>
        <v>0</v>
      </c>
      <c r="DX13" s="9">
        <f t="shared" si="7"/>
        <v>0</v>
      </c>
      <c r="DZ13" s="37" t="s">
        <v>169</v>
      </c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7">
        <f t="shared" si="8"/>
        <v>0</v>
      </c>
      <c r="FD13" s="9">
        <f t="shared" si="9"/>
        <v>0</v>
      </c>
      <c r="FF13" s="37" t="s">
        <v>169</v>
      </c>
      <c r="FG13" s="10"/>
      <c r="FH13" s="10"/>
      <c r="FI13" s="10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65"/>
      <c r="GI13" s="17">
        <f t="shared" si="11"/>
        <v>0</v>
      </c>
      <c r="GJ13" s="9">
        <f t="shared" si="10"/>
        <v>0</v>
      </c>
      <c r="GL13" s="37" t="s">
        <v>169</v>
      </c>
      <c r="GM13" s="10"/>
      <c r="GN13" s="10"/>
      <c r="GO13" s="10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65"/>
      <c r="HO13" s="17">
        <f t="shared" si="12"/>
        <v>0</v>
      </c>
      <c r="HP13" s="9">
        <f t="shared" si="13"/>
        <v>0</v>
      </c>
      <c r="HR13" s="37" t="s">
        <v>169</v>
      </c>
      <c r="HS13" s="10"/>
      <c r="HT13" s="10"/>
      <c r="HU13" s="10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65"/>
      <c r="IU13" s="17">
        <f t="shared" si="14"/>
        <v>0</v>
      </c>
      <c r="IV13" s="9">
        <f t="shared" si="15"/>
        <v>0</v>
      </c>
    </row>
    <row r="14" spans="2:256" x14ac:dyDescent="0.25">
      <c r="B14" s="37" t="s">
        <v>126</v>
      </c>
      <c r="C14" s="10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7">
        <f t="shared" si="0"/>
        <v>0</v>
      </c>
      <c r="AF14" s="81">
        <f t="shared" si="1"/>
        <v>0</v>
      </c>
      <c r="AH14" s="37" t="s">
        <v>126</v>
      </c>
      <c r="AI14" s="10"/>
      <c r="AJ14" s="10"/>
      <c r="AK14" s="10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7">
        <f t="shared" ref="BK14:BK15" si="16">SUM(AI14:BJ14)</f>
        <v>0</v>
      </c>
      <c r="BL14" s="9">
        <f t="shared" si="3"/>
        <v>0</v>
      </c>
      <c r="BN14" s="37" t="s">
        <v>126</v>
      </c>
      <c r="BO14" s="10"/>
      <c r="BP14" s="10"/>
      <c r="BQ14" s="10">
        <v>1</v>
      </c>
      <c r="BR14" s="11"/>
      <c r="BS14" s="11">
        <v>1</v>
      </c>
      <c r="BT14" s="11"/>
      <c r="BU14" s="11"/>
      <c r="BV14" s="11"/>
      <c r="BW14" s="11"/>
      <c r="BX14" s="11"/>
      <c r="BY14" s="11">
        <v>2</v>
      </c>
      <c r="BZ14" s="11"/>
      <c r="CA14" s="11"/>
      <c r="CB14" s="11"/>
      <c r="CC14" s="11"/>
      <c r="CD14" s="11">
        <v>1</v>
      </c>
      <c r="CE14" s="11"/>
      <c r="CF14" s="11">
        <v>1</v>
      </c>
      <c r="CG14" s="11"/>
      <c r="CH14" s="11"/>
      <c r="CI14" s="11"/>
      <c r="CJ14" s="11"/>
      <c r="CK14" s="11"/>
      <c r="CL14" s="11"/>
      <c r="CM14" s="11"/>
      <c r="CN14" s="11">
        <v>4</v>
      </c>
      <c r="CO14" s="11"/>
      <c r="CP14" s="65"/>
      <c r="CQ14" s="17">
        <f t="shared" si="4"/>
        <v>10</v>
      </c>
      <c r="CR14" s="9">
        <f t="shared" si="5"/>
        <v>3.968253968253968E-2</v>
      </c>
      <c r="CT14" s="37" t="s">
        <v>126</v>
      </c>
      <c r="CU14" s="10"/>
      <c r="CV14" s="10"/>
      <c r="CW14" s="10">
        <v>1</v>
      </c>
      <c r="CX14" s="11"/>
      <c r="CY14" s="11"/>
      <c r="CZ14" s="11"/>
      <c r="DA14" s="11"/>
      <c r="DB14" s="11"/>
      <c r="DC14" s="11">
        <v>1</v>
      </c>
      <c r="DD14" s="11"/>
      <c r="DE14" s="11"/>
      <c r="DF14" s="11">
        <v>1</v>
      </c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>
        <v>2</v>
      </c>
      <c r="DU14" s="11"/>
      <c r="DV14" s="65"/>
      <c r="DW14" s="17">
        <f t="shared" ref="DW14:DW15" si="17">SUM(CU14:DV14)</f>
        <v>5</v>
      </c>
      <c r="DX14" s="9">
        <f t="shared" si="7"/>
        <v>3.5460992907801421E-2</v>
      </c>
      <c r="DZ14" s="37" t="s">
        <v>126</v>
      </c>
      <c r="EA14" s="10"/>
      <c r="EB14" s="10"/>
      <c r="EC14" s="10"/>
      <c r="ED14" s="11"/>
      <c r="EE14" s="11"/>
      <c r="EF14" s="11"/>
      <c r="EG14" s="11"/>
      <c r="EH14" s="11"/>
      <c r="EI14" s="11">
        <v>1</v>
      </c>
      <c r="EJ14" s="11"/>
      <c r="EK14" s="11"/>
      <c r="EL14" s="11">
        <v>1</v>
      </c>
      <c r="EM14" s="11"/>
      <c r="EN14" s="11">
        <v>2</v>
      </c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65"/>
      <c r="FC14" s="17">
        <f t="shared" ref="FC14:FC15" si="18">SUM(EA14:FB14)</f>
        <v>4</v>
      </c>
      <c r="FD14" s="9">
        <f t="shared" si="9"/>
        <v>3.9603960396039604E-2</v>
      </c>
      <c r="FF14" s="37" t="s">
        <v>126</v>
      </c>
      <c r="FG14" s="10"/>
      <c r="FH14" s="10"/>
      <c r="FI14" s="10"/>
      <c r="FJ14" s="11"/>
      <c r="FK14" s="11"/>
      <c r="FL14" s="11"/>
      <c r="FM14" s="11"/>
      <c r="FN14" s="11"/>
      <c r="FO14" s="11"/>
      <c r="FP14" s="11"/>
      <c r="FQ14" s="11">
        <v>1</v>
      </c>
      <c r="FR14" s="11"/>
      <c r="FS14" s="11"/>
      <c r="FT14" s="11"/>
      <c r="FU14" s="11"/>
      <c r="FV14" s="11"/>
      <c r="FW14" s="11"/>
      <c r="FX14" s="11">
        <v>2</v>
      </c>
      <c r="FY14" s="11"/>
      <c r="FZ14" s="11"/>
      <c r="GA14" s="11"/>
      <c r="GB14" s="11"/>
      <c r="GC14" s="11"/>
      <c r="GD14" s="11"/>
      <c r="GE14" s="11"/>
      <c r="GF14" s="11"/>
      <c r="GG14" s="11"/>
      <c r="GH14" s="65"/>
      <c r="GI14" s="17">
        <f t="shared" ref="GI14" si="19">SUM(FG14:GH14)</f>
        <v>3</v>
      </c>
      <c r="GJ14" s="9">
        <f t="shared" si="10"/>
        <v>3.1914893617021274E-2</v>
      </c>
      <c r="GL14" s="37" t="s">
        <v>126</v>
      </c>
      <c r="GM14" s="10"/>
      <c r="GN14" s="10"/>
      <c r="GO14" s="10"/>
      <c r="GP14" s="11"/>
      <c r="GQ14" s="11">
        <v>1</v>
      </c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>
        <v>1</v>
      </c>
      <c r="HM14" s="11"/>
      <c r="HN14" s="65"/>
      <c r="HO14" s="17">
        <f t="shared" si="12"/>
        <v>2</v>
      </c>
      <c r="HP14" s="9">
        <f t="shared" si="13"/>
        <v>2.1505376344086023E-2</v>
      </c>
      <c r="HR14" s="37" t="s">
        <v>126</v>
      </c>
      <c r="HS14" s="10"/>
      <c r="HT14" s="10"/>
      <c r="HU14" s="10"/>
      <c r="HV14" s="11"/>
      <c r="HW14" s="11"/>
      <c r="HX14" s="11"/>
      <c r="HY14" s="11">
        <v>1</v>
      </c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>
        <v>1</v>
      </c>
      <c r="IS14" s="11"/>
      <c r="IT14" s="65">
        <v>1</v>
      </c>
      <c r="IU14" s="17">
        <f t="shared" si="14"/>
        <v>3</v>
      </c>
      <c r="IV14" s="9">
        <f t="shared" si="15"/>
        <v>3.7974683544303799E-2</v>
      </c>
    </row>
    <row r="15" spans="2:256" x14ac:dyDescent="0.25">
      <c r="B15" s="83" t="s">
        <v>129</v>
      </c>
      <c r="C15" s="10"/>
      <c r="D15" s="10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7">
        <f t="shared" si="0"/>
        <v>0</v>
      </c>
      <c r="AF15" s="81">
        <f t="shared" si="1"/>
        <v>0</v>
      </c>
      <c r="AH15" s="37" t="s">
        <v>129</v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>
        <v>1</v>
      </c>
      <c r="BI15" s="11"/>
      <c r="BJ15" s="11"/>
      <c r="BK15" s="17">
        <f t="shared" si="16"/>
        <v>1</v>
      </c>
      <c r="BL15" s="9">
        <f t="shared" si="3"/>
        <v>8.0645161290322578E-3</v>
      </c>
      <c r="BN15" s="37" t="s">
        <v>129</v>
      </c>
      <c r="BO15" s="10"/>
      <c r="BP15" s="10"/>
      <c r="BQ15" s="10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7">
        <f t="shared" si="4"/>
        <v>0</v>
      </c>
      <c r="CR15" s="9">
        <f t="shared" si="5"/>
        <v>0</v>
      </c>
      <c r="CT15" s="37" t="s">
        <v>129</v>
      </c>
      <c r="CU15" s="10"/>
      <c r="CV15" s="10"/>
      <c r="CW15" s="10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7">
        <f t="shared" si="17"/>
        <v>0</v>
      </c>
      <c r="DX15" s="9">
        <f t="shared" si="7"/>
        <v>0</v>
      </c>
      <c r="DZ15" s="37" t="s">
        <v>129</v>
      </c>
      <c r="EA15" s="10"/>
      <c r="EB15" s="10"/>
      <c r="EC15" s="10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7">
        <f t="shared" si="18"/>
        <v>0</v>
      </c>
      <c r="FD15" s="9">
        <f t="shared" si="9"/>
        <v>0</v>
      </c>
      <c r="FF15" s="37" t="s">
        <v>129</v>
      </c>
      <c r="FG15" s="10"/>
      <c r="FH15" s="10"/>
      <c r="FI15" s="10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7">
        <f>SUM(FG15:GH15)</f>
        <v>0</v>
      </c>
      <c r="GJ15" s="9">
        <f t="shared" si="10"/>
        <v>0</v>
      </c>
      <c r="GL15" s="37" t="s">
        <v>129</v>
      </c>
      <c r="GM15" s="10"/>
      <c r="GN15" s="10"/>
      <c r="GO15" s="10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7">
        <f>SUM(GM15:HN15)</f>
        <v>0</v>
      </c>
      <c r="HP15" s="9">
        <f t="shared" si="13"/>
        <v>0</v>
      </c>
      <c r="HR15" s="37" t="s">
        <v>129</v>
      </c>
      <c r="HS15" s="10"/>
      <c r="HT15" s="10"/>
      <c r="HU15" s="10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7">
        <f>SUM(HS15:IT15)</f>
        <v>0</v>
      </c>
      <c r="IV15" s="9">
        <f t="shared" si="15"/>
        <v>0</v>
      </c>
    </row>
    <row r="16" spans="2:256" x14ac:dyDescent="0.25">
      <c r="B16" s="83" t="s">
        <v>134</v>
      </c>
      <c r="C16" s="10"/>
      <c r="D16" s="10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7">
        <f t="shared" si="0"/>
        <v>0</v>
      </c>
      <c r="AF16" s="81">
        <f t="shared" si="1"/>
        <v>0</v>
      </c>
      <c r="AH16" s="37" t="s">
        <v>134</v>
      </c>
      <c r="AI16" s="10"/>
      <c r="AJ16" s="10"/>
      <c r="AK16" s="10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7">
        <f t="shared" ref="BK16:BK22" si="20">SUM(AI16:BJ16)</f>
        <v>0</v>
      </c>
      <c r="BL16" s="9">
        <f t="shared" si="3"/>
        <v>0</v>
      </c>
      <c r="BN16" s="37" t="s">
        <v>134</v>
      </c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7">
        <f t="shared" si="4"/>
        <v>0</v>
      </c>
      <c r="CR16" s="9">
        <f t="shared" si="5"/>
        <v>0</v>
      </c>
      <c r="CT16" s="37" t="s">
        <v>134</v>
      </c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7">
        <f t="shared" ref="DW16:DW21" si="21">SUM(CU16:DV16)</f>
        <v>0</v>
      </c>
      <c r="DX16" s="9">
        <f t="shared" si="7"/>
        <v>0</v>
      </c>
      <c r="DZ16" s="37" t="s">
        <v>134</v>
      </c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7">
        <f t="shared" ref="FC16:FC21" si="22">SUM(EA16:FB16)</f>
        <v>0</v>
      </c>
      <c r="FD16" s="9">
        <f t="shared" si="9"/>
        <v>0</v>
      </c>
      <c r="FF16" s="37" t="s">
        <v>134</v>
      </c>
      <c r="FG16" s="10"/>
      <c r="FH16" s="10"/>
      <c r="FI16" s="10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7">
        <f>SUM(FG16:GH16)</f>
        <v>0</v>
      </c>
      <c r="GJ16" s="9">
        <f t="shared" si="10"/>
        <v>0</v>
      </c>
      <c r="GL16" s="37" t="s">
        <v>134</v>
      </c>
      <c r="GM16" s="10"/>
      <c r="GN16" s="10"/>
      <c r="GO16" s="10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7">
        <f>SUM(GM16:HN16)</f>
        <v>0</v>
      </c>
      <c r="HP16" s="9">
        <f t="shared" si="13"/>
        <v>0</v>
      </c>
      <c r="HR16" s="37" t="s">
        <v>134</v>
      </c>
      <c r="HS16" s="10"/>
      <c r="HT16" s="10"/>
      <c r="HU16" s="10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7">
        <f>SUM(HS16:IT16)</f>
        <v>0</v>
      </c>
      <c r="IV16" s="9">
        <f t="shared" si="15"/>
        <v>0</v>
      </c>
    </row>
    <row r="17" spans="2:256" x14ac:dyDescent="0.25">
      <c r="B17" s="83" t="s">
        <v>70</v>
      </c>
      <c r="C17" s="10"/>
      <c r="D17" s="10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7">
        <f t="shared" si="0"/>
        <v>0</v>
      </c>
      <c r="AF17" s="81">
        <f t="shared" si="1"/>
        <v>0</v>
      </c>
      <c r="AH17" s="37" t="s">
        <v>70</v>
      </c>
      <c r="AI17" s="10"/>
      <c r="AJ17" s="10"/>
      <c r="AK17" s="10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si="20"/>
        <v>0</v>
      </c>
      <c r="BL17" s="9">
        <f t="shared" si="3"/>
        <v>0</v>
      </c>
      <c r="BN17" s="37" t="s">
        <v>70</v>
      </c>
      <c r="BO17" s="10"/>
      <c r="BP17" s="10"/>
      <c r="BQ17" s="10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4"/>
        <v>0</v>
      </c>
      <c r="CR17" s="9">
        <f t="shared" si="5"/>
        <v>0</v>
      </c>
      <c r="CT17" s="37" t="s">
        <v>70</v>
      </c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7">
        <f t="shared" si="21"/>
        <v>0</v>
      </c>
      <c r="DX17" s="9">
        <f t="shared" si="7"/>
        <v>0</v>
      </c>
      <c r="DZ17" s="37" t="s">
        <v>70</v>
      </c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7">
        <f t="shared" si="22"/>
        <v>0</v>
      </c>
      <c r="FD17" s="9">
        <f t="shared" si="9"/>
        <v>0</v>
      </c>
      <c r="FF17" s="37" t="s">
        <v>70</v>
      </c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7">
        <f t="shared" ref="GI17:GI22" si="23">SUM(FG17:GH17)</f>
        <v>0</v>
      </c>
      <c r="GJ17" s="9">
        <f t="shared" si="10"/>
        <v>0</v>
      </c>
      <c r="GL17" s="37" t="s">
        <v>70</v>
      </c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7">
        <f t="shared" ref="HO17:HO22" si="24">SUM(GM17:HN17)</f>
        <v>0</v>
      </c>
      <c r="HP17" s="9">
        <f t="shared" si="13"/>
        <v>0</v>
      </c>
      <c r="HR17" s="37" t="s">
        <v>70</v>
      </c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7">
        <f t="shared" ref="IU17:IU23" si="25">SUM(HS17:IT17)</f>
        <v>0</v>
      </c>
      <c r="IV17" s="9">
        <f t="shared" si="15"/>
        <v>0</v>
      </c>
    </row>
    <row r="18" spans="2:256" x14ac:dyDescent="0.25">
      <c r="B18" s="83" t="s">
        <v>131</v>
      </c>
      <c r="C18" s="10"/>
      <c r="D18" s="10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7">
        <f t="shared" si="0"/>
        <v>0</v>
      </c>
      <c r="AF18" s="81">
        <f t="shared" si="1"/>
        <v>0</v>
      </c>
      <c r="AH18" s="37" t="s">
        <v>131</v>
      </c>
      <c r="AI18" s="10"/>
      <c r="AJ18" s="10"/>
      <c r="AK18" s="10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7">
        <f t="shared" si="20"/>
        <v>0</v>
      </c>
      <c r="BL18" s="9">
        <f t="shared" si="3"/>
        <v>0</v>
      </c>
      <c r="BN18" s="37" t="s">
        <v>131</v>
      </c>
      <c r="BO18" s="10"/>
      <c r="BP18" s="10"/>
      <c r="BQ18" s="10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7">
        <f t="shared" si="4"/>
        <v>0</v>
      </c>
      <c r="CR18" s="9">
        <f t="shared" si="5"/>
        <v>0</v>
      </c>
      <c r="CT18" s="37" t="s">
        <v>131</v>
      </c>
      <c r="CU18" s="10"/>
      <c r="CV18" s="10"/>
      <c r="CW18" s="10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7">
        <f t="shared" si="21"/>
        <v>0</v>
      </c>
      <c r="DX18" s="9">
        <f t="shared" si="7"/>
        <v>0</v>
      </c>
      <c r="DZ18" s="37" t="s">
        <v>131</v>
      </c>
      <c r="EA18" s="10"/>
      <c r="EB18" s="10"/>
      <c r="EC18" s="10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7">
        <f t="shared" si="22"/>
        <v>0</v>
      </c>
      <c r="FD18" s="9">
        <f t="shared" si="9"/>
        <v>0</v>
      </c>
      <c r="FF18" s="37" t="s">
        <v>131</v>
      </c>
      <c r="FG18" s="10"/>
      <c r="FH18" s="10"/>
      <c r="FI18" s="10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7">
        <f t="shared" si="23"/>
        <v>0</v>
      </c>
      <c r="GJ18" s="9">
        <f t="shared" si="10"/>
        <v>0</v>
      </c>
      <c r="GL18" s="37" t="s">
        <v>131</v>
      </c>
      <c r="GM18" s="10"/>
      <c r="GN18" s="10"/>
      <c r="GO18" s="10"/>
      <c r="GP18" s="11"/>
      <c r="GQ18" s="11"/>
      <c r="GR18" s="11">
        <v>1</v>
      </c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7">
        <f t="shared" si="24"/>
        <v>1</v>
      </c>
      <c r="HP18" s="9">
        <f t="shared" si="13"/>
        <v>1.0752688172043012E-2</v>
      </c>
      <c r="HR18" s="37" t="s">
        <v>131</v>
      </c>
      <c r="HS18" s="10"/>
      <c r="HT18" s="10"/>
      <c r="HU18" s="10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7">
        <f t="shared" si="25"/>
        <v>0</v>
      </c>
      <c r="IV18" s="9">
        <f t="shared" si="15"/>
        <v>0</v>
      </c>
    </row>
    <row r="19" spans="2:256" x14ac:dyDescent="0.25">
      <c r="B19" s="83" t="s">
        <v>43</v>
      </c>
      <c r="C19" s="10">
        <v>1</v>
      </c>
      <c r="D19" s="10"/>
      <c r="E19" s="10"/>
      <c r="F19" s="11"/>
      <c r="G19" s="11"/>
      <c r="H19" s="11">
        <v>2</v>
      </c>
      <c r="I19" s="11"/>
      <c r="J19" s="11"/>
      <c r="K19" s="11"/>
      <c r="L19" s="11"/>
      <c r="M19" s="11"/>
      <c r="N19" s="11"/>
      <c r="O19" s="11"/>
      <c r="P19" s="11">
        <v>2</v>
      </c>
      <c r="Q19" s="11"/>
      <c r="R19" s="11"/>
      <c r="S19" s="11"/>
      <c r="T19" s="11"/>
      <c r="U19" s="11">
        <v>2</v>
      </c>
      <c r="V19" s="11"/>
      <c r="W19" s="11"/>
      <c r="X19" s="11"/>
      <c r="Y19" s="11"/>
      <c r="Z19" s="11"/>
      <c r="AA19" s="11"/>
      <c r="AB19" s="11"/>
      <c r="AC19" s="11"/>
      <c r="AD19" s="11"/>
      <c r="AE19" s="17">
        <f t="shared" si="0"/>
        <v>7</v>
      </c>
      <c r="AF19" s="81">
        <f t="shared" si="1"/>
        <v>0.25925925925925924</v>
      </c>
      <c r="AH19" s="37" t="s">
        <v>43</v>
      </c>
      <c r="AI19" s="10"/>
      <c r="AJ19" s="10"/>
      <c r="AK19" s="10">
        <v>1</v>
      </c>
      <c r="AL19" s="11"/>
      <c r="AM19" s="11">
        <v>3</v>
      </c>
      <c r="AN19" s="11">
        <v>1</v>
      </c>
      <c r="AO19" s="11"/>
      <c r="AP19" s="11">
        <v>2</v>
      </c>
      <c r="AQ19" s="11"/>
      <c r="AR19" s="11"/>
      <c r="AS19" s="11">
        <v>1</v>
      </c>
      <c r="AT19" s="11"/>
      <c r="AU19" s="11">
        <v>1</v>
      </c>
      <c r="AV19" s="11">
        <v>1</v>
      </c>
      <c r="AW19" s="11"/>
      <c r="AX19" s="11">
        <v>2</v>
      </c>
      <c r="AY19" s="11">
        <v>1</v>
      </c>
      <c r="AZ19" s="11"/>
      <c r="BA19" s="11">
        <v>3</v>
      </c>
      <c r="BB19" s="11"/>
      <c r="BC19" s="11"/>
      <c r="BD19" s="11"/>
      <c r="BE19" s="11">
        <v>5</v>
      </c>
      <c r="BF19" s="11"/>
      <c r="BG19" s="11"/>
      <c r="BH19" s="11">
        <v>1</v>
      </c>
      <c r="BI19" s="11"/>
      <c r="BJ19" s="11">
        <v>1</v>
      </c>
      <c r="BK19" s="17">
        <f t="shared" si="20"/>
        <v>23</v>
      </c>
      <c r="BL19" s="9">
        <f t="shared" si="3"/>
        <v>0.18548387096774194</v>
      </c>
      <c r="BN19" s="37" t="s">
        <v>43</v>
      </c>
      <c r="BO19" s="10"/>
      <c r="BP19" s="10">
        <v>2</v>
      </c>
      <c r="BQ19" s="10"/>
      <c r="BR19" s="11"/>
      <c r="BS19" s="11">
        <v>2</v>
      </c>
      <c r="BT19" s="11"/>
      <c r="BU19" s="11">
        <v>2</v>
      </c>
      <c r="BV19" s="11">
        <v>1</v>
      </c>
      <c r="BW19" s="11">
        <v>3</v>
      </c>
      <c r="BX19" s="11">
        <v>1</v>
      </c>
      <c r="BY19" s="11">
        <v>5</v>
      </c>
      <c r="BZ19" s="11"/>
      <c r="CA19" s="11">
        <v>1</v>
      </c>
      <c r="CB19" s="11">
        <v>3</v>
      </c>
      <c r="CC19" s="11">
        <v>1</v>
      </c>
      <c r="CD19" s="11">
        <v>1</v>
      </c>
      <c r="CE19" s="11"/>
      <c r="CF19" s="11">
        <v>3</v>
      </c>
      <c r="CG19" s="11">
        <v>4</v>
      </c>
      <c r="CH19" s="11">
        <v>1</v>
      </c>
      <c r="CI19" s="11"/>
      <c r="CJ19" s="11"/>
      <c r="CK19" s="11">
        <v>3</v>
      </c>
      <c r="CL19" s="11">
        <v>5</v>
      </c>
      <c r="CM19" s="11"/>
      <c r="CN19" s="11">
        <v>9</v>
      </c>
      <c r="CO19" s="11">
        <v>1</v>
      </c>
      <c r="CP19" s="65">
        <v>4</v>
      </c>
      <c r="CQ19" s="17">
        <f t="shared" si="4"/>
        <v>52</v>
      </c>
      <c r="CR19" s="9">
        <f t="shared" si="5"/>
        <v>0.20634920634920634</v>
      </c>
      <c r="CT19" s="37" t="s">
        <v>43</v>
      </c>
      <c r="CU19" s="10"/>
      <c r="CV19" s="10">
        <v>1</v>
      </c>
      <c r="CW19" s="10"/>
      <c r="CX19" s="11"/>
      <c r="CY19" s="11">
        <v>1</v>
      </c>
      <c r="CZ19" s="11"/>
      <c r="DA19" s="11"/>
      <c r="DB19" s="11"/>
      <c r="DC19" s="11">
        <v>3</v>
      </c>
      <c r="DD19" s="11">
        <v>2</v>
      </c>
      <c r="DE19" s="11">
        <v>1</v>
      </c>
      <c r="DF19" s="11">
        <v>1</v>
      </c>
      <c r="DG19" s="11">
        <v>1</v>
      </c>
      <c r="DH19" s="11"/>
      <c r="DI19" s="11"/>
      <c r="DJ19" s="11">
        <v>2</v>
      </c>
      <c r="DK19" s="11"/>
      <c r="DL19" s="11">
        <v>2</v>
      </c>
      <c r="DM19" s="11">
        <v>4</v>
      </c>
      <c r="DN19" s="11"/>
      <c r="DO19" s="11"/>
      <c r="DP19" s="11"/>
      <c r="DQ19" s="11">
        <v>6</v>
      </c>
      <c r="DR19" s="11"/>
      <c r="DS19" s="11"/>
      <c r="DT19" s="11">
        <v>6</v>
      </c>
      <c r="DU19" s="11"/>
      <c r="DV19" s="65">
        <v>2</v>
      </c>
      <c r="DW19" s="17">
        <f t="shared" si="21"/>
        <v>32</v>
      </c>
      <c r="DX19" s="9">
        <f t="shared" si="7"/>
        <v>0.22695035460992907</v>
      </c>
      <c r="DZ19" s="37" t="s">
        <v>43</v>
      </c>
      <c r="EA19" s="10"/>
      <c r="EB19" s="10">
        <v>1</v>
      </c>
      <c r="EC19" s="10"/>
      <c r="ED19" s="11"/>
      <c r="EE19" s="11">
        <v>1</v>
      </c>
      <c r="EF19" s="11"/>
      <c r="EG19" s="11"/>
      <c r="EH19" s="11">
        <v>3</v>
      </c>
      <c r="EI19" s="11">
        <v>1</v>
      </c>
      <c r="EJ19" s="11"/>
      <c r="EK19" s="11"/>
      <c r="EL19" s="11">
        <v>3</v>
      </c>
      <c r="EM19" s="11"/>
      <c r="EN19" s="11">
        <v>1</v>
      </c>
      <c r="EO19" s="11"/>
      <c r="EP19" s="11">
        <v>1</v>
      </c>
      <c r="EQ19" s="11"/>
      <c r="ER19" s="11">
        <v>1</v>
      </c>
      <c r="ES19" s="11"/>
      <c r="ET19" s="11">
        <v>1</v>
      </c>
      <c r="EU19" s="11"/>
      <c r="EV19" s="11"/>
      <c r="EW19" s="11">
        <v>2</v>
      </c>
      <c r="EX19" s="11">
        <v>2</v>
      </c>
      <c r="EY19" s="11"/>
      <c r="EZ19" s="11">
        <v>6</v>
      </c>
      <c r="FA19" s="11"/>
      <c r="FB19" s="65">
        <v>6</v>
      </c>
      <c r="FC19" s="17">
        <f t="shared" si="22"/>
        <v>29</v>
      </c>
      <c r="FD19" s="9">
        <f t="shared" si="9"/>
        <v>0.28712871287128711</v>
      </c>
      <c r="FF19" s="37" t="s">
        <v>43</v>
      </c>
      <c r="FG19" s="11"/>
      <c r="FH19" s="11"/>
      <c r="FI19" s="11">
        <v>4</v>
      </c>
      <c r="FJ19" s="11"/>
      <c r="FK19" s="11">
        <v>1</v>
      </c>
      <c r="FL19" s="11"/>
      <c r="FM19" s="11"/>
      <c r="FN19" s="11"/>
      <c r="FO19" s="11">
        <v>1</v>
      </c>
      <c r="FP19" s="11"/>
      <c r="FQ19" s="11"/>
      <c r="FR19" s="11"/>
      <c r="FS19" s="11">
        <v>1</v>
      </c>
      <c r="FT19" s="11">
        <v>1</v>
      </c>
      <c r="FU19" s="11"/>
      <c r="FV19" s="11">
        <v>1</v>
      </c>
      <c r="FW19" s="11"/>
      <c r="FX19" s="11"/>
      <c r="FY19" s="11">
        <v>5</v>
      </c>
      <c r="FZ19" s="11">
        <v>1</v>
      </c>
      <c r="GA19" s="11"/>
      <c r="GB19" s="11"/>
      <c r="GC19" s="11">
        <v>2</v>
      </c>
      <c r="GD19" s="11">
        <v>1</v>
      </c>
      <c r="GE19" s="11"/>
      <c r="GF19" s="11">
        <v>7</v>
      </c>
      <c r="GG19" s="11">
        <v>1</v>
      </c>
      <c r="GH19" s="11">
        <v>1</v>
      </c>
      <c r="GI19" s="17">
        <f t="shared" si="23"/>
        <v>27</v>
      </c>
      <c r="GJ19" s="9">
        <f t="shared" si="10"/>
        <v>0.28723404255319152</v>
      </c>
      <c r="GL19" s="37" t="s">
        <v>43</v>
      </c>
      <c r="GM19" s="11"/>
      <c r="GN19" s="11">
        <v>1</v>
      </c>
      <c r="GO19" s="11">
        <v>1</v>
      </c>
      <c r="GP19" s="11"/>
      <c r="GQ19" s="11">
        <v>1</v>
      </c>
      <c r="GR19" s="11">
        <v>1</v>
      </c>
      <c r="GS19" s="11">
        <v>1</v>
      </c>
      <c r="GT19" s="11"/>
      <c r="GU19" s="11"/>
      <c r="GV19" s="11"/>
      <c r="GW19" s="11">
        <v>1</v>
      </c>
      <c r="GX19" s="11">
        <v>1</v>
      </c>
      <c r="GY19" s="11"/>
      <c r="GZ19" s="11">
        <v>1</v>
      </c>
      <c r="HA19" s="11"/>
      <c r="HB19" s="11">
        <v>1</v>
      </c>
      <c r="HC19" s="11"/>
      <c r="HD19" s="11"/>
      <c r="HE19" s="11">
        <v>3</v>
      </c>
      <c r="HF19" s="11"/>
      <c r="HG19" s="11"/>
      <c r="HH19" s="11">
        <v>2</v>
      </c>
      <c r="HI19" s="11">
        <v>1</v>
      </c>
      <c r="HJ19" s="11">
        <v>2</v>
      </c>
      <c r="HK19" s="11">
        <v>1</v>
      </c>
      <c r="HL19" s="11">
        <v>8</v>
      </c>
      <c r="HM19" s="11"/>
      <c r="HN19" s="11"/>
      <c r="HO19" s="17">
        <f t="shared" si="24"/>
        <v>26</v>
      </c>
      <c r="HP19" s="9">
        <f t="shared" si="13"/>
        <v>0.27956989247311825</v>
      </c>
      <c r="HR19" s="37" t="s">
        <v>43</v>
      </c>
      <c r="HS19" s="11"/>
      <c r="HT19" s="11">
        <v>1</v>
      </c>
      <c r="HU19" s="11"/>
      <c r="HV19" s="11"/>
      <c r="HW19" s="11"/>
      <c r="HX19" s="11">
        <v>3</v>
      </c>
      <c r="HY19" s="11"/>
      <c r="HZ19" s="11"/>
      <c r="IA19" s="11"/>
      <c r="IB19" s="11">
        <v>1</v>
      </c>
      <c r="IC19" s="11"/>
      <c r="ID19" s="11">
        <v>2</v>
      </c>
      <c r="IE19" s="11"/>
      <c r="IF19" s="11"/>
      <c r="IG19" s="11">
        <v>1</v>
      </c>
      <c r="IH19" s="11">
        <v>1</v>
      </c>
      <c r="II19" s="11">
        <v>1</v>
      </c>
      <c r="IJ19" s="11">
        <v>1</v>
      </c>
      <c r="IK19" s="11">
        <v>1</v>
      </c>
      <c r="IL19" s="11"/>
      <c r="IM19" s="11">
        <v>1</v>
      </c>
      <c r="IN19" s="11"/>
      <c r="IO19" s="11"/>
      <c r="IP19" s="11"/>
      <c r="IQ19" s="11"/>
      <c r="IR19" s="11">
        <v>6</v>
      </c>
      <c r="IS19" s="11"/>
      <c r="IT19" s="11">
        <v>2</v>
      </c>
      <c r="IU19" s="17">
        <f t="shared" si="25"/>
        <v>21</v>
      </c>
      <c r="IV19" s="9">
        <f t="shared" si="15"/>
        <v>0.26582278481012656</v>
      </c>
    </row>
    <row r="20" spans="2:256" x14ac:dyDescent="0.25">
      <c r="B20" s="83" t="s">
        <v>121</v>
      </c>
      <c r="C20" s="10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>
        <v>1</v>
      </c>
      <c r="O20" s="11"/>
      <c r="P20" s="11">
        <v>1</v>
      </c>
      <c r="Q20" s="11">
        <v>1</v>
      </c>
      <c r="R20" s="11"/>
      <c r="S20" s="11"/>
      <c r="T20" s="11">
        <v>1</v>
      </c>
      <c r="U20" s="11"/>
      <c r="V20" s="11"/>
      <c r="W20" s="11"/>
      <c r="X20" s="11"/>
      <c r="Y20" s="11"/>
      <c r="Z20" s="11"/>
      <c r="AA20" s="11"/>
      <c r="AB20" s="11">
        <v>1</v>
      </c>
      <c r="AC20" s="11"/>
      <c r="AD20" s="11"/>
      <c r="AE20" s="17">
        <f t="shared" si="0"/>
        <v>5</v>
      </c>
      <c r="AF20" s="81">
        <f t="shared" si="1"/>
        <v>0.18518518518518517</v>
      </c>
      <c r="AH20" s="37" t="s">
        <v>121</v>
      </c>
      <c r="AI20" s="10"/>
      <c r="AJ20" s="10"/>
      <c r="AK20" s="10">
        <v>3</v>
      </c>
      <c r="AL20" s="11"/>
      <c r="AM20" s="11">
        <v>1</v>
      </c>
      <c r="AN20" s="11">
        <v>2</v>
      </c>
      <c r="AO20" s="11"/>
      <c r="AP20" s="11"/>
      <c r="AQ20" s="11"/>
      <c r="AR20" s="11"/>
      <c r="AS20" s="11"/>
      <c r="AT20" s="11"/>
      <c r="AU20" s="11"/>
      <c r="AV20" s="11">
        <v>2</v>
      </c>
      <c r="AW20" s="11">
        <v>1</v>
      </c>
      <c r="AX20" s="11"/>
      <c r="AY20" s="11"/>
      <c r="AZ20" s="11"/>
      <c r="BA20" s="11">
        <v>2</v>
      </c>
      <c r="BB20" s="11"/>
      <c r="BC20" s="11"/>
      <c r="BD20" s="11"/>
      <c r="BE20" s="11"/>
      <c r="BF20" s="11"/>
      <c r="BG20" s="11"/>
      <c r="BH20" s="11">
        <v>1</v>
      </c>
      <c r="BI20" s="11"/>
      <c r="BJ20" s="11"/>
      <c r="BK20" s="17">
        <f t="shared" si="20"/>
        <v>12</v>
      </c>
      <c r="BL20" s="9">
        <f t="shared" si="3"/>
        <v>9.6774193548387094E-2</v>
      </c>
      <c r="BN20" s="37" t="s">
        <v>121</v>
      </c>
      <c r="BO20" s="10"/>
      <c r="BP20" s="10">
        <v>1</v>
      </c>
      <c r="BQ20" s="10"/>
      <c r="BR20" s="11"/>
      <c r="BS20" s="11"/>
      <c r="BT20" s="11">
        <v>3</v>
      </c>
      <c r="BU20" s="11"/>
      <c r="BV20" s="11"/>
      <c r="BW20" s="11"/>
      <c r="BX20" s="11">
        <v>2</v>
      </c>
      <c r="BY20" s="11">
        <v>2</v>
      </c>
      <c r="BZ20" s="11"/>
      <c r="CA20" s="11"/>
      <c r="CB20" s="11">
        <v>2</v>
      </c>
      <c r="CC20" s="11">
        <v>1</v>
      </c>
      <c r="CD20" s="11">
        <v>1</v>
      </c>
      <c r="CE20" s="11"/>
      <c r="CF20" s="11"/>
      <c r="CG20" s="11">
        <v>1</v>
      </c>
      <c r="CH20" s="11"/>
      <c r="CI20" s="11"/>
      <c r="CJ20" s="11"/>
      <c r="CK20" s="11">
        <v>3</v>
      </c>
      <c r="CL20" s="11">
        <v>2</v>
      </c>
      <c r="CM20" s="11"/>
      <c r="CN20" s="11">
        <v>3</v>
      </c>
      <c r="CO20" s="11"/>
      <c r="CP20" s="65">
        <v>2</v>
      </c>
      <c r="CQ20" s="17">
        <f t="shared" si="4"/>
        <v>23</v>
      </c>
      <c r="CR20" s="9">
        <f t="shared" si="5"/>
        <v>9.1269841269841265E-2</v>
      </c>
      <c r="CT20" s="37" t="s">
        <v>121</v>
      </c>
      <c r="CU20" s="10"/>
      <c r="CV20" s="10">
        <v>1</v>
      </c>
      <c r="CW20" s="10">
        <v>1</v>
      </c>
      <c r="CX20" s="11"/>
      <c r="CY20" s="11">
        <v>1</v>
      </c>
      <c r="CZ20" s="11">
        <v>1</v>
      </c>
      <c r="DA20" s="11">
        <v>1</v>
      </c>
      <c r="DB20" s="11"/>
      <c r="DC20" s="11"/>
      <c r="DD20" s="11"/>
      <c r="DE20" s="11">
        <v>1</v>
      </c>
      <c r="DF20" s="11"/>
      <c r="DG20" s="11"/>
      <c r="DH20" s="11"/>
      <c r="DI20" s="11"/>
      <c r="DJ20" s="11"/>
      <c r="DK20" s="11"/>
      <c r="DL20" s="11">
        <v>2</v>
      </c>
      <c r="DM20" s="11">
        <v>1</v>
      </c>
      <c r="DN20" s="11"/>
      <c r="DO20" s="11"/>
      <c r="DP20" s="11"/>
      <c r="DQ20" s="11"/>
      <c r="DR20" s="11">
        <v>1</v>
      </c>
      <c r="DS20" s="11"/>
      <c r="DT20" s="11">
        <v>2</v>
      </c>
      <c r="DU20" s="11"/>
      <c r="DV20" s="65">
        <v>1</v>
      </c>
      <c r="DW20" s="17">
        <f t="shared" si="21"/>
        <v>13</v>
      </c>
      <c r="DX20" s="9">
        <f t="shared" si="7"/>
        <v>9.2198581560283682E-2</v>
      </c>
      <c r="DZ20" s="37" t="s">
        <v>121</v>
      </c>
      <c r="EA20" s="10"/>
      <c r="EB20" s="10"/>
      <c r="EC20" s="10"/>
      <c r="ED20" s="11"/>
      <c r="EE20" s="11">
        <v>1</v>
      </c>
      <c r="EF20" s="11"/>
      <c r="EG20" s="11"/>
      <c r="EH20" s="11"/>
      <c r="EI20" s="11"/>
      <c r="EJ20" s="11"/>
      <c r="EK20" s="11">
        <v>2</v>
      </c>
      <c r="EL20" s="11"/>
      <c r="EM20" s="11">
        <v>1</v>
      </c>
      <c r="EN20" s="11"/>
      <c r="EO20" s="11"/>
      <c r="EP20" s="11"/>
      <c r="EQ20" s="11"/>
      <c r="ER20" s="11">
        <v>1</v>
      </c>
      <c r="ES20" s="11"/>
      <c r="ET20" s="11">
        <v>1</v>
      </c>
      <c r="EU20" s="11"/>
      <c r="EV20" s="11"/>
      <c r="EW20" s="11">
        <v>1</v>
      </c>
      <c r="EX20" s="11">
        <v>1</v>
      </c>
      <c r="EY20" s="11"/>
      <c r="EZ20" s="11">
        <v>4</v>
      </c>
      <c r="FA20" s="11"/>
      <c r="FB20" s="65">
        <v>1</v>
      </c>
      <c r="FC20" s="17">
        <f t="shared" si="22"/>
        <v>13</v>
      </c>
      <c r="FD20" s="9">
        <f t="shared" si="9"/>
        <v>0.12871287128712872</v>
      </c>
      <c r="FF20" s="37" t="s">
        <v>121</v>
      </c>
      <c r="FG20" s="10"/>
      <c r="FH20" s="10"/>
      <c r="FI20" s="10">
        <v>1</v>
      </c>
      <c r="FJ20" s="11"/>
      <c r="FK20" s="11">
        <v>1</v>
      </c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>
        <v>1</v>
      </c>
      <c r="GG20" s="11"/>
      <c r="GH20" s="11"/>
      <c r="GI20" s="17">
        <f t="shared" si="23"/>
        <v>3</v>
      </c>
      <c r="GJ20" s="9">
        <f t="shared" si="10"/>
        <v>3.1914893617021274E-2</v>
      </c>
      <c r="GL20" s="37" t="s">
        <v>121</v>
      </c>
      <c r="GM20" s="10"/>
      <c r="GN20" s="10"/>
      <c r="GO20" s="10"/>
      <c r="GP20" s="11"/>
      <c r="GQ20" s="11"/>
      <c r="GR20" s="11">
        <v>1</v>
      </c>
      <c r="GS20" s="11"/>
      <c r="GT20" s="11"/>
      <c r="GU20" s="11"/>
      <c r="GV20" s="11"/>
      <c r="GW20" s="11"/>
      <c r="GX20" s="11"/>
      <c r="GY20" s="11"/>
      <c r="GZ20" s="11"/>
      <c r="HA20" s="11"/>
      <c r="HB20" s="11">
        <v>1</v>
      </c>
      <c r="HC20" s="11"/>
      <c r="HD20" s="11"/>
      <c r="HE20" s="11">
        <v>1</v>
      </c>
      <c r="HF20" s="11"/>
      <c r="HG20" s="11"/>
      <c r="HH20" s="11"/>
      <c r="HI20" s="11"/>
      <c r="HJ20" s="11"/>
      <c r="HK20" s="11"/>
      <c r="HL20" s="11">
        <v>6</v>
      </c>
      <c r="HM20" s="11">
        <v>1</v>
      </c>
      <c r="HN20" s="11"/>
      <c r="HO20" s="17">
        <f t="shared" si="24"/>
        <v>10</v>
      </c>
      <c r="HP20" s="9">
        <f t="shared" si="13"/>
        <v>0.10752688172043011</v>
      </c>
      <c r="HR20" s="37" t="s">
        <v>121</v>
      </c>
      <c r="HS20" s="10"/>
      <c r="HT20" s="10">
        <v>1</v>
      </c>
      <c r="HU20" s="10"/>
      <c r="HV20" s="11"/>
      <c r="HW20" s="11">
        <v>1</v>
      </c>
      <c r="HX20" s="11"/>
      <c r="HY20" s="11"/>
      <c r="HZ20" s="11">
        <v>1</v>
      </c>
      <c r="IA20" s="11">
        <v>1</v>
      </c>
      <c r="IB20" s="11"/>
      <c r="IC20" s="11">
        <v>1</v>
      </c>
      <c r="ID20" s="11">
        <v>1</v>
      </c>
      <c r="IE20" s="11"/>
      <c r="IF20" s="11">
        <v>1</v>
      </c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>
        <v>1</v>
      </c>
      <c r="IU20" s="17">
        <f t="shared" si="25"/>
        <v>8</v>
      </c>
      <c r="IV20" s="9">
        <f t="shared" si="15"/>
        <v>0.10126582278481013</v>
      </c>
    </row>
    <row r="21" spans="2:256" x14ac:dyDescent="0.25">
      <c r="B21" s="83" t="s">
        <v>125</v>
      </c>
      <c r="C21" s="10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7">
        <f t="shared" si="0"/>
        <v>0</v>
      </c>
      <c r="AF21" s="81">
        <f t="shared" si="1"/>
        <v>0</v>
      </c>
      <c r="AH21" s="37" t="s">
        <v>125</v>
      </c>
      <c r="AI21" s="10"/>
      <c r="AJ21" s="10"/>
      <c r="AK21" s="10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7">
        <f t="shared" si="20"/>
        <v>0</v>
      </c>
      <c r="BL21" s="9">
        <f t="shared" si="3"/>
        <v>0</v>
      </c>
      <c r="BN21" s="37" t="s">
        <v>125</v>
      </c>
      <c r="BO21" s="10"/>
      <c r="BP21" s="10"/>
      <c r="BQ21" s="10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>
        <v>1</v>
      </c>
      <c r="CM21" s="11"/>
      <c r="CN21" s="11"/>
      <c r="CO21" s="11"/>
      <c r="CP21" s="65"/>
      <c r="CQ21" s="17">
        <f t="shared" si="4"/>
        <v>1</v>
      </c>
      <c r="CR21" s="9">
        <f t="shared" si="5"/>
        <v>3.968253968253968E-3</v>
      </c>
      <c r="CT21" s="37" t="s">
        <v>125</v>
      </c>
      <c r="CU21" s="10"/>
      <c r="CV21" s="10"/>
      <c r="CW21" s="10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7">
        <f t="shared" si="21"/>
        <v>0</v>
      </c>
      <c r="DX21" s="9">
        <f t="shared" si="7"/>
        <v>0</v>
      </c>
      <c r="DZ21" s="37" t="s">
        <v>125</v>
      </c>
      <c r="EA21" s="10"/>
      <c r="EB21" s="10"/>
      <c r="EC21" s="10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7">
        <f t="shared" si="22"/>
        <v>0</v>
      </c>
      <c r="FD21" s="9">
        <f t="shared" si="9"/>
        <v>0</v>
      </c>
      <c r="FF21" s="37" t="s">
        <v>125</v>
      </c>
      <c r="FG21" s="10"/>
      <c r="FH21" s="10"/>
      <c r="FI21" s="10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7">
        <f t="shared" si="23"/>
        <v>0</v>
      </c>
      <c r="GJ21" s="9">
        <f t="shared" si="10"/>
        <v>0</v>
      </c>
      <c r="GL21" s="37" t="s">
        <v>125</v>
      </c>
      <c r="GM21" s="10"/>
      <c r="GN21" s="10"/>
      <c r="GO21" s="10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7">
        <f t="shared" si="24"/>
        <v>0</v>
      </c>
      <c r="HP21" s="9">
        <f t="shared" si="13"/>
        <v>0</v>
      </c>
      <c r="HR21" s="37" t="s">
        <v>125</v>
      </c>
      <c r="HS21" s="10"/>
      <c r="HT21" s="10"/>
      <c r="HU21" s="10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7">
        <f t="shared" si="25"/>
        <v>0</v>
      </c>
      <c r="IV21" s="9">
        <f t="shared" si="15"/>
        <v>0</v>
      </c>
    </row>
    <row r="22" spans="2:256" x14ac:dyDescent="0.25">
      <c r="B22" s="83" t="s">
        <v>124</v>
      </c>
      <c r="C22" s="10"/>
      <c r="D22" s="10"/>
      <c r="E22" s="1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7">
        <f t="shared" si="0"/>
        <v>0</v>
      </c>
      <c r="AF22" s="81">
        <f t="shared" si="1"/>
        <v>0</v>
      </c>
      <c r="AH22" s="37" t="s">
        <v>124</v>
      </c>
      <c r="AI22" s="10"/>
      <c r="AJ22" s="10"/>
      <c r="AK22" s="10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7">
        <f t="shared" si="20"/>
        <v>0</v>
      </c>
      <c r="BL22" s="9">
        <f t="shared" si="3"/>
        <v>0</v>
      </c>
      <c r="BN22" s="37" t="s">
        <v>124</v>
      </c>
      <c r="BO22" s="10"/>
      <c r="BP22" s="10"/>
      <c r="BQ22" s="10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7">
        <f t="shared" si="4"/>
        <v>0</v>
      </c>
      <c r="CR22" s="9">
        <f t="shared" si="5"/>
        <v>0</v>
      </c>
      <c r="CT22" s="37" t="s">
        <v>124</v>
      </c>
      <c r="CU22" s="10"/>
      <c r="CV22" s="10"/>
      <c r="CW22" s="10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7">
        <f>SUM(CU22:DV22)</f>
        <v>0</v>
      </c>
      <c r="DX22" s="9">
        <f t="shared" si="7"/>
        <v>0</v>
      </c>
      <c r="DZ22" s="37" t="s">
        <v>124</v>
      </c>
      <c r="EA22" s="10"/>
      <c r="EB22" s="10"/>
      <c r="EC22" s="10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7">
        <f>SUM(EA22:FB22)</f>
        <v>0</v>
      </c>
      <c r="FD22" s="9">
        <f t="shared" si="9"/>
        <v>0</v>
      </c>
      <c r="FF22" s="37" t="s">
        <v>124</v>
      </c>
      <c r="FG22" s="10"/>
      <c r="FH22" s="10"/>
      <c r="FI22" s="10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7">
        <f t="shared" si="23"/>
        <v>0</v>
      </c>
      <c r="GJ22" s="9">
        <f t="shared" si="10"/>
        <v>0</v>
      </c>
      <c r="GL22" s="37" t="s">
        <v>124</v>
      </c>
      <c r="GM22" s="10"/>
      <c r="GN22" s="10"/>
      <c r="GO22" s="10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7">
        <f t="shared" si="24"/>
        <v>0</v>
      </c>
      <c r="HP22" s="9">
        <f t="shared" si="13"/>
        <v>0</v>
      </c>
      <c r="HR22" s="37" t="s">
        <v>124</v>
      </c>
      <c r="HS22" s="10"/>
      <c r="HT22" s="10"/>
      <c r="HU22" s="10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7">
        <f t="shared" si="25"/>
        <v>0</v>
      </c>
      <c r="IV22" s="9">
        <f t="shared" si="15"/>
        <v>0</v>
      </c>
    </row>
    <row r="23" spans="2:256" x14ac:dyDescent="0.25">
      <c r="B23" s="129" t="s">
        <v>173</v>
      </c>
      <c r="C23" s="127"/>
      <c r="D23" s="127"/>
      <c r="E23" s="127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7">
        <f t="shared" ref="AE23" si="26">SUM(C23:AD23)</f>
        <v>0</v>
      </c>
      <c r="AF23" s="81">
        <f t="shared" si="1"/>
        <v>0</v>
      </c>
      <c r="AH23" s="129" t="s">
        <v>173</v>
      </c>
      <c r="AI23" s="127"/>
      <c r="AJ23" s="127"/>
      <c r="AK23" s="127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7">
        <f t="shared" ref="BK23" si="27">SUM(AI23:BJ23)</f>
        <v>0</v>
      </c>
      <c r="BL23" s="9">
        <f t="shared" si="3"/>
        <v>0</v>
      </c>
      <c r="BN23" s="130" t="s">
        <v>173</v>
      </c>
      <c r="BO23" s="127"/>
      <c r="BP23" s="127"/>
      <c r="BQ23" s="127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7">
        <f t="shared" ref="CQ23" si="28">SUM(BO23:CP23)</f>
        <v>0</v>
      </c>
      <c r="CR23" s="9">
        <f t="shared" si="5"/>
        <v>0</v>
      </c>
      <c r="CT23" s="131" t="s">
        <v>173</v>
      </c>
      <c r="CU23" s="127"/>
      <c r="CV23" s="127"/>
      <c r="CW23" s="127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7">
        <f t="shared" ref="DW23" si="29">SUM(CU23:DV23)</f>
        <v>0</v>
      </c>
      <c r="DX23" s="9">
        <f t="shared" si="7"/>
        <v>0</v>
      </c>
      <c r="DZ23" s="132" t="s">
        <v>173</v>
      </c>
      <c r="EA23" s="127"/>
      <c r="EB23" s="127"/>
      <c r="EC23" s="127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7">
        <f t="shared" ref="FC23" si="30">SUM(EA23:FB23)</f>
        <v>0</v>
      </c>
      <c r="FD23" s="9">
        <f t="shared" si="9"/>
        <v>0</v>
      </c>
      <c r="FF23" s="133" t="s">
        <v>173</v>
      </c>
      <c r="FG23" s="127"/>
      <c r="FH23" s="127"/>
      <c r="FI23" s="127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7">
        <f t="shared" ref="GI23" si="31">SUM(FG23:GH23)</f>
        <v>0</v>
      </c>
      <c r="GJ23" s="9">
        <f t="shared" si="10"/>
        <v>0</v>
      </c>
      <c r="GL23" s="134" t="s">
        <v>173</v>
      </c>
      <c r="GM23" s="127"/>
      <c r="GN23" s="127"/>
      <c r="GO23" s="127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7">
        <f t="shared" ref="HO23" si="32">SUM(GM23:HN23)</f>
        <v>0</v>
      </c>
      <c r="HP23" s="9">
        <f t="shared" si="13"/>
        <v>0</v>
      </c>
      <c r="HR23" s="134" t="s">
        <v>173</v>
      </c>
      <c r="HS23" s="127"/>
      <c r="HT23" s="127"/>
      <c r="HU23" s="127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  <c r="IF23" s="128"/>
      <c r="IG23" s="128"/>
      <c r="IH23" s="128"/>
      <c r="II23" s="128"/>
      <c r="IJ23" s="128"/>
      <c r="IK23" s="128"/>
      <c r="IL23" s="128"/>
      <c r="IM23" s="128"/>
      <c r="IN23" s="128"/>
      <c r="IO23" s="128"/>
      <c r="IP23" s="128"/>
      <c r="IQ23" s="128"/>
      <c r="IR23" s="128"/>
      <c r="IS23" s="128"/>
      <c r="IT23" s="128"/>
      <c r="IU23" s="17">
        <f t="shared" si="25"/>
        <v>0</v>
      </c>
      <c r="IV23" s="9">
        <f t="shared" si="15"/>
        <v>0</v>
      </c>
    </row>
    <row r="24" spans="2:256" ht="15.75" thickBot="1" x14ac:dyDescent="0.3">
      <c r="B24" s="84" t="s">
        <v>50</v>
      </c>
      <c r="C24" s="85">
        <f>SUM(C4:C23)</f>
        <v>2</v>
      </c>
      <c r="D24" s="85">
        <f t="shared" ref="D24:AE24" si="33">SUM(D4:D23)</f>
        <v>1</v>
      </c>
      <c r="E24" s="85">
        <f t="shared" si="33"/>
        <v>0</v>
      </c>
      <c r="F24" s="85">
        <f t="shared" si="33"/>
        <v>0</v>
      </c>
      <c r="G24" s="85">
        <f t="shared" si="33"/>
        <v>1</v>
      </c>
      <c r="H24" s="85">
        <f t="shared" si="33"/>
        <v>3</v>
      </c>
      <c r="I24" s="85">
        <f t="shared" si="33"/>
        <v>1</v>
      </c>
      <c r="J24" s="85">
        <f t="shared" si="33"/>
        <v>0</v>
      </c>
      <c r="K24" s="85">
        <f t="shared" si="33"/>
        <v>1</v>
      </c>
      <c r="L24" s="85">
        <f t="shared" si="33"/>
        <v>0</v>
      </c>
      <c r="M24" s="85">
        <f t="shared" si="33"/>
        <v>2</v>
      </c>
      <c r="N24" s="85">
        <f t="shared" si="33"/>
        <v>1</v>
      </c>
      <c r="O24" s="85">
        <f t="shared" si="33"/>
        <v>0</v>
      </c>
      <c r="P24" s="85">
        <f t="shared" si="33"/>
        <v>4</v>
      </c>
      <c r="Q24" s="85">
        <f t="shared" si="33"/>
        <v>3</v>
      </c>
      <c r="R24" s="85">
        <f t="shared" si="33"/>
        <v>2</v>
      </c>
      <c r="S24" s="85">
        <f t="shared" si="33"/>
        <v>0</v>
      </c>
      <c r="T24" s="85">
        <f t="shared" si="33"/>
        <v>1</v>
      </c>
      <c r="U24" s="85">
        <f t="shared" si="33"/>
        <v>3</v>
      </c>
      <c r="V24" s="85">
        <f t="shared" si="33"/>
        <v>0</v>
      </c>
      <c r="W24" s="85">
        <f t="shared" si="33"/>
        <v>0</v>
      </c>
      <c r="X24" s="85">
        <f t="shared" si="33"/>
        <v>0</v>
      </c>
      <c r="Y24" s="85">
        <f t="shared" si="33"/>
        <v>0</v>
      </c>
      <c r="Z24" s="85">
        <f t="shared" si="33"/>
        <v>0</v>
      </c>
      <c r="AA24" s="85">
        <f t="shared" si="33"/>
        <v>0</v>
      </c>
      <c r="AB24" s="85">
        <f t="shared" si="33"/>
        <v>2</v>
      </c>
      <c r="AC24" s="85">
        <f t="shared" si="33"/>
        <v>0</v>
      </c>
      <c r="AD24" s="85">
        <f t="shared" si="33"/>
        <v>0</v>
      </c>
      <c r="AE24" s="85">
        <f t="shared" si="33"/>
        <v>27</v>
      </c>
      <c r="AF24" s="82">
        <f t="shared" si="1"/>
        <v>1</v>
      </c>
      <c r="AH24" s="120" t="s">
        <v>50</v>
      </c>
      <c r="AI24" s="121">
        <f>SUM(AI4:AI23)</f>
        <v>1</v>
      </c>
      <c r="AJ24" s="121">
        <f t="shared" ref="AJ24:BK24" si="34">SUM(AJ4:AJ23)</f>
        <v>1</v>
      </c>
      <c r="AK24" s="121">
        <f t="shared" si="34"/>
        <v>9</v>
      </c>
      <c r="AL24" s="121">
        <f t="shared" si="34"/>
        <v>0</v>
      </c>
      <c r="AM24" s="121">
        <f t="shared" si="34"/>
        <v>14</v>
      </c>
      <c r="AN24" s="121">
        <f t="shared" si="34"/>
        <v>7</v>
      </c>
      <c r="AO24" s="121">
        <f t="shared" si="34"/>
        <v>1</v>
      </c>
      <c r="AP24" s="121">
        <f t="shared" si="34"/>
        <v>4</v>
      </c>
      <c r="AQ24" s="121">
        <f t="shared" si="34"/>
        <v>1</v>
      </c>
      <c r="AR24" s="121">
        <f t="shared" si="34"/>
        <v>5</v>
      </c>
      <c r="AS24" s="121">
        <f t="shared" si="34"/>
        <v>5</v>
      </c>
      <c r="AT24" s="121">
        <f t="shared" si="34"/>
        <v>5</v>
      </c>
      <c r="AU24" s="121">
        <f t="shared" si="34"/>
        <v>1</v>
      </c>
      <c r="AV24" s="121">
        <f t="shared" si="34"/>
        <v>7</v>
      </c>
      <c r="AW24" s="121">
        <f t="shared" si="34"/>
        <v>3</v>
      </c>
      <c r="AX24" s="121">
        <f t="shared" si="34"/>
        <v>4</v>
      </c>
      <c r="AY24" s="121">
        <f t="shared" si="34"/>
        <v>1</v>
      </c>
      <c r="AZ24" s="121">
        <f t="shared" si="34"/>
        <v>4</v>
      </c>
      <c r="BA24" s="121">
        <f t="shared" si="34"/>
        <v>10</v>
      </c>
      <c r="BB24" s="121">
        <f t="shared" si="34"/>
        <v>2</v>
      </c>
      <c r="BC24" s="121">
        <f t="shared" si="34"/>
        <v>0</v>
      </c>
      <c r="BD24" s="121">
        <f t="shared" si="34"/>
        <v>0</v>
      </c>
      <c r="BE24" s="121">
        <f t="shared" si="34"/>
        <v>17</v>
      </c>
      <c r="BF24" s="121">
        <f t="shared" si="34"/>
        <v>2</v>
      </c>
      <c r="BG24" s="121">
        <f t="shared" si="34"/>
        <v>2</v>
      </c>
      <c r="BH24" s="121">
        <f t="shared" si="34"/>
        <v>14</v>
      </c>
      <c r="BI24" s="121">
        <f t="shared" si="34"/>
        <v>1</v>
      </c>
      <c r="BJ24" s="121">
        <f t="shared" si="34"/>
        <v>3</v>
      </c>
      <c r="BK24" s="121">
        <f t="shared" si="34"/>
        <v>124</v>
      </c>
      <c r="BL24" s="118">
        <f t="shared" si="3"/>
        <v>1</v>
      </c>
      <c r="BN24" s="120" t="s">
        <v>50</v>
      </c>
      <c r="BO24" s="121">
        <f>SUM(BO4:BO23)</f>
        <v>1</v>
      </c>
      <c r="BP24" s="121">
        <f t="shared" ref="BP24:CQ24" si="35">SUM(BP4:BP23)</f>
        <v>6</v>
      </c>
      <c r="BQ24" s="121">
        <f t="shared" si="35"/>
        <v>10</v>
      </c>
      <c r="BR24" s="121">
        <f t="shared" si="35"/>
        <v>0</v>
      </c>
      <c r="BS24" s="121">
        <f t="shared" si="35"/>
        <v>11</v>
      </c>
      <c r="BT24" s="121">
        <f t="shared" si="35"/>
        <v>8</v>
      </c>
      <c r="BU24" s="121">
        <f t="shared" si="35"/>
        <v>2</v>
      </c>
      <c r="BV24" s="121">
        <f t="shared" si="35"/>
        <v>1</v>
      </c>
      <c r="BW24" s="121">
        <f t="shared" si="35"/>
        <v>8</v>
      </c>
      <c r="BX24" s="121">
        <f t="shared" si="35"/>
        <v>7</v>
      </c>
      <c r="BY24" s="121">
        <f t="shared" si="35"/>
        <v>28</v>
      </c>
      <c r="BZ24" s="121">
        <f t="shared" si="35"/>
        <v>4</v>
      </c>
      <c r="CA24" s="121">
        <f t="shared" si="35"/>
        <v>12</v>
      </c>
      <c r="CB24" s="121">
        <f t="shared" si="35"/>
        <v>17</v>
      </c>
      <c r="CC24" s="121">
        <f t="shared" si="35"/>
        <v>6</v>
      </c>
      <c r="CD24" s="121">
        <f t="shared" si="35"/>
        <v>8</v>
      </c>
      <c r="CE24" s="121">
        <f t="shared" si="35"/>
        <v>2</v>
      </c>
      <c r="CF24" s="121">
        <f t="shared" si="35"/>
        <v>10</v>
      </c>
      <c r="CG24" s="121">
        <f t="shared" si="35"/>
        <v>24</v>
      </c>
      <c r="CH24" s="121">
        <f t="shared" si="35"/>
        <v>7</v>
      </c>
      <c r="CI24" s="121">
        <f t="shared" si="35"/>
        <v>2</v>
      </c>
      <c r="CJ24" s="121">
        <f t="shared" si="35"/>
        <v>0</v>
      </c>
      <c r="CK24" s="121">
        <f t="shared" si="35"/>
        <v>13</v>
      </c>
      <c r="CL24" s="121">
        <f t="shared" si="35"/>
        <v>12</v>
      </c>
      <c r="CM24" s="121">
        <f t="shared" si="35"/>
        <v>2</v>
      </c>
      <c r="CN24" s="121">
        <f t="shared" si="35"/>
        <v>42</v>
      </c>
      <c r="CO24" s="121">
        <f t="shared" si="35"/>
        <v>1</v>
      </c>
      <c r="CP24" s="121">
        <f t="shared" si="35"/>
        <v>8</v>
      </c>
      <c r="CQ24" s="121">
        <f t="shared" si="35"/>
        <v>252</v>
      </c>
      <c r="CR24" s="118">
        <f t="shared" ref="CR24" si="36">SUM(CR4:CR22)</f>
        <v>0.99999999999999989</v>
      </c>
      <c r="CT24" s="120" t="s">
        <v>50</v>
      </c>
      <c r="CU24" s="121">
        <f>SUM(CU4:CU23)</f>
        <v>0</v>
      </c>
      <c r="CV24" s="121">
        <f t="shared" ref="CV24:DV24" si="37">SUM(CV4:CV23)</f>
        <v>4</v>
      </c>
      <c r="CW24" s="121">
        <f t="shared" si="37"/>
        <v>5</v>
      </c>
      <c r="CX24" s="121">
        <f t="shared" si="37"/>
        <v>0</v>
      </c>
      <c r="CY24" s="121">
        <f t="shared" si="37"/>
        <v>7</v>
      </c>
      <c r="CZ24" s="121">
        <f t="shared" si="37"/>
        <v>2</v>
      </c>
      <c r="DA24" s="121">
        <f t="shared" si="37"/>
        <v>5</v>
      </c>
      <c r="DB24" s="121">
        <f t="shared" si="37"/>
        <v>1</v>
      </c>
      <c r="DC24" s="121">
        <f t="shared" si="37"/>
        <v>8</v>
      </c>
      <c r="DD24" s="121">
        <f t="shared" si="37"/>
        <v>3</v>
      </c>
      <c r="DE24" s="121">
        <f t="shared" si="37"/>
        <v>9</v>
      </c>
      <c r="DF24" s="121">
        <f t="shared" si="37"/>
        <v>2</v>
      </c>
      <c r="DG24" s="121">
        <f t="shared" si="37"/>
        <v>2</v>
      </c>
      <c r="DH24" s="121">
        <f t="shared" si="37"/>
        <v>5</v>
      </c>
      <c r="DI24" s="121">
        <f t="shared" si="37"/>
        <v>1</v>
      </c>
      <c r="DJ24" s="121">
        <f t="shared" si="37"/>
        <v>8</v>
      </c>
      <c r="DK24" s="121">
        <f t="shared" si="37"/>
        <v>0</v>
      </c>
      <c r="DL24" s="121">
        <f t="shared" si="37"/>
        <v>12</v>
      </c>
      <c r="DM24" s="121">
        <f t="shared" si="37"/>
        <v>18</v>
      </c>
      <c r="DN24" s="121">
        <f t="shared" si="37"/>
        <v>3</v>
      </c>
      <c r="DO24" s="121">
        <f t="shared" si="37"/>
        <v>1</v>
      </c>
      <c r="DP24" s="121">
        <f t="shared" si="37"/>
        <v>1</v>
      </c>
      <c r="DQ24" s="121">
        <f t="shared" si="37"/>
        <v>14</v>
      </c>
      <c r="DR24" s="121">
        <f t="shared" si="37"/>
        <v>3</v>
      </c>
      <c r="DS24" s="121">
        <f t="shared" si="37"/>
        <v>1</v>
      </c>
      <c r="DT24" s="121">
        <f t="shared" si="37"/>
        <v>21</v>
      </c>
      <c r="DU24" s="121">
        <f t="shared" si="37"/>
        <v>1</v>
      </c>
      <c r="DV24" s="121">
        <f t="shared" si="37"/>
        <v>4</v>
      </c>
      <c r="DW24" s="121">
        <f>SUM(DW4:DW23)</f>
        <v>141</v>
      </c>
      <c r="DX24" s="118">
        <f t="shared" si="7"/>
        <v>1</v>
      </c>
      <c r="DZ24" s="120" t="s">
        <v>50</v>
      </c>
      <c r="EA24" s="121">
        <f>SUM(EA4:EA23)</f>
        <v>0</v>
      </c>
      <c r="EB24" s="121">
        <f t="shared" ref="EB24:FC24" si="38">SUM(EB4:EB23)</f>
        <v>1</v>
      </c>
      <c r="EC24" s="121">
        <f t="shared" si="38"/>
        <v>0</v>
      </c>
      <c r="ED24" s="121">
        <f t="shared" si="38"/>
        <v>0</v>
      </c>
      <c r="EE24" s="121">
        <f t="shared" si="38"/>
        <v>3</v>
      </c>
      <c r="EF24" s="121">
        <f t="shared" si="38"/>
        <v>5</v>
      </c>
      <c r="EG24" s="121">
        <f t="shared" si="38"/>
        <v>2</v>
      </c>
      <c r="EH24" s="121">
        <f t="shared" si="38"/>
        <v>4</v>
      </c>
      <c r="EI24" s="121">
        <f t="shared" si="38"/>
        <v>3</v>
      </c>
      <c r="EJ24" s="121">
        <f t="shared" si="38"/>
        <v>0</v>
      </c>
      <c r="EK24" s="121">
        <f t="shared" si="38"/>
        <v>6</v>
      </c>
      <c r="EL24" s="121">
        <f t="shared" si="38"/>
        <v>6</v>
      </c>
      <c r="EM24" s="121">
        <f t="shared" si="38"/>
        <v>1</v>
      </c>
      <c r="EN24" s="121">
        <f t="shared" si="38"/>
        <v>3</v>
      </c>
      <c r="EO24" s="121">
        <f t="shared" si="38"/>
        <v>1</v>
      </c>
      <c r="EP24" s="121">
        <f t="shared" si="38"/>
        <v>3</v>
      </c>
      <c r="EQ24" s="121">
        <f t="shared" si="38"/>
        <v>0</v>
      </c>
      <c r="ER24" s="121">
        <f t="shared" si="38"/>
        <v>3</v>
      </c>
      <c r="ES24" s="121">
        <f t="shared" si="38"/>
        <v>7</v>
      </c>
      <c r="ET24" s="121">
        <f t="shared" si="38"/>
        <v>3</v>
      </c>
      <c r="EU24" s="121">
        <f t="shared" si="38"/>
        <v>0</v>
      </c>
      <c r="EV24" s="121">
        <f t="shared" si="38"/>
        <v>0</v>
      </c>
      <c r="EW24" s="121">
        <f t="shared" si="38"/>
        <v>8</v>
      </c>
      <c r="EX24" s="121">
        <f t="shared" si="38"/>
        <v>4</v>
      </c>
      <c r="EY24" s="121">
        <f t="shared" si="38"/>
        <v>0</v>
      </c>
      <c r="EZ24" s="121">
        <f t="shared" si="38"/>
        <v>31</v>
      </c>
      <c r="FA24" s="121">
        <f t="shared" si="38"/>
        <v>0</v>
      </c>
      <c r="FB24" s="121">
        <f t="shared" si="38"/>
        <v>7</v>
      </c>
      <c r="FC24" s="121">
        <f t="shared" si="38"/>
        <v>101</v>
      </c>
      <c r="FD24" s="118">
        <f t="shared" si="9"/>
        <v>1</v>
      </c>
      <c r="FF24" s="120" t="s">
        <v>50</v>
      </c>
      <c r="FG24" s="121">
        <f>SUM(FG4:FG23)</f>
        <v>0</v>
      </c>
      <c r="FH24" s="121">
        <f t="shared" ref="FH24:GI24" si="39">SUM(FH4:FH23)</f>
        <v>0</v>
      </c>
      <c r="FI24" s="121">
        <f t="shared" si="39"/>
        <v>8</v>
      </c>
      <c r="FJ24" s="121">
        <f t="shared" si="39"/>
        <v>0</v>
      </c>
      <c r="FK24" s="121">
        <f t="shared" si="39"/>
        <v>9</v>
      </c>
      <c r="FL24" s="121">
        <f t="shared" si="39"/>
        <v>2</v>
      </c>
      <c r="FM24" s="121">
        <f t="shared" si="39"/>
        <v>0</v>
      </c>
      <c r="FN24" s="121">
        <f t="shared" si="39"/>
        <v>0</v>
      </c>
      <c r="FO24" s="121">
        <f t="shared" si="39"/>
        <v>6</v>
      </c>
      <c r="FP24" s="121">
        <f t="shared" si="39"/>
        <v>0</v>
      </c>
      <c r="FQ24" s="121">
        <f t="shared" si="39"/>
        <v>6</v>
      </c>
      <c r="FR24" s="121">
        <f t="shared" si="39"/>
        <v>2</v>
      </c>
      <c r="FS24" s="121">
        <f t="shared" si="39"/>
        <v>2</v>
      </c>
      <c r="FT24" s="121">
        <f t="shared" si="39"/>
        <v>3</v>
      </c>
      <c r="FU24" s="121">
        <f t="shared" si="39"/>
        <v>1</v>
      </c>
      <c r="FV24" s="121">
        <f t="shared" si="39"/>
        <v>1</v>
      </c>
      <c r="FW24" s="121">
        <f t="shared" si="39"/>
        <v>4</v>
      </c>
      <c r="FX24" s="121">
        <f t="shared" si="39"/>
        <v>4</v>
      </c>
      <c r="FY24" s="121">
        <f t="shared" si="39"/>
        <v>11</v>
      </c>
      <c r="FZ24" s="121">
        <f t="shared" si="39"/>
        <v>2</v>
      </c>
      <c r="GA24" s="121">
        <f t="shared" si="39"/>
        <v>0</v>
      </c>
      <c r="GB24" s="121">
        <f t="shared" si="39"/>
        <v>0</v>
      </c>
      <c r="GC24" s="121">
        <f t="shared" si="39"/>
        <v>4</v>
      </c>
      <c r="GD24" s="121">
        <f t="shared" si="39"/>
        <v>2</v>
      </c>
      <c r="GE24" s="121">
        <f t="shared" si="39"/>
        <v>0</v>
      </c>
      <c r="GF24" s="121">
        <f t="shared" si="39"/>
        <v>24</v>
      </c>
      <c r="GG24" s="121">
        <f t="shared" si="39"/>
        <v>2</v>
      </c>
      <c r="GH24" s="121">
        <f t="shared" si="39"/>
        <v>1</v>
      </c>
      <c r="GI24" s="121">
        <f t="shared" si="39"/>
        <v>94</v>
      </c>
      <c r="GJ24" s="118">
        <f>SUM(GJ4:GJ22)</f>
        <v>1</v>
      </c>
      <c r="GL24" s="120" t="s">
        <v>50</v>
      </c>
      <c r="GM24" s="121">
        <f>SUM(GM4:GM23)</f>
        <v>1</v>
      </c>
      <c r="GN24" s="121">
        <f t="shared" ref="GN24:HO24" si="40">SUM(GN4:GN23)</f>
        <v>1</v>
      </c>
      <c r="GO24" s="121">
        <f t="shared" si="40"/>
        <v>2</v>
      </c>
      <c r="GP24" s="121">
        <f t="shared" si="40"/>
        <v>0</v>
      </c>
      <c r="GQ24" s="121">
        <f t="shared" si="40"/>
        <v>3</v>
      </c>
      <c r="GR24" s="121">
        <f t="shared" si="40"/>
        <v>5</v>
      </c>
      <c r="GS24" s="121">
        <f t="shared" si="40"/>
        <v>1</v>
      </c>
      <c r="GT24" s="121">
        <f t="shared" si="40"/>
        <v>3</v>
      </c>
      <c r="GU24" s="121">
        <f t="shared" si="40"/>
        <v>1</v>
      </c>
      <c r="GV24" s="121">
        <f t="shared" si="40"/>
        <v>0</v>
      </c>
      <c r="GW24" s="121">
        <f t="shared" si="40"/>
        <v>6</v>
      </c>
      <c r="GX24" s="121">
        <f t="shared" si="40"/>
        <v>1</v>
      </c>
      <c r="GY24" s="121">
        <f t="shared" si="40"/>
        <v>1</v>
      </c>
      <c r="GZ24" s="121">
        <f t="shared" si="40"/>
        <v>3</v>
      </c>
      <c r="HA24" s="121">
        <f t="shared" si="40"/>
        <v>0</v>
      </c>
      <c r="HB24" s="121">
        <f t="shared" si="40"/>
        <v>8</v>
      </c>
      <c r="HC24" s="121">
        <f t="shared" si="40"/>
        <v>1</v>
      </c>
      <c r="HD24" s="121">
        <f t="shared" si="40"/>
        <v>1</v>
      </c>
      <c r="HE24" s="121">
        <f t="shared" si="40"/>
        <v>12</v>
      </c>
      <c r="HF24" s="121">
        <f t="shared" si="40"/>
        <v>0</v>
      </c>
      <c r="HG24" s="121">
        <f t="shared" si="40"/>
        <v>0</v>
      </c>
      <c r="HH24" s="121">
        <f t="shared" si="40"/>
        <v>2</v>
      </c>
      <c r="HI24" s="121">
        <f t="shared" si="40"/>
        <v>3</v>
      </c>
      <c r="HJ24" s="121">
        <f t="shared" si="40"/>
        <v>4</v>
      </c>
      <c r="HK24" s="121">
        <f t="shared" si="40"/>
        <v>2</v>
      </c>
      <c r="HL24" s="121">
        <f t="shared" si="40"/>
        <v>30</v>
      </c>
      <c r="HM24" s="121">
        <f t="shared" si="40"/>
        <v>1</v>
      </c>
      <c r="HN24" s="121">
        <f t="shared" si="40"/>
        <v>1</v>
      </c>
      <c r="HO24" s="121">
        <f t="shared" si="40"/>
        <v>93</v>
      </c>
      <c r="HP24" s="118">
        <f>SUM(HP4:HP22)</f>
        <v>0.99999999999999989</v>
      </c>
      <c r="HR24" s="120" t="s">
        <v>50</v>
      </c>
      <c r="HS24" s="121">
        <f>SUM(HS4:HS23)</f>
        <v>0</v>
      </c>
      <c r="HT24" s="121">
        <f t="shared" ref="HT24:IU24" si="41">SUM(HT4:HT23)</f>
        <v>3</v>
      </c>
      <c r="HU24" s="121">
        <f t="shared" si="41"/>
        <v>0</v>
      </c>
      <c r="HV24" s="121">
        <f t="shared" si="41"/>
        <v>0</v>
      </c>
      <c r="HW24" s="121">
        <f t="shared" si="41"/>
        <v>3</v>
      </c>
      <c r="HX24" s="121">
        <f t="shared" si="41"/>
        <v>5</v>
      </c>
      <c r="HY24" s="121">
        <f t="shared" si="41"/>
        <v>1</v>
      </c>
      <c r="HZ24" s="121">
        <f t="shared" si="41"/>
        <v>1</v>
      </c>
      <c r="IA24" s="121">
        <f t="shared" si="41"/>
        <v>5</v>
      </c>
      <c r="IB24" s="121">
        <f t="shared" si="41"/>
        <v>1</v>
      </c>
      <c r="IC24" s="121">
        <f t="shared" si="41"/>
        <v>3</v>
      </c>
      <c r="ID24" s="121">
        <f t="shared" si="41"/>
        <v>4</v>
      </c>
      <c r="IE24" s="121">
        <f t="shared" si="41"/>
        <v>0</v>
      </c>
      <c r="IF24" s="121">
        <f t="shared" si="41"/>
        <v>1</v>
      </c>
      <c r="IG24" s="121">
        <f t="shared" si="41"/>
        <v>1</v>
      </c>
      <c r="IH24" s="121">
        <f t="shared" si="41"/>
        <v>1</v>
      </c>
      <c r="II24" s="121">
        <f t="shared" si="41"/>
        <v>1</v>
      </c>
      <c r="IJ24" s="121">
        <f t="shared" si="41"/>
        <v>2</v>
      </c>
      <c r="IK24" s="121">
        <f t="shared" si="41"/>
        <v>5</v>
      </c>
      <c r="IL24" s="121">
        <f t="shared" si="41"/>
        <v>0</v>
      </c>
      <c r="IM24" s="121">
        <f t="shared" si="41"/>
        <v>1</v>
      </c>
      <c r="IN24" s="121">
        <f t="shared" si="41"/>
        <v>0</v>
      </c>
      <c r="IO24" s="121">
        <f t="shared" si="41"/>
        <v>0</v>
      </c>
      <c r="IP24" s="121">
        <f t="shared" si="41"/>
        <v>1</v>
      </c>
      <c r="IQ24" s="121">
        <f t="shared" si="41"/>
        <v>0</v>
      </c>
      <c r="IR24" s="121">
        <f t="shared" si="41"/>
        <v>36</v>
      </c>
      <c r="IS24" s="121">
        <f t="shared" si="41"/>
        <v>0</v>
      </c>
      <c r="IT24" s="121">
        <f t="shared" si="41"/>
        <v>4</v>
      </c>
      <c r="IU24" s="121">
        <f t="shared" si="41"/>
        <v>79</v>
      </c>
      <c r="IV24" s="118">
        <f>SUM(IV4:IV22)</f>
        <v>0.99999999999999989</v>
      </c>
    </row>
  </sheetData>
  <sortState xmlns:xlrd2="http://schemas.microsoft.com/office/spreadsheetml/2017/richdata2" ref="DZ4:FC21">
    <sortCondition ref="DZ4:DZ21"/>
  </sortState>
  <mergeCells count="8">
    <mergeCell ref="HR2:IV2"/>
    <mergeCell ref="GL2:HP2"/>
    <mergeCell ref="FF2:GJ2"/>
    <mergeCell ref="B2:AF2"/>
    <mergeCell ref="AH2:BL2"/>
    <mergeCell ref="DZ2:FD2"/>
    <mergeCell ref="CT2:DX2"/>
    <mergeCell ref="BN2:C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I33"/>
  <sheetViews>
    <sheetView showGridLines="0" showRowColHeaders="0" zoomScale="85" zoomScaleNormal="85" workbookViewId="0"/>
  </sheetViews>
  <sheetFormatPr defaultRowHeight="15" x14ac:dyDescent="0.25"/>
  <cols>
    <col min="1" max="1" width="2.85546875" customWidth="1"/>
    <col min="2" max="2" width="11.85546875" customWidth="1"/>
    <col min="3" max="4" width="13.85546875" customWidth="1"/>
    <col min="5" max="5" width="17.85546875" style="15" customWidth="1"/>
    <col min="6" max="6" width="2.5703125" customWidth="1"/>
    <col min="7" max="7" width="11.85546875" customWidth="1"/>
    <col min="8" max="9" width="13.85546875" customWidth="1"/>
    <col min="10" max="10" width="15.7109375" customWidth="1"/>
    <col min="11" max="11" width="2.5703125" customWidth="1"/>
    <col min="12" max="12" width="11.85546875" customWidth="1"/>
    <col min="13" max="14" width="13.85546875" customWidth="1"/>
    <col min="15" max="15" width="15.7109375" customWidth="1"/>
    <col min="16" max="16" width="2" customWidth="1"/>
    <col min="17" max="17" width="11.85546875" customWidth="1"/>
    <col min="18" max="19" width="13.85546875" customWidth="1"/>
    <col min="20" max="20" width="15.7109375" customWidth="1"/>
    <col min="21" max="21" width="2.140625" customWidth="1"/>
    <col min="22" max="22" width="11.85546875" customWidth="1"/>
    <col min="23" max="24" width="13.85546875" customWidth="1"/>
    <col min="25" max="25" width="15.7109375" customWidth="1"/>
    <col min="26" max="26" width="1.85546875" customWidth="1"/>
    <col min="27" max="27" width="15.85546875" customWidth="1"/>
    <col min="28" max="28" width="14" customWidth="1"/>
    <col min="29" max="29" width="12.7109375" customWidth="1"/>
    <col min="30" max="30" width="17" customWidth="1"/>
    <col min="31" max="31" width="2.28515625" customWidth="1"/>
    <col min="33" max="33" width="11.7109375" customWidth="1"/>
    <col min="34" max="34" width="12.85546875" customWidth="1"/>
    <col min="35" max="35" width="12.5703125" customWidth="1"/>
  </cols>
  <sheetData>
    <row r="1" spans="2:35" ht="15.75" thickBot="1" x14ac:dyDescent="0.3"/>
    <row r="2" spans="2:35" s="27" customFormat="1" ht="42" customHeight="1" thickTop="1" x14ac:dyDescent="0.25">
      <c r="B2" s="162" t="s">
        <v>175</v>
      </c>
      <c r="C2" s="163"/>
      <c r="D2" s="163"/>
      <c r="E2" s="164"/>
      <c r="G2" s="162" t="s">
        <v>181</v>
      </c>
      <c r="H2" s="163"/>
      <c r="I2" s="163"/>
      <c r="J2" s="164"/>
      <c r="L2" s="162" t="s">
        <v>273</v>
      </c>
      <c r="M2" s="163"/>
      <c r="N2" s="163"/>
      <c r="O2" s="164"/>
      <c r="Q2" s="162" t="s">
        <v>276</v>
      </c>
      <c r="R2" s="163"/>
      <c r="S2" s="163"/>
      <c r="T2" s="164"/>
      <c r="V2" s="162" t="s">
        <v>298</v>
      </c>
      <c r="W2" s="163"/>
      <c r="X2" s="163"/>
      <c r="Y2" s="164"/>
      <c r="AA2" s="162" t="s">
        <v>335</v>
      </c>
      <c r="AB2" s="163"/>
      <c r="AC2" s="163"/>
      <c r="AD2" s="164"/>
      <c r="AF2" s="162" t="s">
        <v>359</v>
      </c>
      <c r="AG2" s="163"/>
      <c r="AH2" s="163"/>
      <c r="AI2" s="164"/>
    </row>
    <row r="3" spans="2:35" ht="18" customHeight="1" x14ac:dyDescent="0.25">
      <c r="B3" s="20" t="s">
        <v>1</v>
      </c>
      <c r="C3" s="22">
        <v>2011</v>
      </c>
      <c r="D3" s="22">
        <v>2012</v>
      </c>
      <c r="E3" s="7" t="s">
        <v>174</v>
      </c>
      <c r="G3" s="20" t="s">
        <v>1</v>
      </c>
      <c r="H3" s="22">
        <v>2012</v>
      </c>
      <c r="I3" s="22">
        <v>2013</v>
      </c>
      <c r="J3" s="7" t="s">
        <v>174</v>
      </c>
      <c r="L3" s="20" t="s">
        <v>1</v>
      </c>
      <c r="M3" s="22">
        <v>2013</v>
      </c>
      <c r="N3" s="22">
        <v>2014</v>
      </c>
      <c r="O3" s="7" t="s">
        <v>174</v>
      </c>
      <c r="Q3" s="20" t="s">
        <v>1</v>
      </c>
      <c r="R3" s="22">
        <v>2014</v>
      </c>
      <c r="S3" s="22">
        <v>2015</v>
      </c>
      <c r="T3" s="7" t="s">
        <v>174</v>
      </c>
      <c r="V3" s="20" t="s">
        <v>1</v>
      </c>
      <c r="W3" s="22">
        <v>2015</v>
      </c>
      <c r="X3" s="22">
        <v>2016</v>
      </c>
      <c r="Y3" s="7" t="s">
        <v>174</v>
      </c>
      <c r="AA3" s="20" t="s">
        <v>1</v>
      </c>
      <c r="AB3" s="22">
        <v>2016</v>
      </c>
      <c r="AC3" s="22">
        <v>2017</v>
      </c>
      <c r="AD3" s="7" t="s">
        <v>174</v>
      </c>
      <c r="AF3" s="20" t="s">
        <v>1</v>
      </c>
      <c r="AG3" s="22">
        <v>2017</v>
      </c>
      <c r="AH3" s="22">
        <v>2018</v>
      </c>
      <c r="AI3" s="7" t="s">
        <v>174</v>
      </c>
    </row>
    <row r="4" spans="2:35" x14ac:dyDescent="0.25">
      <c r="B4" s="20" t="s">
        <v>15</v>
      </c>
      <c r="C4" s="8">
        <f>VLOOKUP(B4,'Dados por UF e mês'!$B$10:$O$37,14,0)</f>
        <v>1</v>
      </c>
      <c r="D4" s="8">
        <f>VLOOKUP(B4,'Dados por UF e mês'!$B$42:$O$69,14,0)</f>
        <v>1</v>
      </c>
      <c r="E4" s="9">
        <f>IF(ISERR((D4-C4)/C4),"",(D4-C4)/C4)</f>
        <v>0</v>
      </c>
      <c r="G4" s="20" t="s">
        <v>15</v>
      </c>
      <c r="H4" s="8">
        <f>VLOOKUP(G4,'Dados por UF e mês'!$B$41:$O$70,14,0)</f>
        <v>1</v>
      </c>
      <c r="I4" s="8">
        <f>VLOOKUP(G4,'Dados por UF e mês'!$B$73:$O$102,14,0)</f>
        <v>1</v>
      </c>
      <c r="J4" s="9">
        <f>IF(ISERR((I4-H4)/H4),"",(I4-H4)/H4)</f>
        <v>0</v>
      </c>
      <c r="L4" s="20" t="s">
        <v>15</v>
      </c>
      <c r="M4" s="65">
        <f>VLOOKUP(L4,'Dados por UF e mês'!$B$73:$O$102,14,0)</f>
        <v>1</v>
      </c>
      <c r="N4" s="65">
        <f>VLOOKUP(L4,'Dados por UF e mês'!$B$105:$O$134,14,0)</f>
        <v>0</v>
      </c>
      <c r="O4" s="9">
        <f>IF(ISERR((N4-M4)/M4),"",(N4-M4)/M4)</f>
        <v>-1</v>
      </c>
      <c r="Q4" s="20" t="s">
        <v>15</v>
      </c>
      <c r="R4" s="65">
        <f>VLOOKUP(Q4,'Dados por UF e mês'!$B$105:$O$134,14,0)</f>
        <v>0</v>
      </c>
      <c r="S4" s="65">
        <f>VLOOKUP(Q4,'Dados por UF e mês'!$B$137:$O$166,14,0)</f>
        <v>0</v>
      </c>
      <c r="T4" s="9" t="str">
        <f>IF(ISERR((R4-#REF!)/#REF!),"",(R4-#REF!)/#REF!)</f>
        <v/>
      </c>
      <c r="V4" s="20" t="s">
        <v>15</v>
      </c>
      <c r="W4" s="65">
        <f>VLOOKUP(V4,'Dados por UF e mês'!$B$137:$O$166,14,0)</f>
        <v>0</v>
      </c>
      <c r="X4" s="65">
        <f>VLOOKUP(V4,'Dados por UF e mês'!$B$170:$O$197,14,0)</f>
        <v>0</v>
      </c>
      <c r="Y4" s="9" t="str">
        <f t="shared" ref="Y4:Y31" si="0">IF(ISERR((X4-W4)/W4),"",(X4-W4)/W4)</f>
        <v/>
      </c>
      <c r="AA4" s="20" t="s">
        <v>15</v>
      </c>
      <c r="AB4" s="65">
        <f>VLOOKUP(AA4,'Dados por UF e mês'!$B$169:$O$197,14,0)</f>
        <v>0</v>
      </c>
      <c r="AC4" s="65">
        <f>VLOOKUP(AA4,'Dados por UF e mês'!$B$201:$O$229,14,0)</f>
        <v>1</v>
      </c>
      <c r="AD4" s="9" t="str">
        <f t="shared" ref="AD4:AD31" si="1">IF(ISERR((AC4-AB4)/AB4),"",(AC4-AB4)/AB4)</f>
        <v/>
      </c>
      <c r="AF4" s="20" t="s">
        <v>15</v>
      </c>
      <c r="AG4" s="65">
        <f>VLOOKUP(AF4,'Dados por UF e mês'!$B$201:$O$229,14,0)</f>
        <v>1</v>
      </c>
      <c r="AH4" s="65">
        <f>VLOOKUP(AF4,'Dados por UF e mês'!$B$233:$O$261,14,0)</f>
        <v>0</v>
      </c>
      <c r="AI4" s="9">
        <f t="shared" ref="AI4:AI31" si="2">IF(ISERR((AH4-AG4)/AG4),"",(AH4-AG4)/AG4)</f>
        <v>-1</v>
      </c>
    </row>
    <row r="5" spans="2:35" x14ac:dyDescent="0.25">
      <c r="B5" s="20" t="s">
        <v>16</v>
      </c>
      <c r="C5" s="8">
        <f>VLOOKUP(B5,'Dados por UF e mês'!$B$10:$O$37,14,0)</f>
        <v>1</v>
      </c>
      <c r="D5" s="8">
        <f>VLOOKUP(B5,'Dados por UF e mês'!$B$42:$O$69,14,0)</f>
        <v>1</v>
      </c>
      <c r="E5" s="9">
        <f t="shared" ref="E5:E31" si="3">IF(ISERR((D5-C5)/C5),"",(D5-C5)/C5)</f>
        <v>0</v>
      </c>
      <c r="G5" s="20" t="s">
        <v>16</v>
      </c>
      <c r="H5" s="8">
        <f>VLOOKUP(G5,'Dados por UF e mês'!$B$41:$O$70,14,0)</f>
        <v>1</v>
      </c>
      <c r="I5" s="8">
        <f>VLOOKUP(G5,'Dados por UF e mês'!$B$73:$O$102,14,0)</f>
        <v>5</v>
      </c>
      <c r="J5" s="9">
        <f t="shared" ref="J5:J30" si="4">IF(ISERR((I5-H5)/H5),"",(I5-H5)/H5)</f>
        <v>4</v>
      </c>
      <c r="L5" s="20" t="s">
        <v>16</v>
      </c>
      <c r="M5" s="65">
        <f>VLOOKUP(L5,'Dados por UF e mês'!$B$73:$O$102,14,0)</f>
        <v>5</v>
      </c>
      <c r="N5" s="65">
        <f>VLOOKUP(L5,'Dados por UF e mês'!$B$105:$O$134,14,0)</f>
        <v>4</v>
      </c>
      <c r="O5" s="9">
        <f t="shared" ref="O5:O30" si="5">IF(ISERR((N5-M5)/M5),"",(N5-M5)/M5)</f>
        <v>-0.2</v>
      </c>
      <c r="Q5" s="20" t="s">
        <v>16</v>
      </c>
      <c r="R5" s="65">
        <f>VLOOKUP(Q5,'Dados por UF e mês'!$B$105:$O$134,14,0)</f>
        <v>4</v>
      </c>
      <c r="S5" s="65">
        <f>VLOOKUP(Q5,'Dados por UF e mês'!$B$137:$O$166,14,0)</f>
        <v>1</v>
      </c>
      <c r="T5" s="9">
        <f t="shared" ref="T5:T30" si="6">IF(ISERR((S5-R5)/R5),"",(S5-R5)/R5)</f>
        <v>-0.75</v>
      </c>
      <c r="V5" s="20" t="s">
        <v>16</v>
      </c>
      <c r="W5" s="65">
        <f>VLOOKUP(V5,'Dados por UF e mês'!$B$137:$O$166,14,0)</f>
        <v>1</v>
      </c>
      <c r="X5" s="65">
        <f>VLOOKUP(V5,'Dados por UF e mês'!$B$170:$O$197,14,0)</f>
        <v>0</v>
      </c>
      <c r="Y5" s="9">
        <f t="shared" si="0"/>
        <v>-1</v>
      </c>
      <c r="AA5" s="20" t="s">
        <v>16</v>
      </c>
      <c r="AB5" s="65">
        <f>VLOOKUP(AA5,'Dados por UF e mês'!$B$169:$O$197,14,0)</f>
        <v>0</v>
      </c>
      <c r="AC5" s="65">
        <f>VLOOKUP(AA5,'Dados por UF e mês'!$B$201:$O$229,14,0)</f>
        <v>1</v>
      </c>
      <c r="AD5" s="9" t="str">
        <f t="shared" si="1"/>
        <v/>
      </c>
      <c r="AF5" s="20" t="s">
        <v>16</v>
      </c>
      <c r="AG5" s="65">
        <f>VLOOKUP(AF5,'Dados por UF e mês'!$B$201:$O$229,14,0)</f>
        <v>1</v>
      </c>
      <c r="AH5" s="65">
        <f>VLOOKUP(AF5,'Dados por UF e mês'!$B$233:$O$261,14,0)</f>
        <v>3</v>
      </c>
      <c r="AI5" s="9">
        <f t="shared" si="2"/>
        <v>2</v>
      </c>
    </row>
    <row r="6" spans="2:35" x14ac:dyDescent="0.25">
      <c r="B6" s="20" t="s">
        <v>17</v>
      </c>
      <c r="C6" s="8">
        <f>VLOOKUP(B6,'Dados por UF e mês'!$B$10:$O$37,14,0)</f>
        <v>0</v>
      </c>
      <c r="D6" s="8">
        <f>VLOOKUP(B6,'Dados por UF e mês'!$B$42:$O$69,14,0)</f>
        <v>7</v>
      </c>
      <c r="E6" s="9" t="str">
        <f t="shared" si="3"/>
        <v/>
      </c>
      <c r="G6" s="20" t="s">
        <v>17</v>
      </c>
      <c r="H6" s="8">
        <f>VLOOKUP(G6,'Dados por UF e mês'!$B$41:$O$70,14,0)</f>
        <v>7</v>
      </c>
      <c r="I6" s="8">
        <f>VLOOKUP(G6,'Dados por UF e mês'!$B$73:$O$102,14,0)</f>
        <v>9</v>
      </c>
      <c r="J6" s="9">
        <f t="shared" si="4"/>
        <v>0.2857142857142857</v>
      </c>
      <c r="L6" s="20" t="s">
        <v>17</v>
      </c>
      <c r="M6" s="65">
        <f>VLOOKUP(L6,'Dados por UF e mês'!$B$73:$O$102,14,0)</f>
        <v>9</v>
      </c>
      <c r="N6" s="65">
        <f>VLOOKUP(L6,'Dados por UF e mês'!$B$105:$O$134,14,0)</f>
        <v>4</v>
      </c>
      <c r="O6" s="9">
        <f t="shared" si="5"/>
        <v>-0.55555555555555558</v>
      </c>
      <c r="Q6" s="20" t="s">
        <v>17</v>
      </c>
      <c r="R6" s="65">
        <f>VLOOKUP(Q6,'Dados por UF e mês'!$B$105:$O$134,14,0)</f>
        <v>4</v>
      </c>
      <c r="S6" s="65">
        <f>VLOOKUP(Q6,'Dados por UF e mês'!$B$137:$O$166,14,0)</f>
        <v>0</v>
      </c>
      <c r="T6" s="9">
        <f t="shared" si="6"/>
        <v>-1</v>
      </c>
      <c r="V6" s="20" t="s">
        <v>17</v>
      </c>
      <c r="W6" s="65">
        <f>VLOOKUP(V6,'Dados por UF e mês'!$B$137:$O$166,14,0)</f>
        <v>0</v>
      </c>
      <c r="X6" s="65">
        <f>VLOOKUP(V6,'Dados por UF e mês'!$B$170:$O$197,14,0)</f>
        <v>7</v>
      </c>
      <c r="Y6" s="9" t="str">
        <f t="shared" si="0"/>
        <v/>
      </c>
      <c r="AA6" s="20" t="s">
        <v>17</v>
      </c>
      <c r="AB6" s="65">
        <f>VLOOKUP(AA6,'Dados por UF e mês'!$B$169:$O$197,14,0)</f>
        <v>7</v>
      </c>
      <c r="AC6" s="65">
        <f>VLOOKUP(AA6,'Dados por UF e mês'!$B$201:$O$229,14,0)</f>
        <v>2</v>
      </c>
      <c r="AD6" s="9">
        <f t="shared" si="1"/>
        <v>-0.7142857142857143</v>
      </c>
      <c r="AF6" s="20" t="s">
        <v>17</v>
      </c>
      <c r="AG6" s="65">
        <f>VLOOKUP(AF6,'Dados por UF e mês'!$B$201:$O$229,14,0)</f>
        <v>2</v>
      </c>
      <c r="AH6" s="65">
        <f>VLOOKUP(AF6,'Dados por UF e mês'!$B$233:$O$261,14,0)</f>
        <v>0</v>
      </c>
      <c r="AI6" s="9">
        <f t="shared" si="2"/>
        <v>-1</v>
      </c>
    </row>
    <row r="7" spans="2:35" x14ac:dyDescent="0.25">
      <c r="B7" s="20" t="s">
        <v>18</v>
      </c>
      <c r="C7" s="8">
        <f>VLOOKUP(B7,'Dados por UF e mês'!$B$10:$O$37,14,0)</f>
        <v>0</v>
      </c>
      <c r="D7" s="8">
        <f>VLOOKUP(B7,'Dados por UF e mês'!$B$42:$O$69,14,0)</f>
        <v>0</v>
      </c>
      <c r="E7" s="9" t="str">
        <f t="shared" si="3"/>
        <v/>
      </c>
      <c r="G7" s="20" t="s">
        <v>18</v>
      </c>
      <c r="H7" s="8">
        <f>VLOOKUP(G7,'Dados por UF e mês'!$B$41:$O$70,14,0)</f>
        <v>0</v>
      </c>
      <c r="I7" s="8">
        <f>VLOOKUP(G7,'Dados por UF e mês'!$B$73:$O$102,14,0)</f>
        <v>0</v>
      </c>
      <c r="J7" s="9" t="str">
        <f t="shared" si="4"/>
        <v/>
      </c>
      <c r="L7" s="20" t="s">
        <v>18</v>
      </c>
      <c r="M7" s="65">
        <f>VLOOKUP(L7,'Dados por UF e mês'!$B$73:$O$102,14,0)</f>
        <v>0</v>
      </c>
      <c r="N7" s="65">
        <f>VLOOKUP(L7,'Dados por UF e mês'!$B$105:$O$134,14,0)</f>
        <v>0</v>
      </c>
      <c r="O7" s="9" t="str">
        <f t="shared" si="5"/>
        <v/>
      </c>
      <c r="Q7" s="20" t="s">
        <v>18</v>
      </c>
      <c r="R7" s="65">
        <f>VLOOKUP(Q7,'Dados por UF e mês'!$B$105:$O$134,14,0)</f>
        <v>0</v>
      </c>
      <c r="S7" s="65">
        <f>VLOOKUP(Q7,'Dados por UF e mês'!$B$137:$O$166,14,0)</f>
        <v>0</v>
      </c>
      <c r="T7" s="9" t="str">
        <f t="shared" si="6"/>
        <v/>
      </c>
      <c r="V7" s="20" t="s">
        <v>18</v>
      </c>
      <c r="W7" s="65">
        <f>VLOOKUP(V7,'Dados por UF e mês'!$B$137:$O$166,14,0)</f>
        <v>0</v>
      </c>
      <c r="X7" s="65">
        <f>VLOOKUP(V7,'Dados por UF e mês'!$B$170:$O$197,14,0)</f>
        <v>0</v>
      </c>
      <c r="Y7" s="9" t="str">
        <f t="shared" si="0"/>
        <v/>
      </c>
      <c r="AA7" s="20" t="s">
        <v>18</v>
      </c>
      <c r="AB7" s="65">
        <f>VLOOKUP(AA7,'Dados por UF e mês'!$B$169:$O$197,14,0)</f>
        <v>0</v>
      </c>
      <c r="AC7" s="65">
        <f>VLOOKUP(AA7,'Dados por UF e mês'!$B$201:$O$229,14,0)</f>
        <v>0</v>
      </c>
      <c r="AD7" s="9" t="str">
        <f t="shared" si="1"/>
        <v/>
      </c>
      <c r="AF7" s="20" t="s">
        <v>18</v>
      </c>
      <c r="AG7" s="65">
        <f>VLOOKUP(AF7,'Dados por UF e mês'!$B$201:$O$229,14,0)</f>
        <v>0</v>
      </c>
      <c r="AH7" s="65">
        <f>VLOOKUP(AF7,'Dados por UF e mês'!$B$233:$O$261,14,0)</f>
        <v>0</v>
      </c>
      <c r="AI7" s="9" t="str">
        <f t="shared" si="2"/>
        <v/>
      </c>
    </row>
    <row r="8" spans="2:35" x14ac:dyDescent="0.25">
      <c r="B8" s="20" t="s">
        <v>19</v>
      </c>
      <c r="C8" s="8">
        <f>VLOOKUP(B8,'Dados por UF e mês'!$B$10:$O$37,14,0)</f>
        <v>1</v>
      </c>
      <c r="D8" s="8">
        <f>VLOOKUP(B8,'Dados por UF e mês'!$B$42:$O$69,14,0)</f>
        <v>11</v>
      </c>
      <c r="E8" s="9">
        <f t="shared" si="3"/>
        <v>10</v>
      </c>
      <c r="G8" s="20" t="s">
        <v>19</v>
      </c>
      <c r="H8" s="8">
        <f>VLOOKUP(G8,'Dados por UF e mês'!$B$41:$O$70,14,0)</f>
        <v>11</v>
      </c>
      <c r="I8" s="8">
        <f>VLOOKUP(G8,'Dados por UF e mês'!$B$73:$O$102,14,0)</f>
        <v>9</v>
      </c>
      <c r="J8" s="9">
        <f t="shared" si="4"/>
        <v>-0.18181818181818182</v>
      </c>
      <c r="L8" s="20" t="s">
        <v>19</v>
      </c>
      <c r="M8" s="65">
        <f>VLOOKUP(L8,'Dados por UF e mês'!$B$73:$O$102,14,0)</f>
        <v>9</v>
      </c>
      <c r="N8" s="65">
        <f>VLOOKUP(L8,'Dados por UF e mês'!$B$105:$O$134,14,0)</f>
        <v>5</v>
      </c>
      <c r="O8" s="9">
        <f t="shared" si="5"/>
        <v>-0.44444444444444442</v>
      </c>
      <c r="Q8" s="20" t="s">
        <v>19</v>
      </c>
      <c r="R8" s="65">
        <f>VLOOKUP(Q8,'Dados por UF e mês'!$B$105:$O$134,14,0)</f>
        <v>5</v>
      </c>
      <c r="S8" s="65">
        <f>VLOOKUP(Q8,'Dados por UF e mês'!$B$137:$O$166,14,0)</f>
        <v>2</v>
      </c>
      <c r="T8" s="9">
        <f t="shared" si="6"/>
        <v>-0.6</v>
      </c>
      <c r="V8" s="20" t="s">
        <v>19</v>
      </c>
      <c r="W8" s="65">
        <f>VLOOKUP(V8,'Dados por UF e mês'!$B$137:$O$166,14,0)</f>
        <v>2</v>
      </c>
      <c r="X8" s="65">
        <f>VLOOKUP(V8,'Dados por UF e mês'!$B$170:$O$197,14,0)</f>
        <v>8</v>
      </c>
      <c r="Y8" s="9">
        <f t="shared" si="0"/>
        <v>3</v>
      </c>
      <c r="AA8" s="20" t="s">
        <v>19</v>
      </c>
      <c r="AB8" s="65">
        <f>VLOOKUP(AA8,'Dados por UF e mês'!$B$169:$O$197,14,0)</f>
        <v>8</v>
      </c>
      <c r="AC8" s="65">
        <f>VLOOKUP(AA8,'Dados por UF e mês'!$B$201:$O$229,14,0)</f>
        <v>3</v>
      </c>
      <c r="AD8" s="9">
        <f t="shared" si="1"/>
        <v>-0.625</v>
      </c>
      <c r="AF8" s="20" t="s">
        <v>19</v>
      </c>
      <c r="AG8" s="65">
        <f>VLOOKUP(AF8,'Dados por UF e mês'!$B$201:$O$229,14,0)</f>
        <v>3</v>
      </c>
      <c r="AH8" s="65">
        <f>VLOOKUP(AF8,'Dados por UF e mês'!$B$233:$O$261,14,0)</f>
        <v>2</v>
      </c>
      <c r="AI8" s="9">
        <f t="shared" si="2"/>
        <v>-0.33333333333333331</v>
      </c>
    </row>
    <row r="9" spans="2:35" x14ac:dyDescent="0.25">
      <c r="B9" s="20" t="s">
        <v>20</v>
      </c>
      <c r="C9" s="8">
        <f>VLOOKUP(B9,'Dados por UF e mês'!$B$10:$O$37,14,0)</f>
        <v>3</v>
      </c>
      <c r="D9" s="8">
        <f>VLOOKUP(B9,'Dados por UF e mês'!$B$42:$O$69,14,0)</f>
        <v>6</v>
      </c>
      <c r="E9" s="9">
        <f t="shared" si="3"/>
        <v>1</v>
      </c>
      <c r="G9" s="20" t="s">
        <v>20</v>
      </c>
      <c r="H9" s="8">
        <f>VLOOKUP(G9,'Dados por UF e mês'!$B$41:$O$70,14,0)</f>
        <v>6</v>
      </c>
      <c r="I9" s="8">
        <f>VLOOKUP(G9,'Dados por UF e mês'!$B$73:$O$102,14,0)</f>
        <v>6</v>
      </c>
      <c r="J9" s="9">
        <f t="shared" si="4"/>
        <v>0</v>
      </c>
      <c r="L9" s="20" t="s">
        <v>20</v>
      </c>
      <c r="M9" s="65">
        <f>VLOOKUP(L9,'Dados por UF e mês'!$B$73:$O$102,14,0)</f>
        <v>6</v>
      </c>
      <c r="N9" s="65">
        <f>VLOOKUP(L9,'Dados por UF e mês'!$B$105:$O$134,14,0)</f>
        <v>2</v>
      </c>
      <c r="O9" s="9">
        <f t="shared" si="5"/>
        <v>-0.66666666666666663</v>
      </c>
      <c r="Q9" s="20" t="s">
        <v>20</v>
      </c>
      <c r="R9" s="65">
        <f>VLOOKUP(Q9,'Dados por UF e mês'!$B$105:$O$134,14,0)</f>
        <v>2</v>
      </c>
      <c r="S9" s="65">
        <f>VLOOKUP(Q9,'Dados por UF e mês'!$B$137:$O$166,14,0)</f>
        <v>4</v>
      </c>
      <c r="T9" s="9">
        <f t="shared" si="6"/>
        <v>1</v>
      </c>
      <c r="V9" s="20" t="s">
        <v>20</v>
      </c>
      <c r="W9" s="65">
        <f>VLOOKUP(V9,'Dados por UF e mês'!$B$137:$O$166,14,0)</f>
        <v>4</v>
      </c>
      <c r="X9" s="65">
        <f>VLOOKUP(V9,'Dados por UF e mês'!$B$170:$O$197,14,0)</f>
        <v>1</v>
      </c>
      <c r="Y9" s="9">
        <f t="shared" si="0"/>
        <v>-0.75</v>
      </c>
      <c r="AA9" s="20" t="s">
        <v>20</v>
      </c>
      <c r="AB9" s="65">
        <f>VLOOKUP(AA9,'Dados por UF e mês'!$B$169:$O$197,14,0)</f>
        <v>1</v>
      </c>
      <c r="AC9" s="65">
        <f>VLOOKUP(AA9,'Dados por UF e mês'!$B$201:$O$229,14,0)</f>
        <v>5</v>
      </c>
      <c r="AD9" s="9">
        <f t="shared" si="1"/>
        <v>4</v>
      </c>
      <c r="AF9" s="20" t="s">
        <v>20</v>
      </c>
      <c r="AG9" s="65">
        <f>VLOOKUP(AF9,'Dados por UF e mês'!$B$201:$O$229,14,0)</f>
        <v>5</v>
      </c>
      <c r="AH9" s="65">
        <f>VLOOKUP(AF9,'Dados por UF e mês'!$B$233:$O$261,14,0)</f>
        <v>4</v>
      </c>
      <c r="AI9" s="9">
        <f t="shared" si="2"/>
        <v>-0.2</v>
      </c>
    </row>
    <row r="10" spans="2:35" x14ac:dyDescent="0.25">
      <c r="B10" s="20" t="s">
        <v>21</v>
      </c>
      <c r="C10" s="8">
        <f>VLOOKUP(B10,'Dados por UF e mês'!$B$10:$O$37,14,0)</f>
        <v>1</v>
      </c>
      <c r="D10" s="8">
        <f>VLOOKUP(B10,'Dados por UF e mês'!$B$42:$O$69,14,0)</f>
        <v>1</v>
      </c>
      <c r="E10" s="9">
        <f t="shared" si="3"/>
        <v>0</v>
      </c>
      <c r="G10" s="20" t="s">
        <v>21</v>
      </c>
      <c r="H10" s="8">
        <f>VLOOKUP(G10,'Dados por UF e mês'!$B$41:$O$70,14,0)</f>
        <v>1</v>
      </c>
      <c r="I10" s="8">
        <f>VLOOKUP(G10,'Dados por UF e mês'!$B$73:$O$102,14,0)</f>
        <v>2</v>
      </c>
      <c r="J10" s="9">
        <f t="shared" si="4"/>
        <v>1</v>
      </c>
      <c r="L10" s="20" t="s">
        <v>21</v>
      </c>
      <c r="M10" s="65">
        <f>VLOOKUP(L10,'Dados por UF e mês'!$B$73:$O$102,14,0)</f>
        <v>2</v>
      </c>
      <c r="N10" s="65">
        <f>VLOOKUP(L10,'Dados por UF e mês'!$B$105:$O$134,14,0)</f>
        <v>5</v>
      </c>
      <c r="O10" s="9">
        <f t="shared" si="5"/>
        <v>1.5</v>
      </c>
      <c r="Q10" s="20" t="s">
        <v>21</v>
      </c>
      <c r="R10" s="65">
        <f>VLOOKUP(Q10,'Dados por UF e mês'!$B$105:$O$134,14,0)</f>
        <v>5</v>
      </c>
      <c r="S10" s="65">
        <f>VLOOKUP(Q10,'Dados por UF e mês'!$B$137:$O$166,14,0)</f>
        <v>2</v>
      </c>
      <c r="T10" s="9">
        <f t="shared" si="6"/>
        <v>-0.6</v>
      </c>
      <c r="V10" s="20" t="s">
        <v>21</v>
      </c>
      <c r="W10" s="65">
        <f>VLOOKUP(V10,'Dados por UF e mês'!$B$137:$O$166,14,0)</f>
        <v>2</v>
      </c>
      <c r="X10" s="65">
        <f>VLOOKUP(V10,'Dados por UF e mês'!$B$170:$O$197,14,0)</f>
        <v>0</v>
      </c>
      <c r="Y10" s="9">
        <f t="shared" si="0"/>
        <v>-1</v>
      </c>
      <c r="AA10" s="20" t="s">
        <v>21</v>
      </c>
      <c r="AB10" s="65">
        <f>VLOOKUP(AA10,'Dados por UF e mês'!$B$169:$O$197,14,0)</f>
        <v>0</v>
      </c>
      <c r="AC10" s="65">
        <f>VLOOKUP(AA10,'Dados por UF e mês'!$B$201:$O$229,14,0)</f>
        <v>1</v>
      </c>
      <c r="AD10" s="9" t="str">
        <f t="shared" si="1"/>
        <v/>
      </c>
      <c r="AF10" s="20" t="s">
        <v>21</v>
      </c>
      <c r="AG10" s="65">
        <f>VLOOKUP(AF10,'Dados por UF e mês'!$B$201:$O$229,14,0)</f>
        <v>1</v>
      </c>
      <c r="AH10" s="65">
        <f>VLOOKUP(AF10,'Dados por UF e mês'!$B$233:$O$261,14,0)</f>
        <v>1</v>
      </c>
      <c r="AI10" s="9">
        <f t="shared" si="2"/>
        <v>0</v>
      </c>
    </row>
    <row r="11" spans="2:35" x14ac:dyDescent="0.25">
      <c r="B11" s="20" t="s">
        <v>22</v>
      </c>
      <c r="C11" s="8">
        <f>VLOOKUP(B11,'Dados por UF e mês'!$B$10:$O$37,14,0)</f>
        <v>0</v>
      </c>
      <c r="D11" s="8">
        <f>VLOOKUP(B11,'Dados por UF e mês'!$B$42:$O$69,14,0)</f>
        <v>3</v>
      </c>
      <c r="E11" s="9" t="str">
        <f t="shared" si="3"/>
        <v/>
      </c>
      <c r="G11" s="20" t="s">
        <v>22</v>
      </c>
      <c r="H11" s="8">
        <f>VLOOKUP(G11,'Dados por UF e mês'!$B$41:$O$70,14,0)</f>
        <v>3</v>
      </c>
      <c r="I11" s="8">
        <f>VLOOKUP(G11,'Dados por UF e mês'!$B$73:$O$102,14,0)</f>
        <v>1</v>
      </c>
      <c r="J11" s="9">
        <f t="shared" si="4"/>
        <v>-0.66666666666666663</v>
      </c>
      <c r="L11" s="20" t="s">
        <v>22</v>
      </c>
      <c r="M11" s="65">
        <f>VLOOKUP(L11,'Dados por UF e mês'!$B$73:$O$102,14,0)</f>
        <v>1</v>
      </c>
      <c r="N11" s="65">
        <f>VLOOKUP(L11,'Dados por UF e mês'!$B$105:$O$134,14,0)</f>
        <v>1</v>
      </c>
      <c r="O11" s="9">
        <f t="shared" si="5"/>
        <v>0</v>
      </c>
      <c r="Q11" s="20" t="s">
        <v>22</v>
      </c>
      <c r="R11" s="65">
        <f>VLOOKUP(Q11,'Dados por UF e mês'!$B$105:$O$134,14,0)</f>
        <v>1</v>
      </c>
      <c r="S11" s="65">
        <f>VLOOKUP(Q11,'Dados por UF e mês'!$B$137:$O$166,14,0)</f>
        <v>4</v>
      </c>
      <c r="T11" s="9">
        <f t="shared" si="6"/>
        <v>3</v>
      </c>
      <c r="V11" s="20" t="s">
        <v>22</v>
      </c>
      <c r="W11" s="65">
        <f>VLOOKUP(V11,'Dados por UF e mês'!$B$137:$O$166,14,0)</f>
        <v>4</v>
      </c>
      <c r="X11" s="65">
        <f>VLOOKUP(V11,'Dados por UF e mês'!$B$170:$O$197,14,0)</f>
        <v>0</v>
      </c>
      <c r="Y11" s="9">
        <f t="shared" si="0"/>
        <v>-1</v>
      </c>
      <c r="AA11" s="20" t="s">
        <v>22</v>
      </c>
      <c r="AB11" s="65">
        <f>VLOOKUP(AA11,'Dados por UF e mês'!$B$169:$O$197,14,0)</f>
        <v>0</v>
      </c>
      <c r="AC11" s="65">
        <f>VLOOKUP(AA11,'Dados por UF e mês'!$B$201:$O$229,14,0)</f>
        <v>3</v>
      </c>
      <c r="AD11" s="9" t="str">
        <f t="shared" si="1"/>
        <v/>
      </c>
      <c r="AF11" s="20" t="s">
        <v>22</v>
      </c>
      <c r="AG11" s="65">
        <f>VLOOKUP(AF11,'Dados por UF e mês'!$B$201:$O$229,14,0)</f>
        <v>3</v>
      </c>
      <c r="AH11" s="65">
        <f>VLOOKUP(AF11,'Dados por UF e mês'!$B$233:$O$261,14,0)</f>
        <v>1</v>
      </c>
      <c r="AI11" s="9">
        <f t="shared" si="2"/>
        <v>-0.66666666666666663</v>
      </c>
    </row>
    <row r="12" spans="2:35" x14ac:dyDescent="0.25">
      <c r="B12" s="20" t="s">
        <v>23</v>
      </c>
      <c r="C12" s="8">
        <f>VLOOKUP(B12,'Dados por UF e mês'!$B$10:$O$37,14,0)</f>
        <v>1</v>
      </c>
      <c r="D12" s="8">
        <f>VLOOKUP(B12,'Dados por UF e mês'!$B$42:$O$69,14,0)</f>
        <v>1</v>
      </c>
      <c r="E12" s="9">
        <f t="shared" si="3"/>
        <v>0</v>
      </c>
      <c r="G12" s="20" t="s">
        <v>23</v>
      </c>
      <c r="H12" s="8">
        <f>VLOOKUP(G12,'Dados por UF e mês'!$B$41:$O$70,14,0)</f>
        <v>1</v>
      </c>
      <c r="I12" s="8">
        <f>VLOOKUP(G12,'Dados por UF e mês'!$B$73:$O$102,14,0)</f>
        <v>7</v>
      </c>
      <c r="J12" s="9">
        <f t="shared" si="4"/>
        <v>6</v>
      </c>
      <c r="L12" s="20" t="s">
        <v>23</v>
      </c>
      <c r="M12" s="65">
        <f>VLOOKUP(L12,'Dados por UF e mês'!$B$73:$O$102,14,0)</f>
        <v>7</v>
      </c>
      <c r="N12" s="65">
        <f>VLOOKUP(L12,'Dados por UF e mês'!$B$105:$O$134,14,0)</f>
        <v>7</v>
      </c>
      <c r="O12" s="9">
        <f t="shared" si="5"/>
        <v>0</v>
      </c>
      <c r="Q12" s="20" t="s">
        <v>23</v>
      </c>
      <c r="R12" s="65">
        <f>VLOOKUP(Q12,'Dados por UF e mês'!$B$105:$O$134,14,0)</f>
        <v>7</v>
      </c>
      <c r="S12" s="65">
        <f>VLOOKUP(Q12,'Dados por UF e mês'!$B$137:$O$166,14,0)</f>
        <v>3</v>
      </c>
      <c r="T12" s="9">
        <f t="shared" si="6"/>
        <v>-0.5714285714285714</v>
      </c>
      <c r="V12" s="20" t="s">
        <v>23</v>
      </c>
      <c r="W12" s="65">
        <f>VLOOKUP(V12,'Dados por UF e mês'!$B$137:$O$166,14,0)</f>
        <v>3</v>
      </c>
      <c r="X12" s="65">
        <f>VLOOKUP(V12,'Dados por UF e mês'!$B$170:$O$197,14,0)</f>
        <v>5</v>
      </c>
      <c r="Y12" s="9">
        <f t="shared" si="0"/>
        <v>0.66666666666666663</v>
      </c>
      <c r="AA12" s="20" t="s">
        <v>23</v>
      </c>
      <c r="AB12" s="65">
        <f>VLOOKUP(AA12,'Dados por UF e mês'!$B$169:$O$197,14,0)</f>
        <v>5</v>
      </c>
      <c r="AC12" s="65">
        <f>VLOOKUP(AA12,'Dados por UF e mês'!$B$201:$O$229,14,0)</f>
        <v>1</v>
      </c>
      <c r="AD12" s="9">
        <f t="shared" si="1"/>
        <v>-0.8</v>
      </c>
      <c r="AF12" s="20" t="s">
        <v>23</v>
      </c>
      <c r="AG12" s="65">
        <f>VLOOKUP(AF12,'Dados por UF e mês'!$B$201:$O$229,14,0)</f>
        <v>1</v>
      </c>
      <c r="AH12" s="65">
        <f>VLOOKUP(AF12,'Dados por UF e mês'!$B$233:$O$261,14,0)</f>
        <v>5</v>
      </c>
      <c r="AI12" s="9">
        <f t="shared" si="2"/>
        <v>4</v>
      </c>
    </row>
    <row r="13" spans="2:35" x14ac:dyDescent="0.25">
      <c r="B13" s="20" t="s">
        <v>24</v>
      </c>
      <c r="C13" s="8">
        <f>VLOOKUP(B13,'Dados por UF e mês'!$B$10:$O$37,14,0)</f>
        <v>0</v>
      </c>
      <c r="D13" s="8">
        <f>VLOOKUP(B13,'Dados por UF e mês'!$B$42:$O$69,14,0)</f>
        <v>5</v>
      </c>
      <c r="E13" s="9" t="str">
        <f t="shared" si="3"/>
        <v/>
      </c>
      <c r="G13" s="20" t="s">
        <v>24</v>
      </c>
      <c r="H13" s="8">
        <f>VLOOKUP(G13,'Dados por UF e mês'!$B$41:$O$70,14,0)</f>
        <v>5</v>
      </c>
      <c r="I13" s="8">
        <f>VLOOKUP(G13,'Dados por UF e mês'!$B$73:$O$102,14,0)</f>
        <v>6</v>
      </c>
      <c r="J13" s="9">
        <f t="shared" si="4"/>
        <v>0.2</v>
      </c>
      <c r="L13" s="20" t="s">
        <v>24</v>
      </c>
      <c r="M13" s="65">
        <f>VLOOKUP(L13,'Dados por UF e mês'!$B$73:$O$102,14,0)</f>
        <v>6</v>
      </c>
      <c r="N13" s="65">
        <f>VLOOKUP(L13,'Dados por UF e mês'!$B$105:$O$134,14,0)</f>
        <v>2</v>
      </c>
      <c r="O13" s="9">
        <f t="shared" si="5"/>
        <v>-0.66666666666666663</v>
      </c>
      <c r="Q13" s="20" t="s">
        <v>24</v>
      </c>
      <c r="R13" s="65">
        <f>VLOOKUP(Q13,'Dados por UF e mês'!$B$105:$O$134,14,0)</f>
        <v>2</v>
      </c>
      <c r="S13" s="65">
        <f>VLOOKUP(Q13,'Dados por UF e mês'!$B$137:$O$166,14,0)</f>
        <v>0</v>
      </c>
      <c r="T13" s="9">
        <f t="shared" si="6"/>
        <v>-1</v>
      </c>
      <c r="V13" s="20" t="s">
        <v>24</v>
      </c>
      <c r="W13" s="65">
        <f>VLOOKUP(V13,'Dados por UF e mês'!$B$137:$O$166,14,0)</f>
        <v>0</v>
      </c>
      <c r="X13" s="65">
        <f>VLOOKUP(V13,'Dados por UF e mês'!$B$170:$O$197,14,0)</f>
        <v>0</v>
      </c>
      <c r="Y13" s="9" t="str">
        <f t="shared" si="0"/>
        <v/>
      </c>
      <c r="AA13" s="20" t="s">
        <v>24</v>
      </c>
      <c r="AB13" s="65">
        <f>VLOOKUP(AA13,'Dados por UF e mês'!$B$169:$O$197,14,0)</f>
        <v>0</v>
      </c>
      <c r="AC13" s="65">
        <f>VLOOKUP(AA13,'Dados por UF e mês'!$B$201:$O$229,14,0)</f>
        <v>0</v>
      </c>
      <c r="AD13" s="9" t="str">
        <f t="shared" si="1"/>
        <v/>
      </c>
      <c r="AF13" s="20" t="s">
        <v>24</v>
      </c>
      <c r="AG13" s="65">
        <f>VLOOKUP(AF13,'Dados por UF e mês'!$B$201:$O$229,14,0)</f>
        <v>0</v>
      </c>
      <c r="AH13" s="65">
        <f>VLOOKUP(AF13,'Dados por UF e mês'!$B$233:$O$261,14,0)</f>
        <v>1</v>
      </c>
      <c r="AI13" s="9" t="str">
        <f t="shared" si="2"/>
        <v/>
      </c>
    </row>
    <row r="14" spans="2:35" x14ac:dyDescent="0.25">
      <c r="B14" s="20" t="s">
        <v>25</v>
      </c>
      <c r="C14" s="8">
        <f>VLOOKUP(B14,'Dados por UF e mês'!$B$10:$O$37,14,0)</f>
        <v>2</v>
      </c>
      <c r="D14" s="8">
        <f>VLOOKUP(B14,'Dados por UF e mês'!$B$42:$O$69,14,0)</f>
        <v>4</v>
      </c>
      <c r="E14" s="9">
        <f t="shared" si="3"/>
        <v>1</v>
      </c>
      <c r="G14" s="20" t="s">
        <v>25</v>
      </c>
      <c r="H14" s="8">
        <f>VLOOKUP(G14,'Dados por UF e mês'!$B$41:$O$70,14,0)</f>
        <v>4</v>
      </c>
      <c r="I14" s="8">
        <f>VLOOKUP(G14,'Dados por UF e mês'!$B$73:$O$102,14,0)</f>
        <v>26</v>
      </c>
      <c r="J14" s="9">
        <f t="shared" si="4"/>
        <v>5.5</v>
      </c>
      <c r="L14" s="20" t="s">
        <v>25</v>
      </c>
      <c r="M14" s="65">
        <f>VLOOKUP(L14,'Dados por UF e mês'!$B$73:$O$102,14,0)</f>
        <v>26</v>
      </c>
      <c r="N14" s="65">
        <f>VLOOKUP(L14,'Dados por UF e mês'!$B$105:$O$134,14,0)</f>
        <v>8</v>
      </c>
      <c r="O14" s="9">
        <f t="shared" si="5"/>
        <v>-0.69230769230769229</v>
      </c>
      <c r="Q14" s="20" t="s">
        <v>25</v>
      </c>
      <c r="R14" s="65">
        <f>VLOOKUP(Q14,'Dados por UF e mês'!$B$105:$O$134,14,0)</f>
        <v>8</v>
      </c>
      <c r="S14" s="65">
        <f>VLOOKUP(Q14,'Dados por UF e mês'!$B$137:$O$166,14,0)</f>
        <v>6</v>
      </c>
      <c r="T14" s="9">
        <f t="shared" si="6"/>
        <v>-0.25</v>
      </c>
      <c r="V14" s="20" t="s">
        <v>25</v>
      </c>
      <c r="W14" s="65">
        <f>VLOOKUP(V14,'Dados por UF e mês'!$B$137:$O$166,14,0)</f>
        <v>6</v>
      </c>
      <c r="X14" s="65">
        <f>VLOOKUP(V14,'Dados por UF e mês'!$B$170:$O$197,14,0)</f>
        <v>4</v>
      </c>
      <c r="Y14" s="9">
        <f t="shared" si="0"/>
        <v>-0.33333333333333331</v>
      </c>
      <c r="AA14" s="20" t="s">
        <v>25</v>
      </c>
      <c r="AB14" s="65">
        <f>VLOOKUP(AA14,'Dados por UF e mês'!$B$169:$O$197,14,0)</f>
        <v>4</v>
      </c>
      <c r="AC14" s="65">
        <f>VLOOKUP(AA14,'Dados por UF e mês'!$B$201:$O$229,14,0)</f>
        <v>6</v>
      </c>
      <c r="AD14" s="9">
        <f t="shared" si="1"/>
        <v>0.5</v>
      </c>
      <c r="AF14" s="20" t="s">
        <v>25</v>
      </c>
      <c r="AG14" s="65">
        <f>VLOOKUP(AF14,'Dados por UF e mês'!$B$201:$O$229,14,0)</f>
        <v>6</v>
      </c>
      <c r="AH14" s="65">
        <f>VLOOKUP(AF14,'Dados por UF e mês'!$B$233:$O$261,14,0)</f>
        <v>3</v>
      </c>
      <c r="AI14" s="9">
        <f t="shared" si="2"/>
        <v>-0.5</v>
      </c>
    </row>
    <row r="15" spans="2:35" x14ac:dyDescent="0.25">
      <c r="B15" s="20" t="s">
        <v>26</v>
      </c>
      <c r="C15" s="8">
        <f>VLOOKUP(B15,'Dados por UF e mês'!$B$10:$O$37,14,0)</f>
        <v>1</v>
      </c>
      <c r="D15" s="8">
        <f>VLOOKUP(B15,'Dados por UF e mês'!$B$42:$O$69,14,0)</f>
        <v>4</v>
      </c>
      <c r="E15" s="9">
        <f t="shared" si="3"/>
        <v>3</v>
      </c>
      <c r="G15" s="20" t="s">
        <v>26</v>
      </c>
      <c r="H15" s="8">
        <f>VLOOKUP(G15,'Dados por UF e mês'!$B$41:$O$70,14,0)</f>
        <v>4</v>
      </c>
      <c r="I15" s="8">
        <f>VLOOKUP(G15,'Dados por UF e mês'!$B$73:$O$102,14,0)</f>
        <v>4</v>
      </c>
      <c r="J15" s="9">
        <f t="shared" si="4"/>
        <v>0</v>
      </c>
      <c r="L15" s="20" t="s">
        <v>26</v>
      </c>
      <c r="M15" s="65">
        <f>VLOOKUP(L15,'Dados por UF e mês'!$B$73:$O$102,14,0)</f>
        <v>4</v>
      </c>
      <c r="N15" s="65">
        <f>VLOOKUP(L15,'Dados por UF e mês'!$B$105:$O$134,14,0)</f>
        <v>1</v>
      </c>
      <c r="O15" s="9">
        <f t="shared" si="5"/>
        <v>-0.75</v>
      </c>
      <c r="Q15" s="20" t="s">
        <v>26</v>
      </c>
      <c r="R15" s="65">
        <f>VLOOKUP(Q15,'Dados por UF e mês'!$B$105:$O$134,14,0)</f>
        <v>1</v>
      </c>
      <c r="S15" s="65">
        <f>VLOOKUP(Q15,'Dados por UF e mês'!$B$137:$O$166,14,0)</f>
        <v>6</v>
      </c>
      <c r="T15" s="9">
        <f t="shared" si="6"/>
        <v>5</v>
      </c>
      <c r="V15" s="20" t="s">
        <v>26</v>
      </c>
      <c r="W15" s="65">
        <f>VLOOKUP(V15,'Dados por UF e mês'!$B$137:$O$166,14,0)</f>
        <v>6</v>
      </c>
      <c r="X15" s="65">
        <f>VLOOKUP(V15,'Dados por UF e mês'!$B$170:$O$197,14,0)</f>
        <v>2</v>
      </c>
      <c r="Y15" s="9">
        <f t="shared" si="0"/>
        <v>-0.66666666666666663</v>
      </c>
      <c r="AA15" s="20" t="s">
        <v>26</v>
      </c>
      <c r="AB15" s="65">
        <f>VLOOKUP(AA15,'Dados por UF e mês'!$B$169:$O$197,14,0)</f>
        <v>2</v>
      </c>
      <c r="AC15" s="65">
        <f>VLOOKUP(AA15,'Dados por UF e mês'!$B$201:$O$229,14,0)</f>
        <v>1</v>
      </c>
      <c r="AD15" s="9">
        <f t="shared" si="1"/>
        <v>-0.5</v>
      </c>
      <c r="AF15" s="20" t="s">
        <v>26</v>
      </c>
      <c r="AG15" s="65">
        <f>VLOOKUP(AF15,'Dados por UF e mês'!$B$201:$O$229,14,0)</f>
        <v>1</v>
      </c>
      <c r="AH15" s="65">
        <f>VLOOKUP(AF15,'Dados por UF e mês'!$B$233:$O$261,14,0)</f>
        <v>4</v>
      </c>
      <c r="AI15" s="9">
        <f t="shared" si="2"/>
        <v>3</v>
      </c>
    </row>
    <row r="16" spans="2:35" x14ac:dyDescent="0.25">
      <c r="B16" s="20" t="s">
        <v>27</v>
      </c>
      <c r="C16" s="8">
        <f>VLOOKUP(B16,'Dados por UF e mês'!$B$10:$O$37,14,0)</f>
        <v>0</v>
      </c>
      <c r="D16" s="8">
        <f>VLOOKUP(B16,'Dados por UF e mês'!$B$42:$O$69,14,0)</f>
        <v>1</v>
      </c>
      <c r="E16" s="9" t="str">
        <f t="shared" si="3"/>
        <v/>
      </c>
      <c r="G16" s="20" t="s">
        <v>27</v>
      </c>
      <c r="H16" s="8">
        <f>VLOOKUP(G16,'Dados por UF e mês'!$B$41:$O$70,14,0)</f>
        <v>1</v>
      </c>
      <c r="I16" s="8">
        <f>VLOOKUP(G16,'Dados por UF e mês'!$B$73:$O$102,14,0)</f>
        <v>8</v>
      </c>
      <c r="J16" s="9">
        <f t="shared" si="4"/>
        <v>7</v>
      </c>
      <c r="L16" s="20" t="s">
        <v>27</v>
      </c>
      <c r="M16" s="65">
        <f>VLOOKUP(L16,'Dados por UF e mês'!$B$73:$O$102,14,0)</f>
        <v>8</v>
      </c>
      <c r="N16" s="65">
        <f>VLOOKUP(L16,'Dados por UF e mês'!$B$105:$O$134,14,0)</f>
        <v>1</v>
      </c>
      <c r="O16" s="9">
        <f t="shared" si="5"/>
        <v>-0.875</v>
      </c>
      <c r="Q16" s="20" t="s">
        <v>27</v>
      </c>
      <c r="R16" s="65">
        <f>VLOOKUP(Q16,'Dados por UF e mês'!$B$105:$O$134,14,0)</f>
        <v>1</v>
      </c>
      <c r="S16" s="65">
        <f>VLOOKUP(Q16,'Dados por UF e mês'!$B$137:$O$166,14,0)</f>
        <v>1</v>
      </c>
      <c r="T16" s="9">
        <f t="shared" si="6"/>
        <v>0</v>
      </c>
      <c r="V16" s="20" t="s">
        <v>27</v>
      </c>
      <c r="W16" s="65">
        <f>VLOOKUP(V16,'Dados por UF e mês'!$B$137:$O$166,14,0)</f>
        <v>1</v>
      </c>
      <c r="X16" s="65">
        <f>VLOOKUP(V16,'Dados por UF e mês'!$B$170:$O$197,14,0)</f>
        <v>2</v>
      </c>
      <c r="Y16" s="9">
        <f t="shared" si="0"/>
        <v>1</v>
      </c>
      <c r="AA16" s="20" t="s">
        <v>27</v>
      </c>
      <c r="AB16" s="65">
        <f>VLOOKUP(AA16,'Dados por UF e mês'!$B$169:$O$197,14,0)</f>
        <v>2</v>
      </c>
      <c r="AC16" s="65">
        <f>VLOOKUP(AA16,'Dados por UF e mês'!$B$201:$O$229,14,0)</f>
        <v>1</v>
      </c>
      <c r="AD16" s="9">
        <f t="shared" si="1"/>
        <v>-0.5</v>
      </c>
      <c r="AF16" s="20" t="s">
        <v>27</v>
      </c>
      <c r="AG16" s="65">
        <f>VLOOKUP(AF16,'Dados por UF e mês'!$B$201:$O$229,14,0)</f>
        <v>1</v>
      </c>
      <c r="AH16" s="65">
        <f>VLOOKUP(AF16,'Dados por UF e mês'!$B$233:$O$261,14,0)</f>
        <v>0</v>
      </c>
      <c r="AI16" s="9">
        <f t="shared" si="2"/>
        <v>-1</v>
      </c>
    </row>
    <row r="17" spans="2:35" x14ac:dyDescent="0.25">
      <c r="B17" s="20" t="s">
        <v>28</v>
      </c>
      <c r="C17" s="8">
        <f>VLOOKUP(B17,'Dados por UF e mês'!$B$10:$O$37,14,0)</f>
        <v>4</v>
      </c>
      <c r="D17" s="8">
        <f>VLOOKUP(B17,'Dados por UF e mês'!$B$42:$O$69,14,0)</f>
        <v>5</v>
      </c>
      <c r="E17" s="9">
        <f t="shared" si="3"/>
        <v>0.25</v>
      </c>
      <c r="G17" s="20" t="s">
        <v>28</v>
      </c>
      <c r="H17" s="8">
        <f>VLOOKUP(G17,'Dados por UF e mês'!$B$41:$O$70,14,0)</f>
        <v>5</v>
      </c>
      <c r="I17" s="8">
        <f>VLOOKUP(G17,'Dados por UF e mês'!$B$73:$O$102,14,0)</f>
        <v>14</v>
      </c>
      <c r="J17" s="9">
        <f t="shared" si="4"/>
        <v>1.8</v>
      </c>
      <c r="L17" s="20" t="s">
        <v>28</v>
      </c>
      <c r="M17" s="65">
        <f>VLOOKUP(L17,'Dados por UF e mês'!$B$73:$O$102,14,0)</f>
        <v>14</v>
      </c>
      <c r="N17" s="65">
        <f>VLOOKUP(L17,'Dados por UF e mês'!$B$105:$O$134,14,0)</f>
        <v>3</v>
      </c>
      <c r="O17" s="9">
        <f t="shared" si="5"/>
        <v>-0.7857142857142857</v>
      </c>
      <c r="Q17" s="20" t="s">
        <v>28</v>
      </c>
      <c r="R17" s="65">
        <f>VLOOKUP(Q17,'Dados por UF e mês'!$B$105:$O$134,14,0)</f>
        <v>3</v>
      </c>
      <c r="S17" s="65">
        <f>VLOOKUP(Q17,'Dados por UF e mês'!$B$137:$O$166,14,0)</f>
        <v>3</v>
      </c>
      <c r="T17" s="9">
        <f t="shared" si="6"/>
        <v>0</v>
      </c>
      <c r="V17" s="20" t="s">
        <v>28</v>
      </c>
      <c r="W17" s="65">
        <f>VLOOKUP(V17,'Dados por UF e mês'!$B$137:$O$166,14,0)</f>
        <v>3</v>
      </c>
      <c r="X17" s="65">
        <f>VLOOKUP(V17,'Dados por UF e mês'!$B$170:$O$197,14,0)</f>
        <v>3</v>
      </c>
      <c r="Y17" s="9">
        <f t="shared" si="0"/>
        <v>0</v>
      </c>
      <c r="AA17" s="20" t="s">
        <v>28</v>
      </c>
      <c r="AB17" s="65">
        <f>VLOOKUP(AA17,'Dados por UF e mês'!$B$169:$O$197,14,0)</f>
        <v>3</v>
      </c>
      <c r="AC17" s="65">
        <f>VLOOKUP(AA17,'Dados por UF e mês'!$B$201:$O$229,14,0)</f>
        <v>3</v>
      </c>
      <c r="AD17" s="9">
        <f t="shared" si="1"/>
        <v>0</v>
      </c>
      <c r="AF17" s="20" t="s">
        <v>28</v>
      </c>
      <c r="AG17" s="65">
        <f>VLOOKUP(AF17,'Dados por UF e mês'!$B$201:$O$229,14,0)</f>
        <v>3</v>
      </c>
      <c r="AH17" s="65">
        <f>VLOOKUP(AF17,'Dados por UF e mês'!$B$233:$O$261,14,0)</f>
        <v>1</v>
      </c>
      <c r="AI17" s="9">
        <f t="shared" si="2"/>
        <v>-0.66666666666666663</v>
      </c>
    </row>
    <row r="18" spans="2:35" x14ac:dyDescent="0.25">
      <c r="B18" s="20" t="s">
        <v>29</v>
      </c>
      <c r="C18" s="8">
        <f>VLOOKUP(B18,'Dados por UF e mês'!$B$10:$O$37,14,0)</f>
        <v>3</v>
      </c>
      <c r="D18" s="8">
        <f>VLOOKUP(B18,'Dados por UF e mês'!$B$42:$O$69,14,0)</f>
        <v>2</v>
      </c>
      <c r="E18" s="9">
        <f t="shared" si="3"/>
        <v>-0.33333333333333331</v>
      </c>
      <c r="G18" s="20" t="s">
        <v>29</v>
      </c>
      <c r="H18" s="8">
        <f>VLOOKUP(G18,'Dados por UF e mês'!$B$41:$O$70,14,0)</f>
        <v>2</v>
      </c>
      <c r="I18" s="8">
        <f>VLOOKUP(G18,'Dados por UF e mês'!$B$73:$O$102,14,0)</f>
        <v>4</v>
      </c>
      <c r="J18" s="9">
        <f t="shared" si="4"/>
        <v>1</v>
      </c>
      <c r="L18" s="20" t="s">
        <v>29</v>
      </c>
      <c r="M18" s="65">
        <f>VLOOKUP(L18,'Dados por UF e mês'!$B$73:$O$102,14,0)</f>
        <v>4</v>
      </c>
      <c r="N18" s="65">
        <f>VLOOKUP(L18,'Dados por UF e mês'!$B$105:$O$134,14,0)</f>
        <v>1</v>
      </c>
      <c r="O18" s="9">
        <f t="shared" si="5"/>
        <v>-0.75</v>
      </c>
      <c r="Q18" s="20" t="s">
        <v>29</v>
      </c>
      <c r="R18" s="65">
        <f>VLOOKUP(Q18,'Dados por UF e mês'!$B$105:$O$134,14,0)</f>
        <v>1</v>
      </c>
      <c r="S18" s="65">
        <f>VLOOKUP(Q18,'Dados por UF e mês'!$B$137:$O$166,14,0)</f>
        <v>1</v>
      </c>
      <c r="T18" s="9">
        <f t="shared" si="6"/>
        <v>0</v>
      </c>
      <c r="V18" s="20" t="s">
        <v>29</v>
      </c>
      <c r="W18" s="65">
        <f>VLOOKUP(V18,'Dados por UF e mês'!$B$137:$O$166,14,0)</f>
        <v>1</v>
      </c>
      <c r="X18" s="65">
        <f>VLOOKUP(V18,'Dados por UF e mês'!$B$170:$O$197,14,0)</f>
        <v>1</v>
      </c>
      <c r="Y18" s="9">
        <f t="shared" si="0"/>
        <v>0</v>
      </c>
      <c r="AA18" s="20" t="s">
        <v>29</v>
      </c>
      <c r="AB18" s="65">
        <f>VLOOKUP(AA18,'Dados por UF e mês'!$B$169:$O$197,14,0)</f>
        <v>1</v>
      </c>
      <c r="AC18" s="65">
        <f>VLOOKUP(AA18,'Dados por UF e mês'!$B$201:$O$229,14,0)</f>
        <v>0</v>
      </c>
      <c r="AD18" s="9">
        <f t="shared" si="1"/>
        <v>-1</v>
      </c>
      <c r="AF18" s="20" t="s">
        <v>29</v>
      </c>
      <c r="AG18" s="65">
        <f>VLOOKUP(AF18,'Dados por UF e mês'!$B$201:$O$229,14,0)</f>
        <v>0</v>
      </c>
      <c r="AH18" s="65">
        <f>VLOOKUP(AF18,'Dados por UF e mês'!$B$233:$O$261,14,0)</f>
        <v>1</v>
      </c>
      <c r="AI18" s="9" t="str">
        <f t="shared" si="2"/>
        <v/>
      </c>
    </row>
    <row r="19" spans="2:35" x14ac:dyDescent="0.25">
      <c r="B19" s="20" t="s">
        <v>30</v>
      </c>
      <c r="C19" s="8">
        <f>VLOOKUP(B19,'Dados por UF e mês'!$B$10:$O$37,14,0)</f>
        <v>2</v>
      </c>
      <c r="D19" s="8">
        <f>VLOOKUP(B19,'Dados por UF e mês'!$B$42:$O$69,14,0)</f>
        <v>4</v>
      </c>
      <c r="E19" s="9">
        <f t="shared" si="3"/>
        <v>1</v>
      </c>
      <c r="G19" s="20" t="s">
        <v>30</v>
      </c>
      <c r="H19" s="8">
        <f>VLOOKUP(G19,'Dados por UF e mês'!$B$41:$O$70,14,0)</f>
        <v>4</v>
      </c>
      <c r="I19" s="8">
        <f>VLOOKUP(G19,'Dados por UF e mês'!$B$73:$O$102,14,0)</f>
        <v>7</v>
      </c>
      <c r="J19" s="9">
        <f t="shared" si="4"/>
        <v>0.75</v>
      </c>
      <c r="L19" s="20" t="s">
        <v>30</v>
      </c>
      <c r="M19" s="65">
        <f>VLOOKUP(L19,'Dados por UF e mês'!$B$73:$O$102,14,0)</f>
        <v>7</v>
      </c>
      <c r="N19" s="65">
        <f>VLOOKUP(L19,'Dados por UF e mês'!$B$105:$O$134,14,0)</f>
        <v>5</v>
      </c>
      <c r="O19" s="9">
        <f t="shared" si="5"/>
        <v>-0.2857142857142857</v>
      </c>
      <c r="Q19" s="20" t="s">
        <v>30</v>
      </c>
      <c r="R19" s="65">
        <f>VLOOKUP(Q19,'Dados por UF e mês'!$B$105:$O$134,14,0)</f>
        <v>5</v>
      </c>
      <c r="S19" s="65">
        <f>VLOOKUP(Q19,'Dados por UF e mês'!$B$137:$O$166,14,0)</f>
        <v>3</v>
      </c>
      <c r="T19" s="9">
        <f t="shared" si="6"/>
        <v>-0.4</v>
      </c>
      <c r="V19" s="20" t="s">
        <v>30</v>
      </c>
      <c r="W19" s="65">
        <f>VLOOKUP(V19,'Dados por UF e mês'!$B$137:$O$166,14,0)</f>
        <v>3</v>
      </c>
      <c r="X19" s="65">
        <f>VLOOKUP(V19,'Dados por UF e mês'!$B$170:$O$197,14,0)</f>
        <v>1</v>
      </c>
      <c r="Y19" s="9">
        <f t="shared" si="0"/>
        <v>-0.66666666666666663</v>
      </c>
      <c r="AA19" s="20" t="s">
        <v>30</v>
      </c>
      <c r="AB19" s="65">
        <f>VLOOKUP(AA19,'Dados por UF e mês'!$B$169:$O$197,14,0)</f>
        <v>1</v>
      </c>
      <c r="AC19" s="65">
        <f>VLOOKUP(AA19,'Dados por UF e mês'!$B$201:$O$229,14,0)</f>
        <v>7</v>
      </c>
      <c r="AD19" s="9">
        <f t="shared" si="1"/>
        <v>6</v>
      </c>
      <c r="AF19" s="20" t="s">
        <v>30</v>
      </c>
      <c r="AG19" s="65">
        <f>VLOOKUP(AF19,'Dados por UF e mês'!$B$201:$O$229,14,0)</f>
        <v>7</v>
      </c>
      <c r="AH19" s="65">
        <f>VLOOKUP(AF19,'Dados por UF e mês'!$B$233:$O$261,14,0)</f>
        <v>1</v>
      </c>
      <c r="AI19" s="9">
        <f t="shared" si="2"/>
        <v>-0.8571428571428571</v>
      </c>
    </row>
    <row r="20" spans="2:35" x14ac:dyDescent="0.25">
      <c r="B20" s="20" t="s">
        <v>31</v>
      </c>
      <c r="C20" s="8">
        <f>VLOOKUP(B20,'Dados por UF e mês'!$B$10:$O$37,14,0)</f>
        <v>0</v>
      </c>
      <c r="D20" s="8">
        <f>VLOOKUP(B20,'Dados por UF e mês'!$B$42:$O$69,14,0)</f>
        <v>1</v>
      </c>
      <c r="E20" s="9" t="str">
        <f t="shared" si="3"/>
        <v/>
      </c>
      <c r="G20" s="20" t="s">
        <v>31</v>
      </c>
      <c r="H20" s="8">
        <f>VLOOKUP(G20,'Dados por UF e mês'!$B$41:$O$70,14,0)</f>
        <v>1</v>
      </c>
      <c r="I20" s="8">
        <f>VLOOKUP(G20,'Dados por UF e mês'!$B$73:$O$102,14,0)</f>
        <v>2</v>
      </c>
      <c r="J20" s="9">
        <f t="shared" si="4"/>
        <v>1</v>
      </c>
      <c r="L20" s="20" t="s">
        <v>31</v>
      </c>
      <c r="M20" s="65">
        <f>VLOOKUP(L20,'Dados por UF e mês'!$B$73:$O$102,14,0)</f>
        <v>2</v>
      </c>
      <c r="N20" s="65">
        <f>VLOOKUP(L20,'Dados por UF e mês'!$B$105:$O$134,14,0)</f>
        <v>0</v>
      </c>
      <c r="O20" s="9">
        <f t="shared" si="5"/>
        <v>-1</v>
      </c>
      <c r="Q20" s="20" t="s">
        <v>31</v>
      </c>
      <c r="R20" s="65">
        <f>VLOOKUP(Q20,'Dados por UF e mês'!$B$105:$O$134,14,0)</f>
        <v>0</v>
      </c>
      <c r="S20" s="65">
        <f>VLOOKUP(Q20,'Dados por UF e mês'!$B$137:$O$166,14,0)</f>
        <v>0</v>
      </c>
      <c r="T20" s="9" t="str">
        <f t="shared" si="6"/>
        <v/>
      </c>
      <c r="V20" s="20" t="s">
        <v>31</v>
      </c>
      <c r="W20" s="65">
        <f>VLOOKUP(V20,'Dados por UF e mês'!$B$137:$O$166,14,0)</f>
        <v>0</v>
      </c>
      <c r="X20" s="65">
        <f>VLOOKUP(V20,'Dados por UF e mês'!$B$170:$O$197,14,0)</f>
        <v>4</v>
      </c>
      <c r="Y20" s="9" t="str">
        <f t="shared" si="0"/>
        <v/>
      </c>
      <c r="AA20" s="20" t="s">
        <v>31</v>
      </c>
      <c r="AB20" s="65">
        <f>VLOOKUP(AA20,'Dados por UF e mês'!$B$169:$O$197,14,0)</f>
        <v>4</v>
      </c>
      <c r="AC20" s="65">
        <f>VLOOKUP(AA20,'Dados por UF e mês'!$B$201:$O$229,14,0)</f>
        <v>1</v>
      </c>
      <c r="AD20" s="9">
        <f t="shared" si="1"/>
        <v>-0.75</v>
      </c>
      <c r="AF20" s="20" t="s">
        <v>31</v>
      </c>
      <c r="AG20" s="65">
        <f>VLOOKUP(AF20,'Dados por UF e mês'!$B$201:$O$229,14,0)</f>
        <v>1</v>
      </c>
      <c r="AH20" s="65">
        <f>VLOOKUP(AF20,'Dados por UF e mês'!$B$233:$O$261,14,0)</f>
        <v>1</v>
      </c>
      <c r="AI20" s="9">
        <f t="shared" si="2"/>
        <v>0</v>
      </c>
    </row>
    <row r="21" spans="2:35" x14ac:dyDescent="0.25">
      <c r="B21" s="20" t="s">
        <v>32</v>
      </c>
      <c r="C21" s="8">
        <f>VLOOKUP(B21,'Dados por UF e mês'!$B$10:$O$37,14,0)</f>
        <v>1</v>
      </c>
      <c r="D21" s="8">
        <f>VLOOKUP(B21,'Dados por UF e mês'!$B$42:$O$69,14,0)</f>
        <v>4</v>
      </c>
      <c r="E21" s="9">
        <f t="shared" si="3"/>
        <v>3</v>
      </c>
      <c r="G21" s="20" t="s">
        <v>32</v>
      </c>
      <c r="H21" s="8">
        <f>VLOOKUP(G21,'Dados por UF e mês'!$B$41:$O$70,14,0)</f>
        <v>4</v>
      </c>
      <c r="I21" s="8">
        <f>VLOOKUP(G21,'Dados por UF e mês'!$B$73:$O$102,14,0)</f>
        <v>10</v>
      </c>
      <c r="J21" s="9">
        <f t="shared" si="4"/>
        <v>1.5</v>
      </c>
      <c r="L21" s="20" t="s">
        <v>32</v>
      </c>
      <c r="M21" s="65">
        <f>VLOOKUP(L21,'Dados por UF e mês'!$B$73:$O$102,14,0)</f>
        <v>10</v>
      </c>
      <c r="N21" s="65">
        <f>VLOOKUP(L21,'Dados por UF e mês'!$B$105:$O$134,14,0)</f>
        <v>12</v>
      </c>
      <c r="O21" s="9">
        <f t="shared" si="5"/>
        <v>0.2</v>
      </c>
      <c r="Q21" s="20" t="s">
        <v>32</v>
      </c>
      <c r="R21" s="65">
        <f>VLOOKUP(Q21,'Dados por UF e mês'!$B$105:$O$134,14,0)</f>
        <v>12</v>
      </c>
      <c r="S21" s="65">
        <f>VLOOKUP(Q21,'Dados por UF e mês'!$B$137:$O$166,14,0)</f>
        <v>3</v>
      </c>
      <c r="T21" s="9">
        <f t="shared" si="6"/>
        <v>-0.75</v>
      </c>
      <c r="V21" s="20" t="s">
        <v>32</v>
      </c>
      <c r="W21" s="65">
        <f>VLOOKUP(V21,'Dados por UF e mês'!$B$137:$O$166,14,0)</f>
        <v>3</v>
      </c>
      <c r="X21" s="65">
        <f>VLOOKUP(V21,'Dados por UF e mês'!$B$170:$O$197,14,0)</f>
        <v>4</v>
      </c>
      <c r="Y21" s="9">
        <f t="shared" si="0"/>
        <v>0.33333333333333331</v>
      </c>
      <c r="AA21" s="20" t="s">
        <v>32</v>
      </c>
      <c r="AB21" s="65">
        <f>VLOOKUP(AA21,'Dados por UF e mês'!$B$169:$O$197,14,0)</f>
        <v>4</v>
      </c>
      <c r="AC21" s="65">
        <f>VLOOKUP(AA21,'Dados por UF e mês'!$B$201:$O$229,14,0)</f>
        <v>1</v>
      </c>
      <c r="AD21" s="9">
        <f t="shared" si="1"/>
        <v>-0.75</v>
      </c>
      <c r="AF21" s="20" t="s">
        <v>32</v>
      </c>
      <c r="AG21" s="65">
        <f>VLOOKUP(AF21,'Dados por UF e mês'!$B$201:$O$229,14,0)</f>
        <v>1</v>
      </c>
      <c r="AH21" s="65">
        <f>VLOOKUP(AF21,'Dados por UF e mês'!$B$233:$O$261,14,0)</f>
        <v>2</v>
      </c>
      <c r="AI21" s="9">
        <f t="shared" si="2"/>
        <v>1</v>
      </c>
    </row>
    <row r="22" spans="2:35" x14ac:dyDescent="0.25">
      <c r="B22" s="20" t="s">
        <v>33</v>
      </c>
      <c r="C22" s="8">
        <f>VLOOKUP(B22,'Dados por UF e mês'!$B$10:$O$37,14,0)</f>
        <v>3</v>
      </c>
      <c r="D22" s="8">
        <f>VLOOKUP(B22,'Dados por UF e mês'!$B$42:$O$69,14,0)</f>
        <v>9</v>
      </c>
      <c r="E22" s="9">
        <f t="shared" si="3"/>
        <v>2</v>
      </c>
      <c r="G22" s="20" t="s">
        <v>33</v>
      </c>
      <c r="H22" s="8">
        <f>VLOOKUP(G22,'Dados por UF e mês'!$B$41:$O$70,14,0)</f>
        <v>9</v>
      </c>
      <c r="I22" s="8">
        <f>VLOOKUP(G22,'Dados por UF e mês'!$B$73:$O$102,14,0)</f>
        <v>22</v>
      </c>
      <c r="J22" s="9">
        <f t="shared" si="4"/>
        <v>1.4444444444444444</v>
      </c>
      <c r="L22" s="20" t="s">
        <v>33</v>
      </c>
      <c r="M22" s="65">
        <f>VLOOKUP(L22,'Dados por UF e mês'!$B$73:$O$102,14,0)</f>
        <v>22</v>
      </c>
      <c r="N22" s="65">
        <f>VLOOKUP(L22,'Dados por UF e mês'!$B$105:$O$134,14,0)</f>
        <v>17</v>
      </c>
      <c r="O22" s="9">
        <f t="shared" si="5"/>
        <v>-0.22727272727272727</v>
      </c>
      <c r="Q22" s="20" t="s">
        <v>33</v>
      </c>
      <c r="R22" s="65">
        <f>VLOOKUP(Q22,'Dados por UF e mês'!$B$105:$O$134,14,0)</f>
        <v>17</v>
      </c>
      <c r="S22" s="65">
        <f>VLOOKUP(Q22,'Dados por UF e mês'!$B$137:$O$166,14,0)</f>
        <v>7</v>
      </c>
      <c r="T22" s="9">
        <f t="shared" si="6"/>
        <v>-0.58823529411764708</v>
      </c>
      <c r="V22" s="20" t="s">
        <v>33</v>
      </c>
      <c r="W22" s="65">
        <f>VLOOKUP(V22,'Dados por UF e mês'!$B$137:$O$166,14,0)</f>
        <v>7</v>
      </c>
      <c r="X22" s="65">
        <f>VLOOKUP(V22,'Dados por UF e mês'!$B$170:$O$197,14,0)</f>
        <v>8</v>
      </c>
      <c r="Y22" s="9">
        <f t="shared" si="0"/>
        <v>0.14285714285714285</v>
      </c>
      <c r="AA22" s="20" t="s">
        <v>33</v>
      </c>
      <c r="AB22" s="65">
        <f>VLOOKUP(AA22,'Dados por UF e mês'!$B$169:$O$197,14,0)</f>
        <v>8</v>
      </c>
      <c r="AC22" s="65">
        <f>VLOOKUP(AA22,'Dados por UF e mês'!$B$201:$O$229,14,0)</f>
        <v>11</v>
      </c>
      <c r="AD22" s="9">
        <f t="shared" si="1"/>
        <v>0.375</v>
      </c>
      <c r="AF22" s="20" t="s">
        <v>33</v>
      </c>
      <c r="AG22" s="65">
        <f>VLOOKUP(AF22,'Dados por UF e mês'!$B$201:$O$229,14,0)</f>
        <v>11</v>
      </c>
      <c r="AH22" s="65">
        <f>VLOOKUP(AF22,'Dados por UF e mês'!$B$233:$O$261,14,0)</f>
        <v>4</v>
      </c>
      <c r="AI22" s="9">
        <f t="shared" si="2"/>
        <v>-0.63636363636363635</v>
      </c>
    </row>
    <row r="23" spans="2:35" x14ac:dyDescent="0.25">
      <c r="B23" s="20" t="s">
        <v>34</v>
      </c>
      <c r="C23" s="8">
        <f>VLOOKUP(B23,'Dados por UF e mês'!$B$10:$O$37,14,0)</f>
        <v>0</v>
      </c>
      <c r="D23" s="8">
        <f>VLOOKUP(B23,'Dados por UF e mês'!$B$42:$O$69,14,0)</f>
        <v>2</v>
      </c>
      <c r="E23" s="9" t="str">
        <f t="shared" si="3"/>
        <v/>
      </c>
      <c r="G23" s="20" t="s">
        <v>34</v>
      </c>
      <c r="H23" s="8">
        <f>VLOOKUP(G23,'Dados por UF e mês'!$B$41:$O$70,14,0)</f>
        <v>2</v>
      </c>
      <c r="I23" s="8">
        <f>VLOOKUP(G23,'Dados por UF e mês'!$B$73:$O$102,14,0)</f>
        <v>5</v>
      </c>
      <c r="J23" s="9">
        <f t="shared" si="4"/>
        <v>1.5</v>
      </c>
      <c r="L23" s="20" t="s">
        <v>34</v>
      </c>
      <c r="M23" s="65">
        <f>VLOOKUP(L23,'Dados por UF e mês'!$B$73:$O$102,14,0)</f>
        <v>5</v>
      </c>
      <c r="N23" s="65">
        <f>VLOOKUP(L23,'Dados por UF e mês'!$B$105:$O$134,14,0)</f>
        <v>3</v>
      </c>
      <c r="O23" s="9">
        <f t="shared" si="5"/>
        <v>-0.4</v>
      </c>
      <c r="Q23" s="20" t="s">
        <v>34</v>
      </c>
      <c r="R23" s="65">
        <f>VLOOKUP(Q23,'Dados por UF e mês'!$B$105:$O$134,14,0)</f>
        <v>3</v>
      </c>
      <c r="S23" s="65">
        <f>VLOOKUP(Q23,'Dados por UF e mês'!$B$137:$O$166,14,0)</f>
        <v>3</v>
      </c>
      <c r="T23" s="9">
        <f t="shared" si="6"/>
        <v>0</v>
      </c>
      <c r="V23" s="20" t="s">
        <v>34</v>
      </c>
      <c r="W23" s="65">
        <f>VLOOKUP(V23,'Dados por UF e mês'!$B$137:$O$166,14,0)</f>
        <v>3</v>
      </c>
      <c r="X23" s="65">
        <f>VLOOKUP(V23,'Dados por UF e mês'!$B$170:$O$197,14,0)</f>
        <v>2</v>
      </c>
      <c r="Y23" s="9">
        <f t="shared" si="0"/>
        <v>-0.33333333333333331</v>
      </c>
      <c r="AA23" s="20" t="s">
        <v>34</v>
      </c>
      <c r="AB23" s="65">
        <f>VLOOKUP(AA23,'Dados por UF e mês'!$B$169:$O$197,14,0)</f>
        <v>2</v>
      </c>
      <c r="AC23" s="65">
        <f>VLOOKUP(AA23,'Dados por UF e mês'!$B$201:$O$229,14,0)</f>
        <v>0</v>
      </c>
      <c r="AD23" s="9">
        <f t="shared" si="1"/>
        <v>-1</v>
      </c>
      <c r="AF23" s="20" t="s">
        <v>34</v>
      </c>
      <c r="AG23" s="65">
        <f>VLOOKUP(AF23,'Dados por UF e mês'!$B$201:$O$229,14,0)</f>
        <v>0</v>
      </c>
      <c r="AH23" s="65">
        <f>VLOOKUP(AF23,'Dados por UF e mês'!$B$233:$O$261,14,0)</f>
        <v>0</v>
      </c>
      <c r="AI23" s="9" t="str">
        <f t="shared" si="2"/>
        <v/>
      </c>
    </row>
    <row r="24" spans="2:35" x14ac:dyDescent="0.25">
      <c r="B24" s="20" t="s">
        <v>35</v>
      </c>
      <c r="C24" s="8">
        <f>VLOOKUP(B24,'Dados por UF e mês'!$B$10:$O$37,14,0)</f>
        <v>0</v>
      </c>
      <c r="D24" s="8">
        <f>VLOOKUP(B24,'Dados por UF e mês'!$B$42:$O$69,14,0)</f>
        <v>0</v>
      </c>
      <c r="E24" s="9" t="str">
        <f t="shared" si="3"/>
        <v/>
      </c>
      <c r="G24" s="20" t="s">
        <v>35</v>
      </c>
      <c r="H24" s="8">
        <f>VLOOKUP(G24,'Dados por UF e mês'!$B$41:$O$70,14,0)</f>
        <v>0</v>
      </c>
      <c r="I24" s="8">
        <f>VLOOKUP(G24,'Dados por UF e mês'!$B$73:$O$102,14,0)</f>
        <v>2</v>
      </c>
      <c r="J24" s="9" t="str">
        <f t="shared" si="4"/>
        <v/>
      </c>
      <c r="L24" s="20" t="s">
        <v>35</v>
      </c>
      <c r="M24" s="65">
        <f>VLOOKUP(L24,'Dados por UF e mês'!$B$73:$O$102,14,0)</f>
        <v>2</v>
      </c>
      <c r="N24" s="65">
        <f>VLOOKUP(L24,'Dados por UF e mês'!$B$105:$O$134,14,0)</f>
        <v>1</v>
      </c>
      <c r="O24" s="9">
        <f t="shared" si="5"/>
        <v>-0.5</v>
      </c>
      <c r="Q24" s="20" t="s">
        <v>35</v>
      </c>
      <c r="R24" s="65">
        <f>VLOOKUP(Q24,'Dados por UF e mês'!$B$105:$O$134,14,0)</f>
        <v>1</v>
      </c>
      <c r="S24" s="65">
        <f>VLOOKUP(Q24,'Dados por UF e mês'!$B$137:$O$166,14,0)</f>
        <v>0</v>
      </c>
      <c r="T24" s="9">
        <f t="shared" si="6"/>
        <v>-1</v>
      </c>
      <c r="V24" s="20" t="s">
        <v>35</v>
      </c>
      <c r="W24" s="65">
        <f>VLOOKUP(V24,'Dados por UF e mês'!$B$137:$O$166,14,0)</f>
        <v>0</v>
      </c>
      <c r="X24" s="65">
        <f>VLOOKUP(V24,'Dados por UF e mês'!$B$170:$O$197,14,0)</f>
        <v>0</v>
      </c>
      <c r="Y24" s="9" t="str">
        <f t="shared" si="0"/>
        <v/>
      </c>
      <c r="AA24" s="20" t="s">
        <v>35</v>
      </c>
      <c r="AB24" s="65">
        <f>VLOOKUP(AA24,'Dados por UF e mês'!$B$169:$O$197,14,0)</f>
        <v>0</v>
      </c>
      <c r="AC24" s="65">
        <f>VLOOKUP(AA24,'Dados por UF e mês'!$B$201:$O$229,14,0)</f>
        <v>0</v>
      </c>
      <c r="AD24" s="9" t="str">
        <f t="shared" si="1"/>
        <v/>
      </c>
      <c r="AF24" s="20" t="s">
        <v>35</v>
      </c>
      <c r="AG24" s="65">
        <f>VLOOKUP(AF24,'Dados por UF e mês'!$B$201:$O$229,14,0)</f>
        <v>0</v>
      </c>
      <c r="AH24" s="65">
        <f>VLOOKUP(AF24,'Dados por UF e mês'!$B$233:$O$261,14,0)</f>
        <v>1</v>
      </c>
      <c r="AI24" s="9" t="str">
        <f t="shared" si="2"/>
        <v/>
      </c>
    </row>
    <row r="25" spans="2:35" x14ac:dyDescent="0.25">
      <c r="B25" s="20" t="s">
        <v>36</v>
      </c>
      <c r="C25" s="8">
        <f>VLOOKUP(B25,'Dados por UF e mês'!$B$10:$O$37,14,0)</f>
        <v>0</v>
      </c>
      <c r="D25" s="8">
        <f>VLOOKUP(B25,'Dados por UF e mês'!$B$42:$O$69,14,0)</f>
        <v>0</v>
      </c>
      <c r="E25" s="9" t="str">
        <f t="shared" si="3"/>
        <v/>
      </c>
      <c r="G25" s="20" t="s">
        <v>36</v>
      </c>
      <c r="H25" s="8">
        <f>VLOOKUP(G25,'Dados por UF e mês'!$B$41:$O$70,14,0)</f>
        <v>0</v>
      </c>
      <c r="I25" s="8">
        <f>VLOOKUP(G25,'Dados por UF e mês'!$B$73:$O$102,14,0)</f>
        <v>0</v>
      </c>
      <c r="J25" s="9" t="str">
        <f t="shared" si="4"/>
        <v/>
      </c>
      <c r="L25" s="20" t="s">
        <v>36</v>
      </c>
      <c r="M25" s="65">
        <f>VLOOKUP(L25,'Dados por UF e mês'!$B$73:$O$102,14,0)</f>
        <v>0</v>
      </c>
      <c r="N25" s="65">
        <f>VLOOKUP(L25,'Dados por UF e mês'!$B$105:$O$134,14,0)</f>
        <v>1</v>
      </c>
      <c r="O25" s="9" t="str">
        <f t="shared" si="5"/>
        <v/>
      </c>
      <c r="Q25" s="20" t="s">
        <v>36</v>
      </c>
      <c r="R25" s="65">
        <f>VLOOKUP(Q25,'Dados por UF e mês'!$B$105:$O$134,14,0)</f>
        <v>1</v>
      </c>
      <c r="S25" s="65">
        <f>VLOOKUP(Q25,'Dados por UF e mês'!$B$137:$O$166,14,0)</f>
        <v>0</v>
      </c>
      <c r="T25" s="9">
        <f t="shared" si="6"/>
        <v>-1</v>
      </c>
      <c r="V25" s="20" t="s">
        <v>36</v>
      </c>
      <c r="W25" s="65">
        <f>VLOOKUP(V25,'Dados por UF e mês'!$B$137:$O$166,14,0)</f>
        <v>0</v>
      </c>
      <c r="X25" s="65">
        <f>VLOOKUP(V25,'Dados por UF e mês'!$B$170:$O$197,14,0)</f>
        <v>0</v>
      </c>
      <c r="Y25" s="9" t="str">
        <f t="shared" si="0"/>
        <v/>
      </c>
      <c r="AA25" s="20" t="s">
        <v>36</v>
      </c>
      <c r="AB25" s="65">
        <f>VLOOKUP(AA25,'Dados por UF e mês'!$B$169:$O$197,14,0)</f>
        <v>0</v>
      </c>
      <c r="AC25" s="65">
        <f>VLOOKUP(AA25,'Dados por UF e mês'!$B$201:$O$229,14,0)</f>
        <v>2</v>
      </c>
      <c r="AD25" s="9" t="str">
        <f t="shared" si="1"/>
        <v/>
      </c>
      <c r="AF25" s="20" t="s">
        <v>36</v>
      </c>
      <c r="AG25" s="65">
        <f>VLOOKUP(AF25,'Dados por UF e mês'!$B$201:$O$229,14,0)</f>
        <v>2</v>
      </c>
      <c r="AH25" s="65">
        <f>VLOOKUP(AF25,'Dados por UF e mês'!$B$233:$O$261,14,0)</f>
        <v>0</v>
      </c>
      <c r="AI25" s="9">
        <f t="shared" si="2"/>
        <v>-1</v>
      </c>
    </row>
    <row r="26" spans="2:35" x14ac:dyDescent="0.25">
      <c r="B26" s="20" t="s">
        <v>37</v>
      </c>
      <c r="C26" s="8">
        <f>VLOOKUP(B26,'Dados por UF e mês'!$B$10:$O$37,14,0)</f>
        <v>0</v>
      </c>
      <c r="D26" s="8">
        <f>VLOOKUP(B26,'Dados por UF e mês'!$B$42:$O$69,14,0)</f>
        <v>13</v>
      </c>
      <c r="E26" s="9" t="str">
        <f t="shared" si="3"/>
        <v/>
      </c>
      <c r="G26" s="20" t="s">
        <v>37</v>
      </c>
      <c r="H26" s="8">
        <f>VLOOKUP(G26,'Dados por UF e mês'!$B$41:$O$70,14,0)</f>
        <v>13</v>
      </c>
      <c r="I26" s="8">
        <f>VLOOKUP(G26,'Dados por UF e mês'!$B$73:$O$102,14,0)</f>
        <v>13</v>
      </c>
      <c r="J26" s="9">
        <f t="shared" si="4"/>
        <v>0</v>
      </c>
      <c r="L26" s="20" t="s">
        <v>37</v>
      </c>
      <c r="M26" s="65">
        <f>VLOOKUP(L26,'Dados por UF e mês'!$B$73:$O$102,14,0)</f>
        <v>13</v>
      </c>
      <c r="N26" s="65">
        <f>VLOOKUP(L26,'Dados por UF e mês'!$B$105:$O$134,14,0)</f>
        <v>12</v>
      </c>
      <c r="O26" s="9">
        <f t="shared" si="5"/>
        <v>-7.6923076923076927E-2</v>
      </c>
      <c r="Q26" s="20" t="s">
        <v>37</v>
      </c>
      <c r="R26" s="65">
        <f>VLOOKUP(Q26,'Dados por UF e mês'!$B$105:$O$134,14,0)</f>
        <v>12</v>
      </c>
      <c r="S26" s="65">
        <f>VLOOKUP(Q26,'Dados por UF e mês'!$B$137:$O$166,14,0)</f>
        <v>8</v>
      </c>
      <c r="T26" s="9">
        <f t="shared" si="6"/>
        <v>-0.33333333333333331</v>
      </c>
      <c r="V26" s="20" t="s">
        <v>37</v>
      </c>
      <c r="W26" s="65">
        <f>VLOOKUP(V26,'Dados por UF e mês'!$B$137:$O$166,14,0)</f>
        <v>8</v>
      </c>
      <c r="X26" s="65">
        <f>VLOOKUP(V26,'Dados por UF e mês'!$B$170:$O$197,14,0)</f>
        <v>4</v>
      </c>
      <c r="Y26" s="9">
        <f t="shared" si="0"/>
        <v>-0.5</v>
      </c>
      <c r="AA26" s="20" t="s">
        <v>37</v>
      </c>
      <c r="AB26" s="65">
        <f>VLOOKUP(AA26,'Dados por UF e mês'!$B$169:$O$197,14,0)</f>
        <v>4</v>
      </c>
      <c r="AC26" s="65">
        <f>VLOOKUP(AA26,'Dados por UF e mês'!$B$201:$O$229,14,0)</f>
        <v>2</v>
      </c>
      <c r="AD26" s="9">
        <f t="shared" si="1"/>
        <v>-0.5</v>
      </c>
      <c r="AF26" s="20" t="s">
        <v>37</v>
      </c>
      <c r="AG26" s="65">
        <f>VLOOKUP(AF26,'Dados por UF e mês'!$B$201:$O$229,14,0)</f>
        <v>2</v>
      </c>
      <c r="AH26" s="65">
        <f>VLOOKUP(AF26,'Dados por UF e mês'!$B$233:$O$261,14,0)</f>
        <v>0</v>
      </c>
      <c r="AI26" s="9">
        <f t="shared" si="2"/>
        <v>-1</v>
      </c>
    </row>
    <row r="27" spans="2:35" x14ac:dyDescent="0.25">
      <c r="B27" s="20" t="s">
        <v>38</v>
      </c>
      <c r="C27" s="8">
        <f>VLOOKUP(B27,'Dados por UF e mês'!$B$10:$O$37,14,0)</f>
        <v>0</v>
      </c>
      <c r="D27" s="8">
        <f>VLOOKUP(B27,'Dados por UF e mês'!$B$42:$O$69,14,0)</f>
        <v>2</v>
      </c>
      <c r="E27" s="9" t="str">
        <f t="shared" si="3"/>
        <v/>
      </c>
      <c r="G27" s="20" t="s">
        <v>38</v>
      </c>
      <c r="H27" s="8">
        <f>VLOOKUP(G27,'Dados por UF e mês'!$B$41:$O$70,14,0)</f>
        <v>2</v>
      </c>
      <c r="I27" s="8">
        <f>VLOOKUP(G27,'Dados por UF e mês'!$B$73:$O$102,14,0)</f>
        <v>10</v>
      </c>
      <c r="J27" s="9">
        <f t="shared" si="4"/>
        <v>4</v>
      </c>
      <c r="L27" s="20" t="s">
        <v>38</v>
      </c>
      <c r="M27" s="65">
        <f>VLOOKUP(L27,'Dados por UF e mês'!$B$73:$O$102,14,0)</f>
        <v>10</v>
      </c>
      <c r="N27" s="65">
        <f>VLOOKUP(L27,'Dados por UF e mês'!$B$105:$O$134,14,0)</f>
        <v>3</v>
      </c>
      <c r="O27" s="9">
        <f t="shared" si="5"/>
        <v>-0.7</v>
      </c>
      <c r="Q27" s="20" t="s">
        <v>38</v>
      </c>
      <c r="R27" s="65">
        <f>VLOOKUP(Q27,'Dados por UF e mês'!$B$105:$O$134,14,0)</f>
        <v>3</v>
      </c>
      <c r="S27" s="65">
        <f>VLOOKUP(Q27,'Dados por UF e mês'!$B$137:$O$166,14,0)</f>
        <v>3</v>
      </c>
      <c r="T27" s="9">
        <f t="shared" si="6"/>
        <v>0</v>
      </c>
      <c r="V27" s="20" t="s">
        <v>38</v>
      </c>
      <c r="W27" s="65">
        <f>VLOOKUP(V27,'Dados por UF e mês'!$B$137:$O$166,14,0)</f>
        <v>3</v>
      </c>
      <c r="X27" s="65">
        <f>VLOOKUP(V27,'Dados por UF e mês'!$B$170:$O$197,14,0)</f>
        <v>2</v>
      </c>
      <c r="Y27" s="9">
        <f t="shared" si="0"/>
        <v>-0.33333333333333331</v>
      </c>
      <c r="AA27" s="20" t="s">
        <v>38</v>
      </c>
      <c r="AB27" s="65">
        <f>VLOOKUP(AA27,'Dados por UF e mês'!$B$169:$O$197,14,0)</f>
        <v>2</v>
      </c>
      <c r="AC27" s="65">
        <f>VLOOKUP(AA27,'Dados por UF e mês'!$B$201:$O$229,14,0)</f>
        <v>4</v>
      </c>
      <c r="AD27" s="9">
        <f t="shared" si="1"/>
        <v>1</v>
      </c>
      <c r="AF27" s="20" t="s">
        <v>38</v>
      </c>
      <c r="AG27" s="65">
        <f>VLOOKUP(AF27,'Dados por UF e mês'!$B$201:$O$229,14,0)</f>
        <v>4</v>
      </c>
      <c r="AH27" s="65">
        <f>VLOOKUP(AF27,'Dados por UF e mês'!$B$233:$O$261,14,0)</f>
        <v>1</v>
      </c>
      <c r="AI27" s="9">
        <f t="shared" si="2"/>
        <v>-0.75</v>
      </c>
    </row>
    <row r="28" spans="2:35" x14ac:dyDescent="0.25">
      <c r="B28" s="20" t="s">
        <v>39</v>
      </c>
      <c r="C28" s="8">
        <f>VLOOKUP(B28,'Dados por UF e mês'!$B$10:$O$37,14,0)</f>
        <v>0</v>
      </c>
      <c r="D28" s="8">
        <f>VLOOKUP(B28,'Dados por UF e mês'!$B$42:$O$69,14,0)</f>
        <v>2</v>
      </c>
      <c r="E28" s="9" t="str">
        <f t="shared" si="3"/>
        <v/>
      </c>
      <c r="G28" s="20" t="s">
        <v>39</v>
      </c>
      <c r="H28" s="8">
        <f>VLOOKUP(G28,'Dados por UF e mês'!$B$41:$O$70,14,0)</f>
        <v>2</v>
      </c>
      <c r="I28" s="8">
        <f>VLOOKUP(G28,'Dados por UF e mês'!$B$73:$O$102,14,0)</f>
        <v>1</v>
      </c>
      <c r="J28" s="9">
        <f t="shared" si="4"/>
        <v>-0.5</v>
      </c>
      <c r="L28" s="20" t="s">
        <v>39</v>
      </c>
      <c r="M28" s="65">
        <f>VLOOKUP(L28,'Dados por UF e mês'!$B$73:$O$102,14,0)</f>
        <v>1</v>
      </c>
      <c r="N28" s="65">
        <f>VLOOKUP(L28,'Dados por UF e mês'!$B$105:$O$134,14,0)</f>
        <v>1</v>
      </c>
      <c r="O28" s="9">
        <f t="shared" si="5"/>
        <v>0</v>
      </c>
      <c r="Q28" s="20" t="s">
        <v>39</v>
      </c>
      <c r="R28" s="65">
        <f>VLOOKUP(Q28,'Dados por UF e mês'!$B$105:$O$134,14,0)</f>
        <v>1</v>
      </c>
      <c r="S28" s="65">
        <f>VLOOKUP(Q28,'Dados por UF e mês'!$B$137:$O$166,14,0)</f>
        <v>0</v>
      </c>
      <c r="T28" s="9">
        <f t="shared" si="6"/>
        <v>-1</v>
      </c>
      <c r="V28" s="20" t="s">
        <v>39</v>
      </c>
      <c r="W28" s="65">
        <f>VLOOKUP(V28,'Dados por UF e mês'!$B$137:$O$166,14,0)</f>
        <v>0</v>
      </c>
      <c r="X28" s="65">
        <f>VLOOKUP(V28,'Dados por UF e mês'!$B$170:$O$197,14,0)</f>
        <v>0</v>
      </c>
      <c r="Y28" s="9" t="str">
        <f t="shared" si="0"/>
        <v/>
      </c>
      <c r="AA28" s="20" t="s">
        <v>39</v>
      </c>
      <c r="AB28" s="65">
        <f>VLOOKUP(AA28,'Dados por UF e mês'!$B$169:$O$197,14,0)</f>
        <v>0</v>
      </c>
      <c r="AC28" s="65">
        <f>VLOOKUP(AA28,'Dados por UF e mês'!$B$201:$O$229,14,0)</f>
        <v>2</v>
      </c>
      <c r="AD28" s="9" t="str">
        <f t="shared" si="1"/>
        <v/>
      </c>
      <c r="AF28" s="20" t="s">
        <v>39</v>
      </c>
      <c r="AG28" s="65">
        <f>VLOOKUP(AF28,'Dados por UF e mês'!$B$201:$O$229,14,0)</f>
        <v>2</v>
      </c>
      <c r="AH28" s="65">
        <f>VLOOKUP(AF28,'Dados por UF e mês'!$B$233:$O$261,14,0)</f>
        <v>0</v>
      </c>
      <c r="AI28" s="9">
        <f t="shared" si="2"/>
        <v>-1</v>
      </c>
    </row>
    <row r="29" spans="2:35" x14ac:dyDescent="0.25">
      <c r="B29" s="20" t="s">
        <v>40</v>
      </c>
      <c r="C29" s="8">
        <f>VLOOKUP(B29,'Dados por UF e mês'!$B$10:$O$37,14,0)</f>
        <v>2</v>
      </c>
      <c r="D29" s="8">
        <f>VLOOKUP(B29,'Dados por UF e mês'!$B$42:$O$69,14,0)</f>
        <v>14</v>
      </c>
      <c r="E29" s="9">
        <f t="shared" si="3"/>
        <v>6</v>
      </c>
      <c r="G29" s="20" t="s">
        <v>40</v>
      </c>
      <c r="H29" s="8">
        <f>VLOOKUP(G29,'Dados por UF e mês'!$B$41:$O$70,14,0)</f>
        <v>14</v>
      </c>
      <c r="I29" s="8">
        <f>VLOOKUP(G29,'Dados por UF e mês'!$B$73:$O$102,14,0)</f>
        <v>37</v>
      </c>
      <c r="J29" s="9">
        <f t="shared" si="4"/>
        <v>1.6428571428571428</v>
      </c>
      <c r="L29" s="20" t="s">
        <v>40</v>
      </c>
      <c r="M29" s="65">
        <f>VLOOKUP(L29,'Dados por UF e mês'!$B$73:$O$102,14,0)</f>
        <v>37</v>
      </c>
      <c r="N29" s="65">
        <f>VLOOKUP(L29,'Dados por UF e mês'!$B$105:$O$134,14,0)</f>
        <v>18</v>
      </c>
      <c r="O29" s="9">
        <f t="shared" si="5"/>
        <v>-0.51351351351351349</v>
      </c>
      <c r="Q29" s="20" t="s">
        <v>40</v>
      </c>
      <c r="R29" s="65">
        <f>VLOOKUP(Q29,'Dados por UF e mês'!$B$105:$O$134,14,0)</f>
        <v>18</v>
      </c>
      <c r="S29" s="65">
        <f>VLOOKUP(Q29,'Dados por UF e mês'!$B$137:$O$166,14,0)</f>
        <v>30</v>
      </c>
      <c r="T29" s="9">
        <f t="shared" si="6"/>
        <v>0.66666666666666663</v>
      </c>
      <c r="V29" s="20" t="s">
        <v>40</v>
      </c>
      <c r="W29" s="65">
        <f>VLOOKUP(V29,'Dados por UF e mês'!$B$137:$O$166,14,0)</f>
        <v>30</v>
      </c>
      <c r="X29" s="65">
        <f>VLOOKUP(V29,'Dados por UF e mês'!$B$170:$O$197,14,0)</f>
        <v>24</v>
      </c>
      <c r="Y29" s="9">
        <f t="shared" si="0"/>
        <v>-0.2</v>
      </c>
      <c r="AA29" s="20" t="s">
        <v>40</v>
      </c>
      <c r="AB29" s="65">
        <f>VLOOKUP(AA29,'Dados por UF e mês'!$B$169:$O$197,14,0)</f>
        <v>24</v>
      </c>
      <c r="AC29" s="65">
        <f>VLOOKUP(AA29,'Dados por UF e mês'!$B$201:$O$229,14,0)</f>
        <v>27</v>
      </c>
      <c r="AD29" s="9">
        <f t="shared" si="1"/>
        <v>0.125</v>
      </c>
      <c r="AF29" s="20" t="s">
        <v>40</v>
      </c>
      <c r="AG29" s="65">
        <f>VLOOKUP(AF29,'Dados por UF e mês'!$B$201:$O$229,14,0)</f>
        <v>27</v>
      </c>
      <c r="AH29" s="65">
        <f>VLOOKUP(AF29,'Dados por UF e mês'!$B$233:$O$261,14,0)</f>
        <v>36</v>
      </c>
      <c r="AI29" s="9">
        <f t="shared" si="2"/>
        <v>0.33333333333333331</v>
      </c>
    </row>
    <row r="30" spans="2:35" x14ac:dyDescent="0.25">
      <c r="B30" s="20" t="s">
        <v>41</v>
      </c>
      <c r="C30" s="8">
        <f>VLOOKUP(B30,'Dados por UF e mês'!$B$10:$O$37,14,0)</f>
        <v>0</v>
      </c>
      <c r="D30" s="8">
        <f>VLOOKUP(B30,'Dados por UF e mês'!$B$42:$O$69,14,0)</f>
        <v>1</v>
      </c>
      <c r="E30" s="9" t="str">
        <f t="shared" si="3"/>
        <v/>
      </c>
      <c r="G30" s="20" t="s">
        <v>41</v>
      </c>
      <c r="H30" s="8">
        <f>VLOOKUP(G30,'Dados por UF e mês'!$B$41:$O$70,14,0)</f>
        <v>1</v>
      </c>
      <c r="I30" s="8">
        <f>VLOOKUP(G30,'Dados por UF e mês'!$B$73:$O$102,14,0)</f>
        <v>1</v>
      </c>
      <c r="J30" s="9">
        <f t="shared" si="4"/>
        <v>0</v>
      </c>
      <c r="L30" s="20" t="s">
        <v>41</v>
      </c>
      <c r="M30" s="65">
        <f>VLOOKUP(L30,'Dados por UF e mês'!$B$73:$O$102,14,0)</f>
        <v>1</v>
      </c>
      <c r="N30" s="65">
        <f>VLOOKUP(L30,'Dados por UF e mês'!$B$105:$O$134,14,0)</f>
        <v>1</v>
      </c>
      <c r="O30" s="9">
        <f t="shared" si="5"/>
        <v>0</v>
      </c>
      <c r="Q30" s="20" t="s">
        <v>41</v>
      </c>
      <c r="R30" s="65">
        <f>VLOOKUP(Q30,'Dados por UF e mês'!$B$105:$O$134,14,0)</f>
        <v>1</v>
      </c>
      <c r="S30" s="65">
        <f>VLOOKUP(Q30,'Dados por UF e mês'!$B$137:$O$166,14,0)</f>
        <v>0</v>
      </c>
      <c r="T30" s="9">
        <f t="shared" si="6"/>
        <v>-1</v>
      </c>
      <c r="V30" s="20" t="s">
        <v>41</v>
      </c>
      <c r="W30" s="65">
        <f>VLOOKUP(V30,'Dados por UF e mês'!$B$137:$O$166,14,0)</f>
        <v>0</v>
      </c>
      <c r="X30" s="65">
        <f>VLOOKUP(V30,'Dados por UF e mês'!$B$170:$O$197,14,0)</f>
        <v>2</v>
      </c>
      <c r="Y30" s="9" t="str">
        <f t="shared" si="0"/>
        <v/>
      </c>
      <c r="AA30" s="20" t="s">
        <v>41</v>
      </c>
      <c r="AB30" s="65">
        <f>VLOOKUP(AA30,'Dados por UF e mês'!$B$169:$O$197,14,0)</f>
        <v>2</v>
      </c>
      <c r="AC30" s="65">
        <f>VLOOKUP(AA30,'Dados por UF e mês'!$B$201:$O$229,14,0)</f>
        <v>1</v>
      </c>
      <c r="AD30" s="9">
        <f t="shared" si="1"/>
        <v>-0.5</v>
      </c>
      <c r="AF30" s="20" t="s">
        <v>41</v>
      </c>
      <c r="AG30" s="65">
        <f>VLOOKUP(AF30,'Dados por UF e mês'!$B$201:$O$229,14,0)</f>
        <v>1</v>
      </c>
      <c r="AH30" s="65">
        <f>VLOOKUP(AF30,'Dados por UF e mês'!$B$233:$O$261,14,0)</f>
        <v>0</v>
      </c>
      <c r="AI30" s="9">
        <f t="shared" si="2"/>
        <v>-1</v>
      </c>
    </row>
    <row r="31" spans="2:35" x14ac:dyDescent="0.25">
      <c r="B31" s="20" t="s">
        <v>133</v>
      </c>
      <c r="C31" s="8">
        <f>VLOOKUP(B31,'Dados por UF e mês'!$B$10:$O$37,14,0)</f>
        <v>0</v>
      </c>
      <c r="D31" s="8">
        <f>VLOOKUP(B31,'Dados por UF e mês'!$B$42:$O$69,14,0)</f>
        <v>1</v>
      </c>
      <c r="E31" s="9" t="str">
        <f t="shared" si="3"/>
        <v/>
      </c>
      <c r="G31" s="20" t="s">
        <v>133</v>
      </c>
      <c r="H31" s="8">
        <f>VLOOKUP(G31,'Dados por UF e mês'!$B$41:$O$70,14,0)</f>
        <v>1</v>
      </c>
      <c r="I31" s="8">
        <f>VLOOKUP(G31,'Dados por UF e mês'!$B$73:$O$102,14,0)</f>
        <v>6</v>
      </c>
      <c r="J31" s="9">
        <f>IF(ISERR((I31-H31)/H31),"",(I31-H31)/H31)</f>
        <v>5</v>
      </c>
      <c r="L31" s="20" t="s">
        <v>133</v>
      </c>
      <c r="M31" s="65">
        <f>VLOOKUP(L31,'Dados por UF e mês'!$B$73:$O$102,14,0)</f>
        <v>6</v>
      </c>
      <c r="N31" s="65">
        <f>VLOOKUP(L31,'Dados por UF e mês'!$B$105:$O$134,14,0)</f>
        <v>4</v>
      </c>
      <c r="O31" s="9">
        <f>IF(ISERR((N31-M31)/M31),"",(N31-M31)/M31)</f>
        <v>-0.33333333333333331</v>
      </c>
      <c r="Q31" s="20" t="s">
        <v>133</v>
      </c>
      <c r="R31" s="65">
        <f>VLOOKUP(Q31,'Dados por UF e mês'!$B$105:$O$134,14,0)</f>
        <v>4</v>
      </c>
      <c r="S31" s="65">
        <f>VLOOKUP(Q31,'Dados por UF e mês'!$B$137:$O$166,14,0)</f>
        <v>37</v>
      </c>
      <c r="T31" s="9">
        <f>IF(ISERR((S31-R31)/R31),"",(S31-R31)/R31)</f>
        <v>8.25</v>
      </c>
      <c r="V31" s="20" t="s">
        <v>133</v>
      </c>
      <c r="W31" s="65">
        <f>VLOOKUP(V31,'Dados por UF e mês'!$B$137:$O$166,14,0)</f>
        <v>37</v>
      </c>
      <c r="X31" s="65">
        <f>VLOOKUP(V31,'Dados por UF e mês'!$B$170:$O$197,14,0)</f>
        <v>22</v>
      </c>
      <c r="Y31" s="9">
        <f t="shared" si="0"/>
        <v>-0.40540540540540543</v>
      </c>
      <c r="AA31" s="20" t="s">
        <v>133</v>
      </c>
      <c r="AB31" s="65">
        <f>VLOOKUP(AA31,'Dados por UF e mês'!$B$169:$O$197,14,0)</f>
        <v>22</v>
      </c>
      <c r="AC31" s="65">
        <f>VLOOKUP(AA31,'Dados por UF e mês'!$B$201:$O$229,14,0)</f>
        <v>140</v>
      </c>
      <c r="AD31" s="9">
        <f t="shared" si="1"/>
        <v>5.3636363636363633</v>
      </c>
      <c r="AF31" s="20" t="s">
        <v>133</v>
      </c>
      <c r="AG31" s="65">
        <f>VLOOKUP(AF31,'Dados por UF e mês'!$B$201:$O$229,14,0)</f>
        <v>140</v>
      </c>
      <c r="AH31" s="65">
        <f>VLOOKUP(AF31,'Dados por UF e mês'!$B$233:$O$261,14,0)</f>
        <v>87</v>
      </c>
      <c r="AI31" s="9">
        <f t="shared" si="2"/>
        <v>-0.37857142857142856</v>
      </c>
    </row>
    <row r="32" spans="2:35" s="3" customFormat="1" ht="15.75" thickBot="1" x14ac:dyDescent="0.3">
      <c r="B32" s="19" t="s">
        <v>13</v>
      </c>
      <c r="C32" s="18">
        <f>SUM(C4:C31)</f>
        <v>26</v>
      </c>
      <c r="D32" s="18">
        <f>SUM(D4:D31)</f>
        <v>105</v>
      </c>
      <c r="E32" s="38">
        <f>IF(ISERR((D32-C32)/C32),"",(D32-C32)/C32)</f>
        <v>3.0384615384615383</v>
      </c>
      <c r="G32" s="19" t="s">
        <v>13</v>
      </c>
      <c r="H32" s="18">
        <f>SUM(H4:H31)</f>
        <v>105</v>
      </c>
      <c r="I32" s="18">
        <f>SUM(I4:I31)</f>
        <v>218</v>
      </c>
      <c r="J32" s="38">
        <f>IF(ISERR((I32-H32)/H32),"",(I32-H32)/H32)</f>
        <v>1.0761904761904761</v>
      </c>
      <c r="L32" s="19" t="s">
        <v>13</v>
      </c>
      <c r="M32" s="18">
        <f>SUM(M4:M31)</f>
        <v>218</v>
      </c>
      <c r="N32" s="18">
        <f>SUM(N4:N31)</f>
        <v>122</v>
      </c>
      <c r="O32" s="38">
        <f>IF(ISERR((N32-M32)/M32),"",(N32-M32)/M32)</f>
        <v>-0.44036697247706424</v>
      </c>
      <c r="Q32" s="19" t="s">
        <v>13</v>
      </c>
      <c r="R32" s="18">
        <f>SUM(R4:R31)</f>
        <v>122</v>
      </c>
      <c r="S32" s="18">
        <f>SUM(S4:S31)</f>
        <v>127</v>
      </c>
      <c r="T32" s="38">
        <f>IF(ISERR((S32-R32)/R32),"",(S32-R32)/R32)</f>
        <v>4.0983606557377046E-2</v>
      </c>
      <c r="V32" s="19" t="s">
        <v>13</v>
      </c>
      <c r="W32" s="18">
        <f>SUM(W4:W31)</f>
        <v>127</v>
      </c>
      <c r="X32" s="18">
        <f>SUM(X4:X31)</f>
        <v>106</v>
      </c>
      <c r="Y32" s="38">
        <f>IF(ISERR((X32-W32)/W32),"",(X32-W32)/W32)</f>
        <v>-0.16535433070866143</v>
      </c>
      <c r="AA32" s="19" t="s">
        <v>13</v>
      </c>
      <c r="AB32" s="18">
        <f>SUM(AB4:AB31)</f>
        <v>106</v>
      </c>
      <c r="AC32" s="18">
        <f>SUM(AC4:AC31)</f>
        <v>226</v>
      </c>
      <c r="AD32" s="38">
        <f>IF(ISERR((AC32-AB32)/AB32),"",(AC32-AB32)/AB32)</f>
        <v>1.1320754716981132</v>
      </c>
      <c r="AF32" s="19" t="s">
        <v>13</v>
      </c>
      <c r="AG32" s="18">
        <f>SUM(AG4:AG31)</f>
        <v>226</v>
      </c>
      <c r="AH32" s="18">
        <f>SUM(AH4:AH31)</f>
        <v>159</v>
      </c>
      <c r="AI32" s="38">
        <f>IF(ISERR((AH32-AG32)/AG32),"",(AH32-AG32)/AG32)</f>
        <v>-0.29646017699115046</v>
      </c>
    </row>
    <row r="33" spans="2:10" ht="35.25" customHeight="1" thickTop="1" x14ac:dyDescent="0.25">
      <c r="B33" s="161" t="s">
        <v>186</v>
      </c>
      <c r="C33" s="161"/>
      <c r="D33" s="161"/>
      <c r="E33" s="161"/>
      <c r="F33" s="161"/>
      <c r="G33" s="161"/>
      <c r="H33" s="161"/>
      <c r="I33" s="161"/>
      <c r="J33" s="161"/>
    </row>
  </sheetData>
  <mergeCells count="8">
    <mergeCell ref="B33:J33"/>
    <mergeCell ref="L2:O2"/>
    <mergeCell ref="Q2:T2"/>
    <mergeCell ref="AF2:AI2"/>
    <mergeCell ref="AA2:AD2"/>
    <mergeCell ref="V2:Y2"/>
    <mergeCell ref="B2:E2"/>
    <mergeCell ref="G2:J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V96"/>
  <sheetViews>
    <sheetView showGridLines="0" showRowColHeaders="0" zoomScale="85" zoomScaleNormal="85" workbookViewId="0"/>
  </sheetViews>
  <sheetFormatPr defaultRowHeight="15" x14ac:dyDescent="0.25"/>
  <cols>
    <col min="1" max="1" width="1.85546875" customWidth="1"/>
    <col min="2" max="2" width="11.5703125" customWidth="1"/>
    <col min="3" max="3" width="13" customWidth="1"/>
    <col min="4" max="6" width="14.28515625" customWidth="1"/>
    <col min="7" max="7" width="2.140625" customWidth="1"/>
    <col min="8" max="8" width="11.5703125" customWidth="1"/>
    <col min="9" max="12" width="14.28515625" customWidth="1"/>
    <col min="13" max="13" width="1.85546875" customWidth="1"/>
    <col min="14" max="14" width="11.5703125" customWidth="1"/>
    <col min="15" max="18" width="14.28515625" customWidth="1"/>
    <col min="19" max="19" width="1.85546875" customWidth="1"/>
    <col min="20" max="20" width="11.5703125" customWidth="1"/>
    <col min="21" max="24" width="14.28515625" customWidth="1"/>
    <col min="25" max="25" width="2.42578125" customWidth="1"/>
    <col min="26" max="26" width="11.5703125" customWidth="1"/>
    <col min="27" max="30" width="14.28515625" customWidth="1"/>
    <col min="31" max="31" width="1.5703125" customWidth="1"/>
    <col min="32" max="32" width="11.5703125" customWidth="1"/>
    <col min="33" max="36" width="14.28515625" customWidth="1"/>
    <col min="37" max="37" width="1.28515625" customWidth="1"/>
    <col min="38" max="38" width="13.28515625" customWidth="1"/>
    <col min="40" max="40" width="13.7109375" customWidth="1"/>
    <col min="41" max="41" width="13.5703125" customWidth="1"/>
    <col min="42" max="42" width="15.7109375" customWidth="1"/>
    <col min="43" max="43" width="1.5703125" customWidth="1"/>
    <col min="45" max="45" width="11.140625" customWidth="1"/>
    <col min="46" max="46" width="12.140625" customWidth="1"/>
    <col min="47" max="47" width="12.5703125" customWidth="1"/>
    <col min="48" max="48" width="14.7109375" customWidth="1"/>
  </cols>
  <sheetData>
    <row r="1" spans="2:48" ht="15.75" thickBot="1" x14ac:dyDescent="0.3"/>
    <row r="2" spans="2:48" ht="15.75" thickTop="1" x14ac:dyDescent="0.25">
      <c r="B2" s="165" t="s">
        <v>190</v>
      </c>
      <c r="C2" s="166"/>
      <c r="D2" s="166"/>
      <c r="E2" s="166"/>
      <c r="F2" s="167"/>
      <c r="H2" s="168" t="s">
        <v>191</v>
      </c>
      <c r="I2" s="169"/>
      <c r="J2" s="169"/>
      <c r="K2" s="169"/>
      <c r="L2" s="170"/>
      <c r="N2" s="168" t="s">
        <v>192</v>
      </c>
      <c r="O2" s="169"/>
      <c r="P2" s="169"/>
      <c r="Q2" s="169"/>
      <c r="R2" s="170"/>
      <c r="T2" s="168" t="s">
        <v>274</v>
      </c>
      <c r="U2" s="169"/>
      <c r="V2" s="169"/>
      <c r="W2" s="169"/>
      <c r="X2" s="170"/>
      <c r="Z2" s="168" t="s">
        <v>295</v>
      </c>
      <c r="AA2" s="169"/>
      <c r="AB2" s="169"/>
      <c r="AC2" s="169"/>
      <c r="AD2" s="170"/>
      <c r="AF2" s="168" t="s">
        <v>317</v>
      </c>
      <c r="AG2" s="169"/>
      <c r="AH2" s="169"/>
      <c r="AI2" s="169"/>
      <c r="AJ2" s="170"/>
      <c r="AL2" s="168" t="s">
        <v>336</v>
      </c>
      <c r="AM2" s="169"/>
      <c r="AN2" s="169"/>
      <c r="AO2" s="169"/>
      <c r="AP2" s="170"/>
      <c r="AR2" s="168" t="s">
        <v>360</v>
      </c>
      <c r="AS2" s="169"/>
      <c r="AT2" s="169"/>
      <c r="AU2" s="169"/>
      <c r="AV2" s="170"/>
    </row>
    <row r="3" spans="2:48" ht="45" x14ac:dyDescent="0.25">
      <c r="B3" s="20" t="s">
        <v>166</v>
      </c>
      <c r="C3" s="21" t="s">
        <v>1</v>
      </c>
      <c r="D3" s="22" t="s">
        <v>44</v>
      </c>
      <c r="E3" s="22" t="s">
        <v>170</v>
      </c>
      <c r="F3" s="23" t="s">
        <v>172</v>
      </c>
      <c r="H3" s="20" t="s">
        <v>166</v>
      </c>
      <c r="I3" s="21" t="s">
        <v>1</v>
      </c>
      <c r="J3" s="22" t="s">
        <v>44</v>
      </c>
      <c r="K3" s="22" t="s">
        <v>170</v>
      </c>
      <c r="L3" s="23" t="s">
        <v>172</v>
      </c>
      <c r="N3" s="20" t="s">
        <v>166</v>
      </c>
      <c r="O3" s="21" t="s">
        <v>1</v>
      </c>
      <c r="P3" s="22" t="s">
        <v>44</v>
      </c>
      <c r="Q3" s="22" t="s">
        <v>170</v>
      </c>
      <c r="R3" s="23" t="s">
        <v>172</v>
      </c>
      <c r="T3" s="20" t="s">
        <v>166</v>
      </c>
      <c r="U3" s="21" t="s">
        <v>1</v>
      </c>
      <c r="V3" s="22" t="s">
        <v>44</v>
      </c>
      <c r="W3" s="22" t="s">
        <v>170</v>
      </c>
      <c r="X3" s="23" t="s">
        <v>172</v>
      </c>
      <c r="Z3" s="20" t="s">
        <v>166</v>
      </c>
      <c r="AA3" s="21" t="s">
        <v>1</v>
      </c>
      <c r="AB3" s="22" t="s">
        <v>44</v>
      </c>
      <c r="AC3" s="22" t="s">
        <v>170</v>
      </c>
      <c r="AD3" s="23" t="s">
        <v>172</v>
      </c>
      <c r="AF3" s="20" t="s">
        <v>166</v>
      </c>
      <c r="AG3" s="21" t="s">
        <v>1</v>
      </c>
      <c r="AH3" s="22" t="s">
        <v>44</v>
      </c>
      <c r="AI3" s="22" t="s">
        <v>170</v>
      </c>
      <c r="AJ3" s="23" t="s">
        <v>172</v>
      </c>
      <c r="AL3" s="20" t="s">
        <v>166</v>
      </c>
      <c r="AM3" s="123" t="s">
        <v>1</v>
      </c>
      <c r="AN3" s="22" t="s">
        <v>44</v>
      </c>
      <c r="AO3" s="22" t="s">
        <v>170</v>
      </c>
      <c r="AP3" s="23" t="s">
        <v>172</v>
      </c>
      <c r="AR3" s="20" t="s">
        <v>166</v>
      </c>
      <c r="AS3" s="126" t="s">
        <v>1</v>
      </c>
      <c r="AT3" s="22" t="s">
        <v>44</v>
      </c>
      <c r="AU3" s="22" t="s">
        <v>170</v>
      </c>
      <c r="AV3" s="23" t="s">
        <v>172</v>
      </c>
    </row>
    <row r="4" spans="2:48" x14ac:dyDescent="0.25">
      <c r="B4" s="25" t="s">
        <v>147</v>
      </c>
      <c r="C4" s="21" t="s">
        <v>15</v>
      </c>
      <c r="D4" s="41">
        <f>VLOOKUP(C4,'Dados por UF e mês'!$B$10:$O$37,14,0)</f>
        <v>1</v>
      </c>
      <c r="E4" s="65">
        <v>733559</v>
      </c>
      <c r="F4" s="16">
        <f t="shared" ref="F4:F32" si="0">IF(ISERROR(D4/(E4/100000)),"",(D4/(E4/100000)))</f>
        <v>0.13632168646284756</v>
      </c>
      <c r="H4" s="25" t="s">
        <v>136</v>
      </c>
      <c r="I4" s="21" t="s">
        <v>17</v>
      </c>
      <c r="J4" s="41">
        <f>VLOOKUP(I4,'Dados por UF e mês'!$B$42:$O$69,14,0)</f>
        <v>7</v>
      </c>
      <c r="K4" s="65">
        <v>3483985</v>
      </c>
      <c r="L4" s="16">
        <f t="shared" ref="L4:L32" si="1">IF(ISERROR(J4/(K4/100000)),"",(J4/(K4/100000)))</f>
        <v>0.20091934953795726</v>
      </c>
      <c r="N4" s="25" t="s">
        <v>136</v>
      </c>
      <c r="O4" s="21" t="s">
        <v>27</v>
      </c>
      <c r="P4" s="41">
        <f>VLOOKUP(O4,'Dados por UF e mês'!$B$74:$O$101,14,0)</f>
        <v>8</v>
      </c>
      <c r="Q4" s="65">
        <v>3035122</v>
      </c>
      <c r="R4" s="16">
        <f t="shared" ref="R4:R32" si="2">IF(ISERROR(P4/(Q4/100000)),"",(P4/(Q4/100000)))</f>
        <v>0.26358083793666282</v>
      </c>
      <c r="T4" s="25" t="s">
        <v>136</v>
      </c>
      <c r="U4" s="21" t="s">
        <v>36</v>
      </c>
      <c r="V4" s="41">
        <f>VLOOKUP(U4,'Dados por UF e mês'!$B$105:$O$134,14,0)</f>
        <v>1</v>
      </c>
      <c r="W4" s="65">
        <v>450479</v>
      </c>
      <c r="X4" s="16">
        <f t="shared" ref="X4:X30" si="3">IF(ISERROR(V4/(W4/100000)),"",(V4/(W4/100000)))</f>
        <v>0.22198593053172291</v>
      </c>
      <c r="Z4" s="25" t="s">
        <v>136</v>
      </c>
      <c r="AA4" s="21" t="s">
        <v>26</v>
      </c>
      <c r="AB4" s="41">
        <f>VLOOKUP(AA4,'Dados por UF e mês'!$B$137:$O$166,14,0)</f>
        <v>6</v>
      </c>
      <c r="AC4" s="65">
        <v>2449024</v>
      </c>
      <c r="AD4" s="16">
        <f t="shared" ref="AD4:AD32" si="4">IF(ISERROR(AB4/(AC4/100000)),"",(AB4/(AC4/100000)))</f>
        <v>0.24499555741389223</v>
      </c>
      <c r="AF4" s="25" t="s">
        <v>136</v>
      </c>
      <c r="AG4" s="97" t="s">
        <v>40</v>
      </c>
      <c r="AH4" s="41">
        <f>VLOOKUP(AG4,'Dados por UF e mês'!$B$170:$O$197,14,0)</f>
        <v>24</v>
      </c>
      <c r="AI4" s="65">
        <v>2449024</v>
      </c>
      <c r="AJ4" s="16">
        <f t="shared" ref="AJ4:AJ30" si="5">IF(ISERROR(AH4/(AI4/100000)),"",(AH4/(AI4/100000)))</f>
        <v>0.97998222965556891</v>
      </c>
      <c r="AL4" s="25" t="s">
        <v>136</v>
      </c>
      <c r="AM4" s="123" t="s">
        <v>40</v>
      </c>
      <c r="AN4" s="41">
        <f>VLOOKUP(AM4,'Dados por UF e mês'!$B$201:$O$229,14,0)</f>
        <v>27</v>
      </c>
      <c r="AO4" s="65">
        <v>2449024</v>
      </c>
      <c r="AP4" s="16">
        <f t="shared" ref="AP4:AP30" si="6">IF(ISERROR(AN4/(AO4/100000)),"",(AN4/(AO4/100000)))</f>
        <v>1.102480008362515</v>
      </c>
      <c r="AR4" s="25" t="s">
        <v>136</v>
      </c>
      <c r="AS4" s="135" t="s">
        <v>40</v>
      </c>
      <c r="AT4" s="41">
        <f>VLOOKUP(AS4,'Dados por UF e mês'!$B$233:$O$261,14,0)</f>
        <v>36</v>
      </c>
      <c r="AU4" s="65">
        <v>2449024</v>
      </c>
      <c r="AV4" s="16">
        <f t="shared" ref="AV4:AV32" si="7">IF(ISERROR(AT4/(AU4/100000)),"",(AT4/(AU4/100000)))</f>
        <v>1.4699733444833534</v>
      </c>
    </row>
    <row r="5" spans="2:48" x14ac:dyDescent="0.25">
      <c r="B5" s="25" t="s">
        <v>145</v>
      </c>
      <c r="C5" s="21" t="s">
        <v>29</v>
      </c>
      <c r="D5" s="41">
        <f>VLOOKUP(C5,'Dados por UF e mês'!$B$10:$O$37,14,0)</f>
        <v>3</v>
      </c>
      <c r="E5" s="65">
        <v>3766528</v>
      </c>
      <c r="F5" s="16">
        <f t="shared" si="0"/>
        <v>7.9648949908244407E-2</v>
      </c>
      <c r="H5" s="25" t="s">
        <v>137</v>
      </c>
      <c r="I5" s="21" t="s">
        <v>26</v>
      </c>
      <c r="J5" s="41">
        <f>VLOOKUP(I5,'Dados por UF e mês'!$B$42:$O$69,14,0)</f>
        <v>4</v>
      </c>
      <c r="K5" s="65">
        <v>2449024</v>
      </c>
      <c r="L5" s="16">
        <f t="shared" si="1"/>
        <v>0.16333037160926148</v>
      </c>
      <c r="N5" s="25" t="s">
        <v>137</v>
      </c>
      <c r="O5" s="21" t="s">
        <v>17</v>
      </c>
      <c r="P5" s="41">
        <f>VLOOKUP(O5,'Dados por UF e mês'!$B$74:$O$101,14,0)</f>
        <v>9</v>
      </c>
      <c r="Q5" s="65">
        <v>3483985</v>
      </c>
      <c r="R5" s="16">
        <f t="shared" si="2"/>
        <v>0.25832487797737363</v>
      </c>
      <c r="T5" s="25" t="s">
        <v>137</v>
      </c>
      <c r="U5" s="21" t="s">
        <v>21</v>
      </c>
      <c r="V5" s="41">
        <f>VLOOKUP(U5,'Dados por UF e mês'!$B$105:$O$134,14,0)</f>
        <v>5</v>
      </c>
      <c r="W5" s="65">
        <v>2570160</v>
      </c>
      <c r="X5" s="16">
        <f t="shared" si="3"/>
        <v>0.19454041771718492</v>
      </c>
      <c r="Z5" s="25" t="s">
        <v>137</v>
      </c>
      <c r="AA5" s="21" t="s">
        <v>22</v>
      </c>
      <c r="AB5" s="41">
        <f>VLOOKUP(AA5,'Dados por UF e mês'!$B$137:$O$166,14,0)</f>
        <v>4</v>
      </c>
      <c r="AC5" s="65">
        <v>3514952</v>
      </c>
      <c r="AD5" s="16">
        <f t="shared" si="4"/>
        <v>0.11379956255448154</v>
      </c>
      <c r="AF5" s="25" t="s">
        <v>137</v>
      </c>
      <c r="AG5" s="97" t="s">
        <v>19</v>
      </c>
      <c r="AH5" s="41">
        <f>VLOOKUP(AG5,'Dados por UF e mês'!$B$170:$O$197,14,0)</f>
        <v>8</v>
      </c>
      <c r="AI5" s="65">
        <v>2570160</v>
      </c>
      <c r="AJ5" s="16">
        <f t="shared" si="5"/>
        <v>0.31126466834749589</v>
      </c>
      <c r="AL5" s="25" t="s">
        <v>137</v>
      </c>
      <c r="AM5" s="123" t="s">
        <v>33</v>
      </c>
      <c r="AN5" s="41">
        <f>VLOOKUP(AM5,'Dados por UF e mês'!$B$201:$O$229,14,0)</f>
        <v>11</v>
      </c>
      <c r="AO5" s="65">
        <v>3514952</v>
      </c>
      <c r="AP5" s="16">
        <f t="shared" si="6"/>
        <v>0.3129487970248242</v>
      </c>
      <c r="AR5" s="25" t="s">
        <v>137</v>
      </c>
      <c r="AS5" s="135" t="s">
        <v>21</v>
      </c>
      <c r="AT5" s="41">
        <f>VLOOKUP(AS5,'Dados por UF e mês'!$B$233:$O$261,14,0)</f>
        <v>1</v>
      </c>
      <c r="AU5" s="65">
        <v>450479</v>
      </c>
      <c r="AV5" s="16">
        <f t="shared" si="7"/>
        <v>0.22198593053172291</v>
      </c>
    </row>
    <row r="6" spans="2:48" x14ac:dyDescent="0.25">
      <c r="B6" s="25" t="s">
        <v>158</v>
      </c>
      <c r="C6" s="21" t="s">
        <v>28</v>
      </c>
      <c r="D6" s="41">
        <f>VLOOKUP(C6,'Dados por UF e mês'!$B$10:$O$37,14,0)</f>
        <v>4</v>
      </c>
      <c r="E6" s="65">
        <v>7581051</v>
      </c>
      <c r="F6" s="16">
        <f t="shared" si="0"/>
        <v>5.2763132710754751E-2</v>
      </c>
      <c r="H6" s="25" t="s">
        <v>138</v>
      </c>
      <c r="I6" s="21" t="s">
        <v>15</v>
      </c>
      <c r="J6" s="41">
        <f>VLOOKUP(I6,'Dados por UF e mês'!$B$42:$O$69,14,0)</f>
        <v>1</v>
      </c>
      <c r="K6" s="65">
        <v>733559</v>
      </c>
      <c r="L6" s="16">
        <f t="shared" si="1"/>
        <v>0.13632168646284756</v>
      </c>
      <c r="N6" s="25" t="s">
        <v>138</v>
      </c>
      <c r="O6" s="21" t="s">
        <v>28</v>
      </c>
      <c r="P6" s="41">
        <f>VLOOKUP(O6,'Dados por UF e mês'!$B$74:$O$101,14,0)</f>
        <v>14</v>
      </c>
      <c r="Q6" s="65">
        <v>7581051</v>
      </c>
      <c r="R6" s="16">
        <f t="shared" si="2"/>
        <v>0.18467096448764164</v>
      </c>
      <c r="T6" s="25" t="s">
        <v>138</v>
      </c>
      <c r="U6" s="21" t="s">
        <v>16</v>
      </c>
      <c r="V6" s="41">
        <f>VLOOKUP(U6,'Dados por UF e mês'!$B$105:$O$134,14,0)</f>
        <v>4</v>
      </c>
      <c r="W6" s="65">
        <v>3120494</v>
      </c>
      <c r="X6" s="16">
        <f t="shared" si="3"/>
        <v>0.12818483227335159</v>
      </c>
      <c r="Z6" s="25" t="s">
        <v>138</v>
      </c>
      <c r="AA6" s="21" t="s">
        <v>34</v>
      </c>
      <c r="AB6" s="41">
        <f>VLOOKUP(AA6,'Dados por UF e mês'!$B$137:$O$166,14,0)</f>
        <v>3</v>
      </c>
      <c r="AC6" s="65">
        <v>3168027</v>
      </c>
      <c r="AD6" s="16">
        <f t="shared" si="4"/>
        <v>9.4696162627401853E-2</v>
      </c>
      <c r="AF6" s="25" t="s">
        <v>138</v>
      </c>
      <c r="AG6" s="97" t="s">
        <v>33</v>
      </c>
      <c r="AH6" s="41">
        <f>VLOOKUP(AG6,'Dados por UF e mês'!$B$170:$O$197,14,0)</f>
        <v>8</v>
      </c>
      <c r="AI6" s="65">
        <v>3514952</v>
      </c>
      <c r="AJ6" s="16">
        <f t="shared" si="5"/>
        <v>0.22759912510896307</v>
      </c>
      <c r="AL6" s="25" t="s">
        <v>138</v>
      </c>
      <c r="AM6" s="123" t="s">
        <v>21</v>
      </c>
      <c r="AN6" s="41">
        <f>VLOOKUP(AM6,'Dados por UF e mês'!$B$201:$O$229,14,0)</f>
        <v>1</v>
      </c>
      <c r="AO6" s="65">
        <v>450479</v>
      </c>
      <c r="AP6" s="16">
        <f t="shared" si="6"/>
        <v>0.22198593053172291</v>
      </c>
      <c r="AR6" s="25" t="s">
        <v>138</v>
      </c>
      <c r="AS6" s="135" t="s">
        <v>16</v>
      </c>
      <c r="AT6" s="41">
        <f>VLOOKUP(AS6,'Dados por UF e mês'!$B$233:$O$261,14,0)</f>
        <v>3</v>
      </c>
      <c r="AU6" s="65">
        <v>1383445</v>
      </c>
      <c r="AV6" s="16">
        <f t="shared" si="7"/>
        <v>0.21684996512329727</v>
      </c>
    </row>
    <row r="7" spans="2:48" x14ac:dyDescent="0.25">
      <c r="B7" s="25" t="s">
        <v>136</v>
      </c>
      <c r="C7" s="21" t="s">
        <v>26</v>
      </c>
      <c r="D7" s="41">
        <f>VLOOKUP(C7,'Dados por UF e mês'!$B$10:$O$37,14,0)</f>
        <v>1</v>
      </c>
      <c r="E7" s="65">
        <v>2449024</v>
      </c>
      <c r="F7" s="16">
        <f t="shared" si="0"/>
        <v>4.0832592902315369E-2</v>
      </c>
      <c r="H7" s="25" t="s">
        <v>139</v>
      </c>
      <c r="I7" s="21" t="s">
        <v>37</v>
      </c>
      <c r="J7" s="41">
        <f>VLOOKUP(I7,'Dados por UF e mês'!$B$42:$O$69,14,0)</f>
        <v>13</v>
      </c>
      <c r="K7" s="65">
        <v>10693929</v>
      </c>
      <c r="L7" s="16">
        <f t="shared" si="1"/>
        <v>0.12156430064198107</v>
      </c>
      <c r="N7" s="25" t="s">
        <v>139</v>
      </c>
      <c r="O7" s="21" t="s">
        <v>26</v>
      </c>
      <c r="P7" s="41">
        <f>VLOOKUP(O7,'Dados por UF e mês'!$B$74:$O$101,14,0)</f>
        <v>4</v>
      </c>
      <c r="Q7" s="65">
        <v>2449024</v>
      </c>
      <c r="R7" s="16">
        <f t="shared" si="2"/>
        <v>0.16333037160926148</v>
      </c>
      <c r="T7" s="25" t="s">
        <v>139</v>
      </c>
      <c r="U7" s="21" t="s">
        <v>23</v>
      </c>
      <c r="V7" s="41">
        <f>VLOOKUP(U7,'Dados por UF e mês'!$B$105:$O$134,14,0)</f>
        <v>7</v>
      </c>
      <c r="W7" s="65">
        <v>6003788</v>
      </c>
      <c r="X7" s="16">
        <f t="shared" si="3"/>
        <v>0.11659305758297928</v>
      </c>
      <c r="Z7" s="25" t="s">
        <v>139</v>
      </c>
      <c r="AA7" s="21" t="s">
        <v>21</v>
      </c>
      <c r="AB7" s="41">
        <f>VLOOKUP(AA7,'Dados por UF e mês'!$B$137:$O$166,14,0)</f>
        <v>2</v>
      </c>
      <c r="AC7" s="65">
        <v>2570160</v>
      </c>
      <c r="AD7" s="16">
        <f t="shared" si="4"/>
        <v>7.7816167086873972E-2</v>
      </c>
      <c r="AF7" s="25" t="s">
        <v>139</v>
      </c>
      <c r="AG7" s="97" t="s">
        <v>17</v>
      </c>
      <c r="AH7" s="41">
        <f>VLOOKUP(AG7,'Dados por UF e mês'!$B$170:$O$197,14,0)</f>
        <v>7</v>
      </c>
      <c r="AI7" s="65">
        <v>3168027</v>
      </c>
      <c r="AJ7" s="16">
        <f t="shared" si="5"/>
        <v>0.22095771279727097</v>
      </c>
      <c r="AL7" s="25" t="s">
        <v>139</v>
      </c>
      <c r="AM7" s="123" t="s">
        <v>30</v>
      </c>
      <c r="AN7" s="41">
        <f>VLOOKUP(AM7,'Dados por UF e mês'!$B$201:$O$229,14,0)</f>
        <v>7</v>
      </c>
      <c r="AO7" s="65">
        <v>3766528</v>
      </c>
      <c r="AP7" s="16">
        <f t="shared" si="6"/>
        <v>0.18584754978590362</v>
      </c>
      <c r="AR7" s="25" t="s">
        <v>139</v>
      </c>
      <c r="AS7" s="135" t="s">
        <v>24</v>
      </c>
      <c r="AT7" s="41">
        <f>VLOOKUP(AS7,'Dados por UF e mês'!$B$233:$O$261,14,0)</f>
        <v>1</v>
      </c>
      <c r="AU7" s="65">
        <v>733559</v>
      </c>
      <c r="AV7" s="16">
        <f t="shared" si="7"/>
        <v>0.13632168646284756</v>
      </c>
    </row>
    <row r="8" spans="2:48" x14ac:dyDescent="0.25">
      <c r="B8" s="25" t="s">
        <v>138</v>
      </c>
      <c r="C8" s="21" t="s">
        <v>21</v>
      </c>
      <c r="D8" s="41">
        <f>VLOOKUP(C8,'Dados por UF e mês'!$B$10:$O$37,14,0)</f>
        <v>1</v>
      </c>
      <c r="E8" s="65">
        <v>2570160</v>
      </c>
      <c r="F8" s="16">
        <f t="shared" si="0"/>
        <v>3.8908083543436986E-2</v>
      </c>
      <c r="H8" s="25" t="s">
        <v>140</v>
      </c>
      <c r="I8" s="21" t="s">
        <v>39</v>
      </c>
      <c r="J8" s="41">
        <f>VLOOKUP(I8,'Dados por UF e mês'!$B$42:$O$69,14,0)</f>
        <v>2</v>
      </c>
      <c r="K8" s="65">
        <v>2068017</v>
      </c>
      <c r="L8" s="16">
        <f t="shared" si="1"/>
        <v>9.6711003826370864E-2</v>
      </c>
      <c r="N8" s="25" t="s">
        <v>140</v>
      </c>
      <c r="O8" s="21" t="s">
        <v>16</v>
      </c>
      <c r="P8" s="41">
        <f>VLOOKUP(O8,'Dados por UF e mês'!$B$74:$O$101,14,0)</f>
        <v>5</v>
      </c>
      <c r="Q8" s="65">
        <v>3120494</v>
      </c>
      <c r="R8" s="16">
        <f t="shared" si="2"/>
        <v>0.16023104034168947</v>
      </c>
      <c r="T8" s="25" t="s">
        <v>140</v>
      </c>
      <c r="U8" s="21" t="s">
        <v>32</v>
      </c>
      <c r="V8" s="41">
        <f>VLOOKUP(U8,'Dados por UF e mês'!$B$105:$O$134,14,0)</f>
        <v>12</v>
      </c>
      <c r="W8" s="65">
        <v>10444526</v>
      </c>
      <c r="X8" s="16">
        <f t="shared" si="3"/>
        <v>0.11489271988025114</v>
      </c>
      <c r="Z8" s="25" t="s">
        <v>140</v>
      </c>
      <c r="AA8" s="21" t="s">
        <v>37</v>
      </c>
      <c r="AB8" s="41">
        <f>VLOOKUP(AA8,'Dados por UF e mês'!$B$137:$O$166,14,0)</f>
        <v>8</v>
      </c>
      <c r="AC8" s="65">
        <v>10693929</v>
      </c>
      <c r="AD8" s="16">
        <f t="shared" si="4"/>
        <v>7.4808800395065281E-2</v>
      </c>
      <c r="AF8" s="25" t="s">
        <v>140</v>
      </c>
      <c r="AG8" s="97" t="s">
        <v>23</v>
      </c>
      <c r="AH8" s="41">
        <f>VLOOKUP(AG8,'Dados por UF e mês'!$B$170:$O$197,14,0)</f>
        <v>5</v>
      </c>
      <c r="AI8" s="65">
        <v>6003788</v>
      </c>
      <c r="AJ8" s="16">
        <f t="shared" si="5"/>
        <v>8.3280755416413763E-2</v>
      </c>
      <c r="AL8" s="25" t="s">
        <v>140</v>
      </c>
      <c r="AM8" s="123" t="s">
        <v>20</v>
      </c>
      <c r="AN8" s="41">
        <f>VLOOKUP(AM8,'Dados por UF e mês'!$B$201:$O$229,14,0)</f>
        <v>5</v>
      </c>
      <c r="AO8" s="65">
        <v>3483985</v>
      </c>
      <c r="AP8" s="16">
        <f t="shared" si="6"/>
        <v>0.14351382109854091</v>
      </c>
      <c r="AR8" s="25" t="s">
        <v>140</v>
      </c>
      <c r="AS8" s="135" t="s">
        <v>20</v>
      </c>
      <c r="AT8" s="41">
        <f>VLOOKUP(AS8,'Dados por UF e mês'!$B$233:$O$261,14,0)</f>
        <v>4</v>
      </c>
      <c r="AU8" s="65">
        <v>3483985</v>
      </c>
      <c r="AV8" s="16">
        <f t="shared" si="7"/>
        <v>0.11481105687883272</v>
      </c>
    </row>
    <row r="9" spans="2:48" x14ac:dyDescent="0.25">
      <c r="B9" s="25" t="s">
        <v>159</v>
      </c>
      <c r="C9" s="21" t="s">
        <v>20</v>
      </c>
      <c r="D9" s="41">
        <f>VLOOKUP(C9,'Dados por UF e mês'!$B$10:$O$37,14,0)</f>
        <v>3</v>
      </c>
      <c r="E9" s="65">
        <v>8452381</v>
      </c>
      <c r="F9" s="16">
        <f t="shared" si="0"/>
        <v>3.5492957546518551E-2</v>
      </c>
      <c r="H9" s="25" t="s">
        <v>141</v>
      </c>
      <c r="I9" s="21" t="s">
        <v>22</v>
      </c>
      <c r="J9" s="41">
        <f>VLOOKUP(I9,'Dados por UF e mês'!$B$42:$O$69,14,0)</f>
        <v>3</v>
      </c>
      <c r="K9" s="65">
        <v>3514952</v>
      </c>
      <c r="L9" s="16">
        <f t="shared" si="1"/>
        <v>8.5349671915861153E-2</v>
      </c>
      <c r="N9" s="25" t="s">
        <v>141</v>
      </c>
      <c r="O9" s="21" t="s">
        <v>38</v>
      </c>
      <c r="P9" s="41">
        <f>VLOOKUP(O9,'Dados por UF e mês'!$B$74:$O$101,14,0)</f>
        <v>10</v>
      </c>
      <c r="Q9" s="65">
        <v>6248436</v>
      </c>
      <c r="R9" s="16">
        <f t="shared" si="2"/>
        <v>0.16004004842171704</v>
      </c>
      <c r="T9" s="25" t="s">
        <v>141</v>
      </c>
      <c r="U9" s="21" t="s">
        <v>17</v>
      </c>
      <c r="V9" s="41">
        <f>VLOOKUP(U9,'Dados por UF e mês'!$B$105:$O$134,14,0)</f>
        <v>4</v>
      </c>
      <c r="W9" s="65">
        <v>3483985</v>
      </c>
      <c r="X9" s="16">
        <f t="shared" si="3"/>
        <v>0.11481105687883272</v>
      </c>
      <c r="Z9" s="25" t="s">
        <v>141</v>
      </c>
      <c r="AA9" s="21" t="s">
        <v>40</v>
      </c>
      <c r="AB9" s="41">
        <f>VLOOKUP(AA9,'Dados por UF e mês'!$B$137:$O$166,14,0)</f>
        <v>30</v>
      </c>
      <c r="AC9" s="65">
        <v>41262199</v>
      </c>
      <c r="AD9" s="16">
        <f t="shared" si="4"/>
        <v>7.270577120720105E-2</v>
      </c>
      <c r="AF9" s="25" t="s">
        <v>141</v>
      </c>
      <c r="AG9" s="97" t="s">
        <v>38</v>
      </c>
      <c r="AH9" s="41">
        <f>VLOOKUP(AG9,'Dados por UF e mês'!$B$170:$O$197,14,0)</f>
        <v>2</v>
      </c>
      <c r="AI9" s="65">
        <v>3035122</v>
      </c>
      <c r="AJ9" s="16">
        <f t="shared" si="5"/>
        <v>6.5895209484165704E-2</v>
      </c>
      <c r="AL9" s="25" t="s">
        <v>141</v>
      </c>
      <c r="AM9" s="123" t="s">
        <v>38</v>
      </c>
      <c r="AN9" s="41">
        <f>VLOOKUP(AM9,'Dados por UF e mês'!$B$201:$O$229,14,0)</f>
        <v>4</v>
      </c>
      <c r="AO9" s="65">
        <v>3035122</v>
      </c>
      <c r="AP9" s="16">
        <f t="shared" si="6"/>
        <v>0.13179041896833141</v>
      </c>
      <c r="AR9" s="25" t="s">
        <v>141</v>
      </c>
      <c r="AS9" s="135" t="s">
        <v>33</v>
      </c>
      <c r="AT9" s="41">
        <f>VLOOKUP(AS9,'Dados por UF e mês'!$B$233:$O$261,14,0)</f>
        <v>4</v>
      </c>
      <c r="AU9" s="65">
        <v>3514952</v>
      </c>
      <c r="AV9" s="16">
        <f t="shared" si="7"/>
        <v>0.11379956255448154</v>
      </c>
    </row>
    <row r="10" spans="2:48" x14ac:dyDescent="0.25">
      <c r="B10" s="25" t="s">
        <v>154</v>
      </c>
      <c r="C10" s="21" t="s">
        <v>16</v>
      </c>
      <c r="D10" s="41">
        <f>VLOOKUP(C10,'Dados por UF e mês'!$B$10:$O$37,14,0)</f>
        <v>1</v>
      </c>
      <c r="E10" s="65">
        <v>3120494</v>
      </c>
      <c r="F10" s="16">
        <f t="shared" si="0"/>
        <v>3.2046208068337897E-2</v>
      </c>
      <c r="H10" s="25" t="s">
        <v>142</v>
      </c>
      <c r="I10" s="21" t="s">
        <v>19</v>
      </c>
      <c r="J10" s="41">
        <f>VLOOKUP(I10,'Dados por UF e mês'!$B$42:$O$69,14,0)</f>
        <v>11</v>
      </c>
      <c r="K10" s="65">
        <v>14016906</v>
      </c>
      <c r="L10" s="16">
        <f t="shared" si="1"/>
        <v>7.8476662396109384E-2</v>
      </c>
      <c r="N10" s="25" t="s">
        <v>142</v>
      </c>
      <c r="O10" s="21" t="s">
        <v>34</v>
      </c>
      <c r="P10" s="41">
        <f>VLOOKUP(O10,'Dados por UF e mês'!$B$74:$O$101,14,0)</f>
        <v>5</v>
      </c>
      <c r="Q10" s="65">
        <v>3168027</v>
      </c>
      <c r="R10" s="16">
        <f t="shared" si="2"/>
        <v>0.15782693771233641</v>
      </c>
      <c r="T10" s="25" t="s">
        <v>142</v>
      </c>
      <c r="U10" s="21" t="s">
        <v>37</v>
      </c>
      <c r="V10" s="41">
        <f>VLOOKUP(U10,'Dados por UF e mês'!$B$105:$O$134,14,0)</f>
        <v>12</v>
      </c>
      <c r="W10" s="65">
        <v>10693929</v>
      </c>
      <c r="X10" s="16">
        <f t="shared" si="3"/>
        <v>0.11221320059259791</v>
      </c>
      <c r="Z10" s="25" t="s">
        <v>142</v>
      </c>
      <c r="AA10" s="21" t="s">
        <v>23</v>
      </c>
      <c r="AB10" s="41">
        <f>VLOOKUP(AA10,'Dados por UF e mês'!$B$137:$O$166,14,0)</f>
        <v>3</v>
      </c>
      <c r="AC10" s="65">
        <v>6003788</v>
      </c>
      <c r="AD10" s="16">
        <f t="shared" si="4"/>
        <v>4.9968453249848263E-2</v>
      </c>
      <c r="AF10" s="25" t="s">
        <v>142</v>
      </c>
      <c r="AG10" s="97" t="s">
        <v>34</v>
      </c>
      <c r="AH10" s="41">
        <f>VLOOKUP(AG10,'Dados por UF e mês'!$B$170:$O$197,14,0)</f>
        <v>2</v>
      </c>
      <c r="AI10" s="65">
        <v>3120494</v>
      </c>
      <c r="AJ10" s="16">
        <f t="shared" si="5"/>
        <v>6.4092416136675795E-2</v>
      </c>
      <c r="AL10" s="25" t="s">
        <v>142</v>
      </c>
      <c r="AM10" s="123" t="s">
        <v>36</v>
      </c>
      <c r="AN10" s="41">
        <f>VLOOKUP(AM10,'Dados por UF e mês'!$B$201:$O$229,14,0)</f>
        <v>2</v>
      </c>
      <c r="AO10" s="65">
        <v>1562409</v>
      </c>
      <c r="AP10" s="16">
        <f t="shared" si="6"/>
        <v>0.12800745515418818</v>
      </c>
      <c r="AR10" s="25" t="s">
        <v>142</v>
      </c>
      <c r="AS10" s="135" t="s">
        <v>23</v>
      </c>
      <c r="AT10" s="41">
        <f>VLOOKUP(AS10,'Dados por UF e mês'!$B$233:$O$261,14,0)</f>
        <v>5</v>
      </c>
      <c r="AU10" s="65">
        <v>6003788</v>
      </c>
      <c r="AV10" s="16">
        <f t="shared" si="7"/>
        <v>8.3280755416413763E-2</v>
      </c>
    </row>
    <row r="11" spans="2:48" x14ac:dyDescent="0.25">
      <c r="B11" s="25" t="s">
        <v>140</v>
      </c>
      <c r="C11" s="21" t="s">
        <v>30</v>
      </c>
      <c r="D11" s="41">
        <f>VLOOKUP(C11,'Dados por UF e mês'!$B$10:$O$37,14,0)</f>
        <v>2</v>
      </c>
      <c r="E11" s="65">
        <v>8796448</v>
      </c>
      <c r="F11" s="16">
        <f t="shared" si="0"/>
        <v>2.273644998526678E-2</v>
      </c>
      <c r="H11" s="25" t="s">
        <v>143</v>
      </c>
      <c r="I11" s="21" t="s">
        <v>24</v>
      </c>
      <c r="J11" s="41">
        <f>VLOOKUP(I11,'Dados por UF e mês'!$B$42:$O$69,14,0)</f>
        <v>5</v>
      </c>
      <c r="K11" s="65">
        <v>6574789</v>
      </c>
      <c r="L11" s="16">
        <f t="shared" si="1"/>
        <v>7.6048067854344828E-2</v>
      </c>
      <c r="N11" s="25" t="s">
        <v>143</v>
      </c>
      <c r="O11" s="21" t="s">
        <v>33</v>
      </c>
      <c r="P11" s="41">
        <f>VLOOKUP(O11,'Dados por UF e mês'!$B$74:$O$101,14,0)</f>
        <v>22</v>
      </c>
      <c r="Q11" s="65">
        <v>15989929</v>
      </c>
      <c r="R11" s="16">
        <f t="shared" si="2"/>
        <v>0.13758660216690141</v>
      </c>
      <c r="T11" s="25" t="s">
        <v>143</v>
      </c>
      <c r="U11" s="21" t="s">
        <v>33</v>
      </c>
      <c r="V11" s="41">
        <f>VLOOKUP(U11,'Dados por UF e mês'!$B$105:$O$134,14,0)</f>
        <v>17</v>
      </c>
      <c r="W11" s="65">
        <v>15989929</v>
      </c>
      <c r="X11" s="16">
        <f t="shared" si="3"/>
        <v>0.106316919856242</v>
      </c>
      <c r="Z11" s="25" t="s">
        <v>143</v>
      </c>
      <c r="AA11" s="21" t="s">
        <v>38</v>
      </c>
      <c r="AB11" s="41">
        <f>VLOOKUP(AA11,'Dados por UF e mês'!$B$137:$O$166,14,0)</f>
        <v>3</v>
      </c>
      <c r="AC11" s="65">
        <v>6248436</v>
      </c>
      <c r="AD11" s="16">
        <f t="shared" si="4"/>
        <v>4.8012014526515115E-2</v>
      </c>
      <c r="AF11" s="25" t="s">
        <v>143</v>
      </c>
      <c r="AG11" s="97" t="s">
        <v>28</v>
      </c>
      <c r="AH11" s="41">
        <f>VLOOKUP(AG11,'Dados por UF e mês'!$B$170:$O$197,14,0)</f>
        <v>3</v>
      </c>
      <c r="AI11" s="65">
        <v>6248436</v>
      </c>
      <c r="AJ11" s="16">
        <f t="shared" si="5"/>
        <v>4.8012014526515115E-2</v>
      </c>
      <c r="AL11" s="25" t="s">
        <v>143</v>
      </c>
      <c r="AM11" s="123" t="s">
        <v>19</v>
      </c>
      <c r="AN11" s="41">
        <f>VLOOKUP(AM11,'Dados por UF e mês'!$B$201:$O$229,14,0)</f>
        <v>3</v>
      </c>
      <c r="AO11" s="65">
        <v>2570160</v>
      </c>
      <c r="AP11" s="16">
        <f t="shared" si="6"/>
        <v>0.11672425063031096</v>
      </c>
      <c r="AR11" s="25" t="s">
        <v>143</v>
      </c>
      <c r="AS11" s="135" t="s">
        <v>19</v>
      </c>
      <c r="AT11" s="41">
        <f>VLOOKUP(AS11,'Dados por UF e mês'!$B$233:$O$261,14,0)</f>
        <v>2</v>
      </c>
      <c r="AU11" s="65">
        <v>2570160</v>
      </c>
      <c r="AV11" s="16">
        <f t="shared" si="7"/>
        <v>7.7816167086873972E-2</v>
      </c>
    </row>
    <row r="12" spans="2:48" x14ac:dyDescent="0.25">
      <c r="B12" s="25" t="s">
        <v>156</v>
      </c>
      <c r="C12" s="21" t="s">
        <v>33</v>
      </c>
      <c r="D12" s="41">
        <f>VLOOKUP(C12,'Dados por UF e mês'!$B$10:$O$37,14,0)</f>
        <v>3</v>
      </c>
      <c r="E12" s="65">
        <v>15989929</v>
      </c>
      <c r="F12" s="16">
        <f t="shared" si="0"/>
        <v>1.8761809386395649E-2</v>
      </c>
      <c r="H12" s="25" t="s">
        <v>144</v>
      </c>
      <c r="I12" s="21" t="s">
        <v>41</v>
      </c>
      <c r="J12" s="41">
        <f>VLOOKUP(I12,'Dados por UF e mês'!$B$42:$O$69,14,0)</f>
        <v>1</v>
      </c>
      <c r="K12" s="65">
        <v>1383445</v>
      </c>
      <c r="L12" s="16">
        <f t="shared" si="1"/>
        <v>7.228332170776576E-2</v>
      </c>
      <c r="N12" s="25" t="s">
        <v>144</v>
      </c>
      <c r="O12" s="21" t="s">
        <v>15</v>
      </c>
      <c r="P12" s="41">
        <f>VLOOKUP(O12,'Dados por UF e mês'!$B$74:$O$101,14,0)</f>
        <v>1</v>
      </c>
      <c r="Q12" s="65">
        <v>733559</v>
      </c>
      <c r="R12" s="16">
        <f t="shared" si="2"/>
        <v>0.13632168646284756</v>
      </c>
      <c r="T12" s="25" t="s">
        <v>144</v>
      </c>
      <c r="U12" s="21" t="s">
        <v>34</v>
      </c>
      <c r="V12" s="41">
        <f>VLOOKUP(U12,'Dados por UF e mês'!$B$105:$O$134,14,0)</f>
        <v>3</v>
      </c>
      <c r="W12" s="65">
        <v>3168027</v>
      </c>
      <c r="X12" s="16">
        <f t="shared" si="3"/>
        <v>9.4696162627401853E-2</v>
      </c>
      <c r="Z12" s="25" t="s">
        <v>144</v>
      </c>
      <c r="AA12" s="21" t="s">
        <v>20</v>
      </c>
      <c r="AB12" s="41">
        <f>VLOOKUP(AA12,'Dados por UF e mês'!$B$137:$O$166,14,0)</f>
        <v>4</v>
      </c>
      <c r="AC12" s="65">
        <v>8452381</v>
      </c>
      <c r="AD12" s="16">
        <f t="shared" si="4"/>
        <v>4.7323943395358066E-2</v>
      </c>
      <c r="AF12" s="25" t="s">
        <v>144</v>
      </c>
      <c r="AG12" s="97" t="s">
        <v>32</v>
      </c>
      <c r="AH12" s="41">
        <f>VLOOKUP(AG12,'Dados por UF e mês'!$B$170:$O$197,14,0)</f>
        <v>4</v>
      </c>
      <c r="AI12" s="65">
        <v>8452381</v>
      </c>
      <c r="AJ12" s="16">
        <f t="shared" si="5"/>
        <v>4.7323943395358066E-2</v>
      </c>
      <c r="AL12" s="25" t="s">
        <v>144</v>
      </c>
      <c r="AM12" s="123" t="s">
        <v>16</v>
      </c>
      <c r="AN12" s="41">
        <f>VLOOKUP(AM12,'Dados por UF e mês'!$B$201:$O$229,14,0)</f>
        <v>1</v>
      </c>
      <c r="AO12" s="65">
        <v>1383445</v>
      </c>
      <c r="AP12" s="16">
        <f t="shared" si="6"/>
        <v>7.228332170776576E-2</v>
      </c>
      <c r="AR12" s="25" t="s">
        <v>144</v>
      </c>
      <c r="AS12" s="135" t="s">
        <v>26</v>
      </c>
      <c r="AT12" s="41">
        <f>VLOOKUP(AS12,'Dados por UF e mês'!$B$233:$O$261,14,0)</f>
        <v>4</v>
      </c>
      <c r="AU12" s="65">
        <v>7581051</v>
      </c>
      <c r="AV12" s="16">
        <f t="shared" si="7"/>
        <v>5.2763132710754751E-2</v>
      </c>
    </row>
    <row r="13" spans="2:48" x14ac:dyDescent="0.25">
      <c r="B13" s="25" t="s">
        <v>146</v>
      </c>
      <c r="C13" s="21" t="s">
        <v>23</v>
      </c>
      <c r="D13" s="41">
        <f>VLOOKUP(C13,'Dados por UF e mês'!$B$10:$O$37,14,0)</f>
        <v>1</v>
      </c>
      <c r="E13" s="65">
        <v>6003788</v>
      </c>
      <c r="F13" s="16">
        <f t="shared" si="0"/>
        <v>1.6656151083282753E-2</v>
      </c>
      <c r="H13" s="25" t="s">
        <v>145</v>
      </c>
      <c r="I13" s="21" t="s">
        <v>20</v>
      </c>
      <c r="J13" s="41">
        <f>VLOOKUP(I13,'Dados por UF e mês'!$B$42:$O$69,14,0)</f>
        <v>6</v>
      </c>
      <c r="K13" s="65">
        <v>8452381</v>
      </c>
      <c r="L13" s="16">
        <f t="shared" si="1"/>
        <v>7.0985915093037102E-2</v>
      </c>
      <c r="N13" s="25" t="s">
        <v>145</v>
      </c>
      <c r="O13" s="21" t="s">
        <v>25</v>
      </c>
      <c r="P13" s="41">
        <f>VLOOKUP(O13,'Dados por UF e mês'!$B$74:$O$101,14,0)</f>
        <v>26</v>
      </c>
      <c r="Q13" s="65">
        <v>19597330</v>
      </c>
      <c r="R13" s="16">
        <f t="shared" si="2"/>
        <v>0.13267113428206803</v>
      </c>
      <c r="T13" s="25" t="s">
        <v>145</v>
      </c>
      <c r="U13" s="21" t="s">
        <v>41</v>
      </c>
      <c r="V13" s="41">
        <f>VLOOKUP(U13,'Dados por UF e mês'!$B$105:$O$134,14,0)</f>
        <v>1</v>
      </c>
      <c r="W13" s="65">
        <v>1383445</v>
      </c>
      <c r="X13" s="16">
        <f t="shared" si="3"/>
        <v>7.228332170776576E-2</v>
      </c>
      <c r="Z13" s="25" t="s">
        <v>145</v>
      </c>
      <c r="AA13" s="21" t="s">
        <v>33</v>
      </c>
      <c r="AB13" s="41">
        <f>VLOOKUP(AA13,'Dados por UF e mês'!$B$137:$O$166,14,0)</f>
        <v>7</v>
      </c>
      <c r="AC13" s="65">
        <v>15989929</v>
      </c>
      <c r="AD13" s="16">
        <f t="shared" si="4"/>
        <v>4.3777555234923181E-2</v>
      </c>
      <c r="AF13" s="25" t="s">
        <v>145</v>
      </c>
      <c r="AG13" s="97" t="s">
        <v>37</v>
      </c>
      <c r="AH13" s="41">
        <f>VLOOKUP(AG13,'Dados por UF e mês'!$B$170:$O$197,14,0)</f>
        <v>4</v>
      </c>
      <c r="AI13" s="65">
        <v>10693929</v>
      </c>
      <c r="AJ13" s="16">
        <f t="shared" si="5"/>
        <v>3.740440019753264E-2</v>
      </c>
      <c r="AL13" s="25" t="s">
        <v>145</v>
      </c>
      <c r="AM13" s="123" t="s">
        <v>17</v>
      </c>
      <c r="AN13" s="41">
        <f>VLOOKUP(AM13,'Dados por UF e mês'!$B$201:$O$229,14,0)</f>
        <v>2</v>
      </c>
      <c r="AO13" s="65">
        <v>3168027</v>
      </c>
      <c r="AP13" s="16">
        <f t="shared" si="6"/>
        <v>6.3130775084934559E-2</v>
      </c>
      <c r="AR13" s="25" t="s">
        <v>145</v>
      </c>
      <c r="AS13" s="135" t="s">
        <v>35</v>
      </c>
      <c r="AT13" s="41">
        <f>VLOOKUP(AS13,'Dados por UF e mês'!$B$233:$O$261,14,0)</f>
        <v>1</v>
      </c>
      <c r="AU13" s="65">
        <v>2068017</v>
      </c>
      <c r="AV13" s="16">
        <f t="shared" si="7"/>
        <v>4.8355501913185432E-2</v>
      </c>
    </row>
    <row r="14" spans="2:48" x14ac:dyDescent="0.25">
      <c r="B14" s="25" t="s">
        <v>143</v>
      </c>
      <c r="C14" s="21" t="s">
        <v>25</v>
      </c>
      <c r="D14" s="41">
        <f>VLOOKUP(C14,'Dados por UF e mês'!$B$10:$O$37,14,0)</f>
        <v>2</v>
      </c>
      <c r="E14" s="65">
        <v>19597330</v>
      </c>
      <c r="F14" s="16">
        <f t="shared" si="0"/>
        <v>1.0205471867851387E-2</v>
      </c>
      <c r="H14" s="25" t="s">
        <v>146</v>
      </c>
      <c r="I14" s="21" t="s">
        <v>28</v>
      </c>
      <c r="J14" s="41">
        <f>VLOOKUP(I14,'Dados por UF e mês'!$B$42:$O$69,14,0)</f>
        <v>5</v>
      </c>
      <c r="K14" s="65">
        <v>7581051</v>
      </c>
      <c r="L14" s="16">
        <f t="shared" si="1"/>
        <v>6.5953915888443446E-2</v>
      </c>
      <c r="N14" s="25" t="s">
        <v>146</v>
      </c>
      <c r="O14" s="21" t="s">
        <v>35</v>
      </c>
      <c r="P14" s="41">
        <f>VLOOKUP(O14,'Dados por UF e mês'!$B$74:$O$101,14,0)</f>
        <v>2</v>
      </c>
      <c r="Q14" s="65">
        <v>1562409</v>
      </c>
      <c r="R14" s="16">
        <f t="shared" si="2"/>
        <v>0.12800745515418818</v>
      </c>
      <c r="T14" s="25" t="s">
        <v>146</v>
      </c>
      <c r="U14" s="21" t="s">
        <v>35</v>
      </c>
      <c r="V14" s="41">
        <f>VLOOKUP(U14,'Dados por UF e mês'!$B$105:$O$134,14,0)</f>
        <v>1</v>
      </c>
      <c r="W14" s="65">
        <v>1562409</v>
      </c>
      <c r="X14" s="16">
        <f t="shared" si="3"/>
        <v>6.4003727577094091E-2</v>
      </c>
      <c r="Z14" s="25" t="s">
        <v>146</v>
      </c>
      <c r="AA14" s="21" t="s">
        <v>28</v>
      </c>
      <c r="AB14" s="41">
        <f>VLOOKUP(AA14,'Dados por UF e mês'!$B$137:$O$166,14,0)</f>
        <v>3</v>
      </c>
      <c r="AC14" s="65">
        <v>7581051</v>
      </c>
      <c r="AD14" s="16">
        <f t="shared" si="4"/>
        <v>3.9572349533066063E-2</v>
      </c>
      <c r="AF14" s="25" t="s">
        <v>146</v>
      </c>
      <c r="AG14" s="97" t="s">
        <v>20</v>
      </c>
      <c r="AH14" s="41">
        <f>VLOOKUP(AG14,'Dados por UF e mês'!$B$170:$O$197,14,0)</f>
        <v>1</v>
      </c>
      <c r="AI14" s="65">
        <v>3483985</v>
      </c>
      <c r="AJ14" s="16">
        <f t="shared" si="5"/>
        <v>2.8702764219708181E-2</v>
      </c>
      <c r="AL14" s="25" t="s">
        <v>146</v>
      </c>
      <c r="AM14" s="123" t="s">
        <v>28</v>
      </c>
      <c r="AN14" s="41">
        <f>VLOOKUP(AM14,'Dados por UF e mês'!$B$201:$O$229,14,0)</f>
        <v>3</v>
      </c>
      <c r="AO14" s="65">
        <v>6248436</v>
      </c>
      <c r="AP14" s="16">
        <f t="shared" si="6"/>
        <v>4.8012014526515115E-2</v>
      </c>
      <c r="AR14" s="25" t="s">
        <v>146</v>
      </c>
      <c r="AS14" s="135" t="s">
        <v>38</v>
      </c>
      <c r="AT14" s="41">
        <f>VLOOKUP(AS14,'Dados por UF e mês'!$B$233:$O$261,14,0)</f>
        <v>1</v>
      </c>
      <c r="AU14" s="65">
        <v>3035122</v>
      </c>
      <c r="AV14" s="16">
        <f t="shared" si="7"/>
        <v>3.2947604742082852E-2</v>
      </c>
    </row>
    <row r="15" spans="2:48" x14ac:dyDescent="0.25">
      <c r="B15" s="25" t="s">
        <v>155</v>
      </c>
      <c r="C15" s="21" t="s">
        <v>32</v>
      </c>
      <c r="D15" s="41">
        <f>VLOOKUP(C15,'Dados por UF e mês'!$B$10:$O$37,14,0)</f>
        <v>1</v>
      </c>
      <c r="E15" s="65">
        <v>10444526</v>
      </c>
      <c r="F15" s="16">
        <f t="shared" si="0"/>
        <v>9.5743933233542623E-3</v>
      </c>
      <c r="H15" s="25" t="s">
        <v>147</v>
      </c>
      <c r="I15" s="21" t="s">
        <v>34</v>
      </c>
      <c r="J15" s="41">
        <f>VLOOKUP(I15,'Dados por UF e mês'!$B$42:$O$69,14,0)</f>
        <v>2</v>
      </c>
      <c r="K15" s="65">
        <v>3168027</v>
      </c>
      <c r="L15" s="16">
        <f t="shared" si="1"/>
        <v>6.3130775084934559E-2</v>
      </c>
      <c r="N15" s="25" t="s">
        <v>147</v>
      </c>
      <c r="O15" s="21" t="s">
        <v>37</v>
      </c>
      <c r="P15" s="41">
        <f>VLOOKUP(O15,'Dados por UF e mês'!$B$74:$O$101,14,0)</f>
        <v>13</v>
      </c>
      <c r="Q15" s="65">
        <v>10693929</v>
      </c>
      <c r="R15" s="16">
        <f t="shared" si="2"/>
        <v>0.12156430064198107</v>
      </c>
      <c r="T15" s="25" t="s">
        <v>147</v>
      </c>
      <c r="U15" s="21" t="s">
        <v>30</v>
      </c>
      <c r="V15" s="41">
        <f>VLOOKUP(U15,'Dados por UF e mês'!$B$105:$O$134,14,0)</f>
        <v>5</v>
      </c>
      <c r="W15" s="65">
        <v>8796448</v>
      </c>
      <c r="X15" s="16">
        <f t="shared" si="3"/>
        <v>5.6841124963166956E-2</v>
      </c>
      <c r="Z15" s="25" t="s">
        <v>147</v>
      </c>
      <c r="AA15" s="21" t="s">
        <v>30</v>
      </c>
      <c r="AB15" s="41">
        <f>VLOOKUP(AA15,'Dados por UF e mês'!$B$137:$O$166,14,0)</f>
        <v>3</v>
      </c>
      <c r="AC15" s="65">
        <v>8796448</v>
      </c>
      <c r="AD15" s="16">
        <f t="shared" si="4"/>
        <v>3.4104674977900172E-2</v>
      </c>
      <c r="AF15" s="25" t="s">
        <v>147</v>
      </c>
      <c r="AG15" s="97" t="s">
        <v>30</v>
      </c>
      <c r="AH15" s="41">
        <f>VLOOKUP(AG15,'Dados por UF e mês'!$B$170:$O$197,14,0)</f>
        <v>1</v>
      </c>
      <c r="AI15" s="65">
        <v>3766528</v>
      </c>
      <c r="AJ15" s="16">
        <f t="shared" si="5"/>
        <v>2.65496499694148E-2</v>
      </c>
      <c r="AL15" s="25" t="s">
        <v>147</v>
      </c>
      <c r="AM15" s="123" t="s">
        <v>15</v>
      </c>
      <c r="AN15" s="41">
        <f>VLOOKUP(AM15,'Dados por UF e mês'!$B$201:$O$229,14,0)</f>
        <v>1</v>
      </c>
      <c r="AO15" s="65">
        <v>3118360</v>
      </c>
      <c r="AP15" s="16">
        <f t="shared" si="6"/>
        <v>3.2068138380430738E-2</v>
      </c>
      <c r="AR15" s="25" t="s">
        <v>147</v>
      </c>
      <c r="AS15" s="135" t="s">
        <v>30</v>
      </c>
      <c r="AT15" s="41">
        <f>VLOOKUP(AS15,'Dados por UF e mês'!$B$233:$O$261,14,0)</f>
        <v>1</v>
      </c>
      <c r="AU15" s="65">
        <v>3766528</v>
      </c>
      <c r="AV15" s="16">
        <f t="shared" si="7"/>
        <v>2.65496499694148E-2</v>
      </c>
    </row>
    <row r="16" spans="2:48" x14ac:dyDescent="0.25">
      <c r="B16" s="25" t="s">
        <v>148</v>
      </c>
      <c r="C16" s="21" t="s">
        <v>19</v>
      </c>
      <c r="D16" s="41">
        <f>VLOOKUP(C16,'Dados por UF e mês'!$B$10:$O$37,14,0)</f>
        <v>1</v>
      </c>
      <c r="E16" s="65">
        <v>14016906</v>
      </c>
      <c r="F16" s="16">
        <f t="shared" si="0"/>
        <v>7.134242036009944E-3</v>
      </c>
      <c r="H16" s="25" t="s">
        <v>148</v>
      </c>
      <c r="I16" s="21" t="s">
        <v>33</v>
      </c>
      <c r="J16" s="41">
        <f>VLOOKUP(I16,'Dados por UF e mês'!$B$42:$O$69,14,0)</f>
        <v>9</v>
      </c>
      <c r="K16" s="65">
        <v>15989929</v>
      </c>
      <c r="L16" s="16">
        <f t="shared" si="1"/>
        <v>5.6285428159186947E-2</v>
      </c>
      <c r="N16" s="25" t="s">
        <v>148</v>
      </c>
      <c r="O16" s="21" t="s">
        <v>23</v>
      </c>
      <c r="P16" s="41">
        <f>VLOOKUP(O16,'Dados por UF e mês'!$B$74:$O$101,14,0)</f>
        <v>7</v>
      </c>
      <c r="Q16" s="65">
        <v>6003788</v>
      </c>
      <c r="R16" s="16">
        <f t="shared" si="2"/>
        <v>0.11659305758297928</v>
      </c>
      <c r="T16" s="25" t="s">
        <v>148</v>
      </c>
      <c r="U16" s="21" t="s">
        <v>39</v>
      </c>
      <c r="V16" s="41">
        <f>VLOOKUP(U16,'Dados por UF e mês'!$B$105:$O$134,14,0)</f>
        <v>1</v>
      </c>
      <c r="W16" s="65">
        <v>2068017</v>
      </c>
      <c r="X16" s="16">
        <f t="shared" si="3"/>
        <v>4.8355501913185432E-2</v>
      </c>
      <c r="Z16" s="25" t="s">
        <v>148</v>
      </c>
      <c r="AA16" s="21" t="s">
        <v>27</v>
      </c>
      <c r="AB16" s="41">
        <f>VLOOKUP(AA16,'Dados por UF e mês'!$B$137:$O$166,14,0)</f>
        <v>1</v>
      </c>
      <c r="AC16" s="65">
        <v>3035122</v>
      </c>
      <c r="AD16" s="16">
        <f t="shared" si="4"/>
        <v>3.2947604742082852E-2</v>
      </c>
      <c r="AF16" s="25" t="s">
        <v>148</v>
      </c>
      <c r="AG16" s="97" t="s">
        <v>26</v>
      </c>
      <c r="AH16" s="41">
        <f>VLOOKUP(AG16,'Dados por UF e mês'!$B$170:$O$197,14,0)</f>
        <v>2</v>
      </c>
      <c r="AI16" s="65">
        <v>7581051</v>
      </c>
      <c r="AJ16" s="16">
        <f t="shared" si="5"/>
        <v>2.6381566355377375E-2</v>
      </c>
      <c r="AL16" s="25" t="s">
        <v>148</v>
      </c>
      <c r="AM16" s="123" t="s">
        <v>39</v>
      </c>
      <c r="AN16" s="41">
        <f>VLOOKUP(AM16,'Dados por UF e mês'!$B$201:$O$229,14,0)</f>
        <v>2</v>
      </c>
      <c r="AO16" s="65">
        <v>6574789</v>
      </c>
      <c r="AP16" s="16">
        <f t="shared" si="6"/>
        <v>3.0419227141737934E-2</v>
      </c>
      <c r="AR16" s="25" t="s">
        <v>148</v>
      </c>
      <c r="AS16" s="135" t="s">
        <v>32</v>
      </c>
      <c r="AT16" s="41">
        <f>VLOOKUP(AS16,'Dados por UF e mês'!$B$233:$O$261,14,0)</f>
        <v>2</v>
      </c>
      <c r="AU16" s="65">
        <v>8452381</v>
      </c>
      <c r="AV16" s="16">
        <f t="shared" si="7"/>
        <v>2.3661971697679033E-2</v>
      </c>
    </row>
    <row r="17" spans="2:48" x14ac:dyDescent="0.25">
      <c r="B17" s="25" t="s">
        <v>151</v>
      </c>
      <c r="C17" s="21" t="s">
        <v>40</v>
      </c>
      <c r="D17" s="41">
        <f>VLOOKUP(C17,'Dados por UF e mês'!$B$10:$O$37,14,0)</f>
        <v>2</v>
      </c>
      <c r="E17" s="65">
        <v>41262199</v>
      </c>
      <c r="F17" s="16">
        <f t="shared" si="0"/>
        <v>4.8470514138134035E-3</v>
      </c>
      <c r="H17" s="25" t="s">
        <v>149</v>
      </c>
      <c r="I17" s="21" t="s">
        <v>29</v>
      </c>
      <c r="J17" s="41">
        <f>VLOOKUP(I17,'Dados por UF e mês'!$B$42:$O$69,14,0)</f>
        <v>2</v>
      </c>
      <c r="K17" s="65">
        <v>3766528</v>
      </c>
      <c r="L17" s="16">
        <f t="shared" si="1"/>
        <v>5.30992999388296E-2</v>
      </c>
      <c r="N17" s="25" t="s">
        <v>149</v>
      </c>
      <c r="O17" s="21" t="s">
        <v>29</v>
      </c>
      <c r="P17" s="41">
        <f>VLOOKUP(O17,'Dados por UF e mês'!$B$74:$O$101,14,0)</f>
        <v>4</v>
      </c>
      <c r="Q17" s="65">
        <v>3766528</v>
      </c>
      <c r="R17" s="16">
        <f t="shared" si="2"/>
        <v>0.1061985998776592</v>
      </c>
      <c r="T17" s="25" t="s">
        <v>149</v>
      </c>
      <c r="U17" s="21" t="s">
        <v>38</v>
      </c>
      <c r="V17" s="41">
        <f>VLOOKUP(U17,'Dados por UF e mês'!$B$105:$O$134,14,0)</f>
        <v>3</v>
      </c>
      <c r="W17" s="65">
        <v>6248436</v>
      </c>
      <c r="X17" s="16">
        <f t="shared" si="3"/>
        <v>4.8012014526515115E-2</v>
      </c>
      <c r="Z17" s="25" t="s">
        <v>149</v>
      </c>
      <c r="AA17" s="21" t="s">
        <v>16</v>
      </c>
      <c r="AB17" s="41">
        <f>VLOOKUP(AA17,'Dados por UF e mês'!$B$137:$O$166,14,0)</f>
        <v>1</v>
      </c>
      <c r="AC17" s="65">
        <v>3120494</v>
      </c>
      <c r="AD17" s="16">
        <f t="shared" si="4"/>
        <v>3.2046208068337897E-2</v>
      </c>
      <c r="AF17" s="25" t="s">
        <v>149</v>
      </c>
      <c r="AG17" s="97" t="s">
        <v>27</v>
      </c>
      <c r="AH17" s="41">
        <f>VLOOKUP(AG17,'Dados por UF e mês'!$B$170:$O$197,14,0)</f>
        <v>2</v>
      </c>
      <c r="AI17" s="65">
        <v>8796448</v>
      </c>
      <c r="AJ17" s="16">
        <f t="shared" si="5"/>
        <v>2.273644998526678E-2</v>
      </c>
      <c r="AL17" s="25" t="s">
        <v>149</v>
      </c>
      <c r="AM17" s="123" t="s">
        <v>22</v>
      </c>
      <c r="AN17" s="41">
        <f>VLOOKUP(AM17,'Dados por UF e mês'!$B$201:$O$229,14,0)</f>
        <v>3</v>
      </c>
      <c r="AO17" s="65">
        <v>14016906</v>
      </c>
      <c r="AP17" s="16">
        <f t="shared" si="6"/>
        <v>2.1402726108029832E-2</v>
      </c>
      <c r="AR17" s="25" t="s">
        <v>149</v>
      </c>
      <c r="AS17" s="135" t="s">
        <v>28</v>
      </c>
      <c r="AT17" s="41">
        <f>VLOOKUP(AS17,'Dados por UF e mês'!$B$233:$O$261,14,0)</f>
        <v>1</v>
      </c>
      <c r="AU17" s="65">
        <v>6248436</v>
      </c>
      <c r="AV17" s="16">
        <f t="shared" si="7"/>
        <v>1.6004004842171706E-2</v>
      </c>
    </row>
    <row r="18" spans="2:48" x14ac:dyDescent="0.25">
      <c r="B18" s="25" t="s">
        <v>137</v>
      </c>
      <c r="C18" s="21" t="s">
        <v>27</v>
      </c>
      <c r="D18" s="41">
        <f>VLOOKUP(C18,'Dados por UF e mês'!$B$10:$O$37,14,0)</f>
        <v>0</v>
      </c>
      <c r="E18" s="65">
        <v>3035122</v>
      </c>
      <c r="F18" s="16">
        <f t="shared" si="0"/>
        <v>0</v>
      </c>
      <c r="H18" s="25" t="s">
        <v>150</v>
      </c>
      <c r="I18" s="21" t="s">
        <v>30</v>
      </c>
      <c r="J18" s="41">
        <f>VLOOKUP(I18,'Dados por UF e mês'!$B$42:$O$69,14,0)</f>
        <v>4</v>
      </c>
      <c r="K18" s="65">
        <v>8796448</v>
      </c>
      <c r="L18" s="16">
        <f t="shared" si="1"/>
        <v>4.547289997053356E-2</v>
      </c>
      <c r="N18" s="25" t="s">
        <v>150</v>
      </c>
      <c r="O18" s="21" t="s">
        <v>32</v>
      </c>
      <c r="P18" s="41">
        <f>VLOOKUP(O18,'Dados por UF e mês'!$B$74:$O$101,14,0)</f>
        <v>10</v>
      </c>
      <c r="Q18" s="65">
        <v>10444526</v>
      </c>
      <c r="R18" s="16">
        <f t="shared" si="2"/>
        <v>9.5743933233542619E-2</v>
      </c>
      <c r="T18" s="25" t="s">
        <v>150</v>
      </c>
      <c r="U18" s="21" t="s">
        <v>40</v>
      </c>
      <c r="V18" s="41">
        <f>VLOOKUP(U18,'Dados por UF e mês'!$B$105:$O$134,14,0)</f>
        <v>18</v>
      </c>
      <c r="W18" s="65">
        <v>41262199</v>
      </c>
      <c r="X18" s="16">
        <f t="shared" si="3"/>
        <v>4.3623462724320633E-2</v>
      </c>
      <c r="Z18" s="25" t="s">
        <v>150</v>
      </c>
      <c r="AA18" s="21" t="s">
        <v>25</v>
      </c>
      <c r="AB18" s="41">
        <f>VLOOKUP(AA18,'Dados por UF e mês'!$B$137:$O$166,14,0)</f>
        <v>6</v>
      </c>
      <c r="AC18" s="65">
        <v>19597330</v>
      </c>
      <c r="AD18" s="16">
        <f t="shared" si="4"/>
        <v>3.0616415603554159E-2</v>
      </c>
      <c r="AF18" s="25" t="s">
        <v>150</v>
      </c>
      <c r="AG18" s="97" t="s">
        <v>31</v>
      </c>
      <c r="AH18" s="41">
        <f>VLOOKUP(AG18,'Dados por UF e mês'!$B$170:$O$197,14,0)</f>
        <v>4</v>
      </c>
      <c r="AI18" s="65">
        <v>19597330</v>
      </c>
      <c r="AJ18" s="16">
        <f t="shared" si="5"/>
        <v>2.0410943735702774E-2</v>
      </c>
      <c r="AL18" s="25" t="s">
        <v>150</v>
      </c>
      <c r="AM18" s="123" t="s">
        <v>37</v>
      </c>
      <c r="AN18" s="41">
        <f>VLOOKUP(AM18,'Dados por UF e mês'!$B$201:$O$229,14,0)</f>
        <v>2</v>
      </c>
      <c r="AO18" s="65">
        <v>10693929</v>
      </c>
      <c r="AP18" s="16">
        <f t="shared" si="6"/>
        <v>1.870220009876632E-2</v>
      </c>
      <c r="AR18" s="25" t="s">
        <v>150</v>
      </c>
      <c r="AS18" s="135" t="s">
        <v>29</v>
      </c>
      <c r="AT18" s="41">
        <f>VLOOKUP(AS18,'Dados por UF e mês'!$B$233:$O$261,14,0)</f>
        <v>1</v>
      </c>
      <c r="AU18" s="65">
        <v>10444526</v>
      </c>
      <c r="AV18" s="16">
        <f t="shared" si="7"/>
        <v>9.5743933233542623E-3</v>
      </c>
    </row>
    <row r="19" spans="2:48" x14ac:dyDescent="0.25">
      <c r="B19" s="25" t="s">
        <v>139</v>
      </c>
      <c r="C19" s="21" t="s">
        <v>38</v>
      </c>
      <c r="D19" s="41">
        <f>VLOOKUP(C19,'Dados por UF e mês'!$B$10:$O$37,14,0)</f>
        <v>0</v>
      </c>
      <c r="E19" s="65">
        <v>6248436</v>
      </c>
      <c r="F19" s="16">
        <f t="shared" si="0"/>
        <v>0</v>
      </c>
      <c r="H19" s="25" t="s">
        <v>151</v>
      </c>
      <c r="I19" s="21" t="s">
        <v>21</v>
      </c>
      <c r="J19" s="41">
        <f>VLOOKUP(I19,'Dados por UF e mês'!$B$42:$O$69,14,0)</f>
        <v>1</v>
      </c>
      <c r="K19" s="65">
        <v>2570160</v>
      </c>
      <c r="L19" s="16">
        <f t="shared" si="1"/>
        <v>3.8908083543436986E-2</v>
      </c>
      <c r="N19" s="25" t="s">
        <v>151</v>
      </c>
      <c r="O19" s="21" t="s">
        <v>24</v>
      </c>
      <c r="P19" s="41">
        <f>VLOOKUP(O19,'Dados por UF e mês'!$B$74:$O$101,14,0)</f>
        <v>6</v>
      </c>
      <c r="Q19" s="65">
        <v>6574789</v>
      </c>
      <c r="R19" s="16">
        <f t="shared" si="2"/>
        <v>9.1257681425213802E-2</v>
      </c>
      <c r="T19" s="25" t="s">
        <v>151</v>
      </c>
      <c r="U19" s="21" t="s">
        <v>26</v>
      </c>
      <c r="V19" s="41">
        <f>VLOOKUP(U19,'Dados por UF e mês'!$B$105:$O$134,14,0)</f>
        <v>1</v>
      </c>
      <c r="W19" s="65">
        <v>2449024</v>
      </c>
      <c r="X19" s="16">
        <f t="shared" si="3"/>
        <v>4.0832592902315369E-2</v>
      </c>
      <c r="Z19" s="25" t="s">
        <v>151</v>
      </c>
      <c r="AA19" s="21" t="s">
        <v>32</v>
      </c>
      <c r="AB19" s="41">
        <f>VLOOKUP(AA19,'Dados por UF e mês'!$B$137:$O$166,14,0)</f>
        <v>3</v>
      </c>
      <c r="AC19" s="65">
        <v>10444526</v>
      </c>
      <c r="AD19" s="16">
        <f t="shared" si="4"/>
        <v>2.8723179970062785E-2</v>
      </c>
      <c r="AF19" s="25" t="s">
        <v>151</v>
      </c>
      <c r="AG19" s="97" t="s">
        <v>41</v>
      </c>
      <c r="AH19" s="41">
        <f>VLOOKUP(AG19,'Dados por UF e mês'!$B$170:$O$197,14,0)</f>
        <v>2</v>
      </c>
      <c r="AI19" s="65">
        <v>15989929</v>
      </c>
      <c r="AJ19" s="16">
        <f t="shared" si="5"/>
        <v>1.2507872924263766E-2</v>
      </c>
      <c r="AL19" s="25" t="s">
        <v>151</v>
      </c>
      <c r="AM19" s="123" t="s">
        <v>23</v>
      </c>
      <c r="AN19" s="41">
        <f>VLOOKUP(AM19,'Dados por UF e mês'!$B$201:$O$229,14,0)</f>
        <v>1</v>
      </c>
      <c r="AO19" s="65">
        <v>6003788</v>
      </c>
      <c r="AP19" s="16">
        <f t="shared" si="6"/>
        <v>1.6656151083282753E-2</v>
      </c>
      <c r="AR19" s="25" t="s">
        <v>151</v>
      </c>
      <c r="AS19" s="135" t="s">
        <v>25</v>
      </c>
      <c r="AT19" s="41">
        <f>VLOOKUP(AS19,'Dados por UF e mês'!$B$233:$O$261,14,0)</f>
        <v>3</v>
      </c>
      <c r="AU19" s="65">
        <v>41262199</v>
      </c>
      <c r="AV19" s="16">
        <f t="shared" si="7"/>
        <v>7.2705771207201052E-3</v>
      </c>
    </row>
    <row r="20" spans="2:48" x14ac:dyDescent="0.25">
      <c r="B20" s="25" t="s">
        <v>141</v>
      </c>
      <c r="C20" s="21" t="s">
        <v>35</v>
      </c>
      <c r="D20" s="41">
        <f>VLOOKUP(C20,'Dados por UF e mês'!$B$10:$O$37,14,0)</f>
        <v>0</v>
      </c>
      <c r="E20" s="65">
        <v>1562409</v>
      </c>
      <c r="F20" s="16">
        <f t="shared" si="0"/>
        <v>0</v>
      </c>
      <c r="H20" s="25" t="s">
        <v>152</v>
      </c>
      <c r="I20" s="21" t="s">
        <v>32</v>
      </c>
      <c r="J20" s="41">
        <f>VLOOKUP(I20,'Dados por UF e mês'!$B$42:$O$69,14,0)</f>
        <v>4</v>
      </c>
      <c r="K20" s="65">
        <v>10444526</v>
      </c>
      <c r="L20" s="16">
        <f t="shared" si="1"/>
        <v>3.8297573293417049E-2</v>
      </c>
      <c r="N20" s="25" t="s">
        <v>152</v>
      </c>
      <c r="O20" s="21" t="s">
        <v>40</v>
      </c>
      <c r="P20" s="41">
        <f>VLOOKUP(O20,'Dados por UF e mês'!$B$74:$O$101,14,0)</f>
        <v>37</v>
      </c>
      <c r="Q20" s="65">
        <v>41262199</v>
      </c>
      <c r="R20" s="16">
        <f t="shared" si="2"/>
        <v>8.9670451155547962E-2</v>
      </c>
      <c r="T20" s="25" t="s">
        <v>152</v>
      </c>
      <c r="U20" s="21" t="s">
        <v>25</v>
      </c>
      <c r="V20" s="41">
        <f>VLOOKUP(U20,'Dados por UF e mês'!$B$105:$O$134,14,0)</f>
        <v>8</v>
      </c>
      <c r="W20" s="65">
        <v>19597330</v>
      </c>
      <c r="X20" s="16">
        <f t="shared" si="3"/>
        <v>4.0821887471405548E-2</v>
      </c>
      <c r="Z20" s="25" t="s">
        <v>152</v>
      </c>
      <c r="AA20" s="21" t="s">
        <v>29</v>
      </c>
      <c r="AB20" s="41">
        <f>VLOOKUP(AA20,'Dados por UF e mês'!$B$137:$O$166,14,0)</f>
        <v>1</v>
      </c>
      <c r="AC20" s="65">
        <v>3766528</v>
      </c>
      <c r="AD20" s="16">
        <f t="shared" si="4"/>
        <v>2.65496499694148E-2</v>
      </c>
      <c r="AF20" s="25" t="s">
        <v>152</v>
      </c>
      <c r="AG20" s="97" t="s">
        <v>25</v>
      </c>
      <c r="AH20" s="41">
        <f>VLOOKUP(AG20,'Dados por UF e mês'!$B$170:$O$197,14,0)</f>
        <v>4</v>
      </c>
      <c r="AI20" s="65">
        <v>41262199</v>
      </c>
      <c r="AJ20" s="16">
        <f t="shared" si="5"/>
        <v>9.6941028276268069E-3</v>
      </c>
      <c r="AL20" s="25" t="s">
        <v>152</v>
      </c>
      <c r="AM20" s="123" t="s">
        <v>25</v>
      </c>
      <c r="AN20" s="41">
        <f>VLOOKUP(AM20,'Dados por UF e mês'!$B$201:$O$229,14,0)</f>
        <v>6</v>
      </c>
      <c r="AO20" s="65">
        <v>41262199</v>
      </c>
      <c r="AP20" s="16">
        <f t="shared" si="6"/>
        <v>1.454115424144021E-2</v>
      </c>
      <c r="AR20" s="25" t="s">
        <v>152</v>
      </c>
      <c r="AS20" s="135" t="s">
        <v>22</v>
      </c>
      <c r="AT20" s="41">
        <f>VLOOKUP(AS20,'Dados por UF e mês'!$B$233:$O$261,14,0)</f>
        <v>1</v>
      </c>
      <c r="AU20" s="65">
        <v>14016906</v>
      </c>
      <c r="AV20" s="16">
        <f t="shared" si="7"/>
        <v>7.134242036009944E-3</v>
      </c>
    </row>
    <row r="21" spans="2:48" x14ac:dyDescent="0.25">
      <c r="B21" s="25" t="s">
        <v>142</v>
      </c>
      <c r="C21" s="21" t="s">
        <v>34</v>
      </c>
      <c r="D21" s="41">
        <f>VLOOKUP(C21,'Dados por UF e mês'!$B$10:$O$37,14,0)</f>
        <v>0</v>
      </c>
      <c r="E21" s="65">
        <v>3168027</v>
      </c>
      <c r="F21" s="16">
        <f t="shared" si="0"/>
        <v>0</v>
      </c>
      <c r="H21" s="25" t="s">
        <v>153</v>
      </c>
      <c r="I21" s="21" t="s">
        <v>40</v>
      </c>
      <c r="J21" s="41">
        <f>VLOOKUP(I21,'Dados por UF e mês'!$B$42:$O$69,14,0)</f>
        <v>14</v>
      </c>
      <c r="K21" s="65">
        <v>41262199</v>
      </c>
      <c r="L21" s="16">
        <f t="shared" si="1"/>
        <v>3.3929359896693823E-2</v>
      </c>
      <c r="N21" s="25" t="s">
        <v>153</v>
      </c>
      <c r="O21" s="21" t="s">
        <v>30</v>
      </c>
      <c r="P21" s="41">
        <f>VLOOKUP(O21,'Dados por UF e mês'!$B$74:$O$101,14,0)</f>
        <v>7</v>
      </c>
      <c r="Q21" s="65">
        <v>8796448</v>
      </c>
      <c r="R21" s="16">
        <f t="shared" si="2"/>
        <v>7.9577574948433732E-2</v>
      </c>
      <c r="T21" s="25" t="s">
        <v>153</v>
      </c>
      <c r="U21" s="21" t="s">
        <v>28</v>
      </c>
      <c r="V21" s="41">
        <f>VLOOKUP(U21,'Dados por UF e mês'!$B$105:$O$134,14,0)</f>
        <v>3</v>
      </c>
      <c r="W21" s="65">
        <v>7581051</v>
      </c>
      <c r="X21" s="16">
        <f t="shared" si="3"/>
        <v>3.9572349533066063E-2</v>
      </c>
      <c r="Z21" s="25" t="s">
        <v>153</v>
      </c>
      <c r="AA21" s="21" t="s">
        <v>19</v>
      </c>
      <c r="AB21" s="41">
        <f>VLOOKUP(AA21,'Dados por UF e mês'!$B$137:$O$166,14,0)</f>
        <v>2</v>
      </c>
      <c r="AC21" s="65">
        <v>14016906</v>
      </c>
      <c r="AD21" s="16">
        <f t="shared" si="4"/>
        <v>1.4268484072019888E-2</v>
      </c>
      <c r="AF21" s="25" t="s">
        <v>153</v>
      </c>
      <c r="AG21" s="97" t="s">
        <v>29</v>
      </c>
      <c r="AH21" s="41">
        <f>VLOOKUP(AG21,'Dados por UF e mês'!$B$170:$O$197,14,0)</f>
        <v>1</v>
      </c>
      <c r="AI21" s="65">
        <v>10444526</v>
      </c>
      <c r="AJ21" s="16">
        <f t="shared" si="5"/>
        <v>9.5743933233542623E-3</v>
      </c>
      <c r="AL21" s="25" t="s">
        <v>153</v>
      </c>
      <c r="AM21" s="123" t="s">
        <v>26</v>
      </c>
      <c r="AN21" s="41">
        <f>VLOOKUP(AM21,'Dados por UF e mês'!$B$201:$O$229,14,0)</f>
        <v>1</v>
      </c>
      <c r="AO21" s="65">
        <v>7581051</v>
      </c>
      <c r="AP21" s="16">
        <f t="shared" si="6"/>
        <v>1.3190783177688688E-2</v>
      </c>
      <c r="AR21" s="25" t="s">
        <v>153</v>
      </c>
      <c r="AS21" s="135" t="s">
        <v>31</v>
      </c>
      <c r="AT21" s="41">
        <f>VLOOKUP(AS21,'Dados por UF e mês'!$B$233:$O$261,14,0)</f>
        <v>1</v>
      </c>
      <c r="AU21" s="65">
        <v>19597330</v>
      </c>
      <c r="AV21" s="16">
        <f t="shared" si="7"/>
        <v>5.1027359339256935E-3</v>
      </c>
    </row>
    <row r="22" spans="2:48" x14ac:dyDescent="0.25">
      <c r="B22" s="25" t="s">
        <v>144</v>
      </c>
      <c r="C22" s="21" t="s">
        <v>31</v>
      </c>
      <c r="D22" s="41">
        <f>VLOOKUP(C22,'Dados por UF e mês'!$B$10:$O$37,14,0)</f>
        <v>0</v>
      </c>
      <c r="E22" s="65">
        <v>3118360</v>
      </c>
      <c r="F22" s="16">
        <f t="shared" si="0"/>
        <v>0</v>
      </c>
      <c r="H22" s="25" t="s">
        <v>154</v>
      </c>
      <c r="I22" s="21" t="s">
        <v>27</v>
      </c>
      <c r="J22" s="41">
        <f>VLOOKUP(I22,'Dados por UF e mês'!$B$42:$O$69,14,0)</f>
        <v>1</v>
      </c>
      <c r="K22" s="65">
        <v>3035122</v>
      </c>
      <c r="L22" s="16">
        <f t="shared" si="1"/>
        <v>3.2947604742082852E-2</v>
      </c>
      <c r="N22" s="25" t="s">
        <v>154</v>
      </c>
      <c r="O22" s="21" t="s">
        <v>21</v>
      </c>
      <c r="P22" s="41">
        <f>VLOOKUP(O22,'Dados por UF e mês'!$B$74:$O$101,14,0)</f>
        <v>2</v>
      </c>
      <c r="Q22" s="65">
        <v>2570160</v>
      </c>
      <c r="R22" s="16">
        <f t="shared" si="2"/>
        <v>7.7816167086873972E-2</v>
      </c>
      <c r="T22" s="25" t="s">
        <v>154</v>
      </c>
      <c r="U22" s="21" t="s">
        <v>19</v>
      </c>
      <c r="V22" s="41">
        <f>VLOOKUP(U22,'Dados por UF e mês'!$B$105:$O$134,14,0)</f>
        <v>5</v>
      </c>
      <c r="W22" s="65">
        <v>14016906</v>
      </c>
      <c r="X22" s="16">
        <f t="shared" si="3"/>
        <v>3.567121018004972E-2</v>
      </c>
      <c r="Z22" s="25" t="s">
        <v>154</v>
      </c>
      <c r="AA22" s="21" t="s">
        <v>36</v>
      </c>
      <c r="AB22" s="41">
        <f>VLOOKUP(AA22,'Dados por UF e mês'!$B$137:$O$166,14,0)</f>
        <v>0</v>
      </c>
      <c r="AC22" s="65">
        <v>450479</v>
      </c>
      <c r="AD22" s="16">
        <f t="shared" si="4"/>
        <v>0</v>
      </c>
      <c r="AF22" s="25" t="s">
        <v>154</v>
      </c>
      <c r="AG22" s="97" t="s">
        <v>22</v>
      </c>
      <c r="AH22" s="41">
        <f>VLOOKUP(AG22,'Dados por UF e mês'!$B$170:$O$197,14,0)</f>
        <v>0</v>
      </c>
      <c r="AI22" s="65">
        <v>14016906</v>
      </c>
      <c r="AJ22" s="16">
        <f t="shared" si="5"/>
        <v>0</v>
      </c>
      <c r="AL22" s="25" t="s">
        <v>154</v>
      </c>
      <c r="AM22" s="123" t="s">
        <v>32</v>
      </c>
      <c r="AN22" s="41">
        <f>VLOOKUP(AM22,'Dados por UF e mês'!$B$201:$O$229,14,0)</f>
        <v>1</v>
      </c>
      <c r="AO22" s="65">
        <v>8452381</v>
      </c>
      <c r="AP22" s="16">
        <f t="shared" si="6"/>
        <v>1.1830985848839516E-2</v>
      </c>
      <c r="AR22" s="25" t="s">
        <v>154</v>
      </c>
      <c r="AS22" s="135" t="s">
        <v>36</v>
      </c>
      <c r="AT22" s="41">
        <f>VLOOKUP(AS22,'Dados por UF e mês'!$B$233:$O$261,14,0)</f>
        <v>0</v>
      </c>
      <c r="AU22" s="65">
        <v>1562409</v>
      </c>
      <c r="AV22" s="16">
        <f t="shared" si="7"/>
        <v>0</v>
      </c>
    </row>
    <row r="23" spans="2:48" x14ac:dyDescent="0.25">
      <c r="B23" s="25" t="s">
        <v>149</v>
      </c>
      <c r="C23" s="21" t="s">
        <v>22</v>
      </c>
      <c r="D23" s="41">
        <f>VLOOKUP(C23,'Dados por UF e mês'!$B$10:$O$37,14,0)</f>
        <v>0</v>
      </c>
      <c r="E23" s="65">
        <v>3514952</v>
      </c>
      <c r="F23" s="16">
        <f t="shared" si="0"/>
        <v>0</v>
      </c>
      <c r="H23" s="25" t="s">
        <v>155</v>
      </c>
      <c r="I23" s="21" t="s">
        <v>31</v>
      </c>
      <c r="J23" s="41">
        <f>VLOOKUP(I23,'Dados por UF e mês'!$B$42:$O$69,14,0)</f>
        <v>1</v>
      </c>
      <c r="K23" s="65">
        <v>3118360</v>
      </c>
      <c r="L23" s="16">
        <f t="shared" si="1"/>
        <v>3.2068138380430738E-2</v>
      </c>
      <c r="N23" s="25" t="s">
        <v>155</v>
      </c>
      <c r="O23" s="21" t="s">
        <v>41</v>
      </c>
      <c r="P23" s="41">
        <f>VLOOKUP(O23,'Dados por UF e mês'!$B$74:$O$101,14,0)</f>
        <v>1</v>
      </c>
      <c r="Q23" s="65">
        <v>1383445</v>
      </c>
      <c r="R23" s="16">
        <f t="shared" si="2"/>
        <v>7.228332170776576E-2</v>
      </c>
      <c r="T23" s="25" t="s">
        <v>155</v>
      </c>
      <c r="U23" s="21" t="s">
        <v>27</v>
      </c>
      <c r="V23" s="41">
        <f>VLOOKUP(U23,'Dados por UF e mês'!$B$105:$O$134,14,0)</f>
        <v>1</v>
      </c>
      <c r="W23" s="65">
        <v>3035122</v>
      </c>
      <c r="X23" s="16">
        <f t="shared" si="3"/>
        <v>3.2947604742082852E-2</v>
      </c>
      <c r="Z23" s="25" t="s">
        <v>155</v>
      </c>
      <c r="AA23" s="21" t="s">
        <v>17</v>
      </c>
      <c r="AB23" s="41">
        <f>VLOOKUP(AA23,'Dados por UF e mês'!$B$137:$O$166,14,0)</f>
        <v>0</v>
      </c>
      <c r="AC23" s="65">
        <v>3483985</v>
      </c>
      <c r="AD23" s="16">
        <f t="shared" si="4"/>
        <v>0</v>
      </c>
      <c r="AF23" s="25" t="s">
        <v>155</v>
      </c>
      <c r="AG23" s="97" t="s">
        <v>21</v>
      </c>
      <c r="AH23" s="41">
        <f>VLOOKUP(AG23,'Dados por UF e mês'!$B$170:$O$197,14,0)</f>
        <v>0</v>
      </c>
      <c r="AI23" s="65">
        <v>450479</v>
      </c>
      <c r="AJ23" s="16">
        <f t="shared" si="5"/>
        <v>0</v>
      </c>
      <c r="AL23" s="25" t="s">
        <v>155</v>
      </c>
      <c r="AM23" s="123" t="s">
        <v>27</v>
      </c>
      <c r="AN23" s="41">
        <f>VLOOKUP(AM23,'Dados por UF e mês'!$B$201:$O$229,14,0)</f>
        <v>1</v>
      </c>
      <c r="AO23" s="65">
        <v>8796448</v>
      </c>
      <c r="AP23" s="16">
        <f t="shared" si="6"/>
        <v>1.136822499263339E-2</v>
      </c>
      <c r="AR23" s="25" t="s">
        <v>155</v>
      </c>
      <c r="AS23" s="135" t="s">
        <v>17</v>
      </c>
      <c r="AT23" s="41">
        <f>VLOOKUP(AS23,'Dados por UF e mês'!$B$233:$O$261,14,0)</f>
        <v>0</v>
      </c>
      <c r="AU23" s="65">
        <v>3168027</v>
      </c>
      <c r="AV23" s="16">
        <f t="shared" si="7"/>
        <v>0</v>
      </c>
    </row>
    <row r="24" spans="2:48" x14ac:dyDescent="0.25">
      <c r="B24" s="25" t="s">
        <v>150</v>
      </c>
      <c r="C24" s="21" t="s">
        <v>17</v>
      </c>
      <c r="D24" s="41">
        <f>VLOOKUP(C24,'Dados por UF e mês'!$B$10:$O$37,14,0)</f>
        <v>0</v>
      </c>
      <c r="E24" s="65">
        <v>3483985</v>
      </c>
      <c r="F24" s="16">
        <f t="shared" si="0"/>
        <v>0</v>
      </c>
      <c r="H24" s="25" t="s">
        <v>156</v>
      </c>
      <c r="I24" s="21" t="s">
        <v>16</v>
      </c>
      <c r="J24" s="41">
        <f>VLOOKUP(I24,'Dados por UF e mês'!$B$42:$O$69,14,0)</f>
        <v>1</v>
      </c>
      <c r="K24" s="65">
        <v>3120494</v>
      </c>
      <c r="L24" s="16">
        <f t="shared" si="1"/>
        <v>3.2046208068337897E-2</v>
      </c>
      <c r="N24" s="25" t="s">
        <v>156</v>
      </c>
      <c r="O24" s="21" t="s">
        <v>20</v>
      </c>
      <c r="P24" s="41">
        <f>VLOOKUP(O24,'Dados por UF e mês'!$B$74:$O$101,14,0)</f>
        <v>6</v>
      </c>
      <c r="Q24" s="65">
        <v>8452381</v>
      </c>
      <c r="R24" s="16">
        <f t="shared" si="2"/>
        <v>7.0985915093037102E-2</v>
      </c>
      <c r="T24" s="25" t="s">
        <v>156</v>
      </c>
      <c r="U24" s="21" t="s">
        <v>24</v>
      </c>
      <c r="V24" s="41">
        <f>VLOOKUP(U24,'Dados por UF e mês'!$B$105:$O$134,14,0)</f>
        <v>2</v>
      </c>
      <c r="W24" s="65">
        <v>6574789</v>
      </c>
      <c r="X24" s="16">
        <f t="shared" si="3"/>
        <v>3.0419227141737934E-2</v>
      </c>
      <c r="Z24" s="25" t="s">
        <v>156</v>
      </c>
      <c r="AA24" s="21" t="s">
        <v>41</v>
      </c>
      <c r="AB24" s="41">
        <f>VLOOKUP(AA24,'Dados por UF e mês'!$B$137:$O$166,14,0)</f>
        <v>0</v>
      </c>
      <c r="AC24" s="65">
        <v>1383445</v>
      </c>
      <c r="AD24" s="16">
        <f t="shared" si="4"/>
        <v>0</v>
      </c>
      <c r="AF24" s="25" t="s">
        <v>156</v>
      </c>
      <c r="AG24" s="97" t="s">
        <v>16</v>
      </c>
      <c r="AH24" s="41">
        <f>VLOOKUP(AG24,'Dados por UF e mês'!$B$170:$O$197,14,0)</f>
        <v>0</v>
      </c>
      <c r="AI24" s="65">
        <v>1383445</v>
      </c>
      <c r="AJ24" s="16">
        <f t="shared" si="5"/>
        <v>0</v>
      </c>
      <c r="AL24" s="25" t="s">
        <v>156</v>
      </c>
      <c r="AM24" s="123" t="s">
        <v>41</v>
      </c>
      <c r="AN24" s="41">
        <f>VLOOKUP(AM24,'Dados por UF e mês'!$B$201:$O$229,14,0)</f>
        <v>1</v>
      </c>
      <c r="AO24" s="65">
        <v>15989929</v>
      </c>
      <c r="AP24" s="16">
        <f t="shared" si="6"/>
        <v>6.253936462131883E-3</v>
      </c>
      <c r="AR24" s="25" t="s">
        <v>156</v>
      </c>
      <c r="AS24" s="135" t="s">
        <v>15</v>
      </c>
      <c r="AT24" s="41">
        <f>VLOOKUP(AS24,'Dados por UF e mês'!$B$233:$O$261,14,0)</f>
        <v>0</v>
      </c>
      <c r="AU24" s="65">
        <v>3118360</v>
      </c>
      <c r="AV24" s="16">
        <f t="shared" si="7"/>
        <v>0</v>
      </c>
    </row>
    <row r="25" spans="2:48" x14ac:dyDescent="0.25">
      <c r="B25" s="25" t="s">
        <v>152</v>
      </c>
      <c r="C25" s="21" t="s">
        <v>39</v>
      </c>
      <c r="D25" s="41">
        <f>VLOOKUP(C25,'Dados por UF e mês'!$B$10:$O$37,14,0)</f>
        <v>0</v>
      </c>
      <c r="E25" s="65">
        <v>2068017</v>
      </c>
      <c r="F25" s="16">
        <f t="shared" si="0"/>
        <v>0</v>
      </c>
      <c r="H25" s="25" t="s">
        <v>157</v>
      </c>
      <c r="I25" s="21" t="s">
        <v>38</v>
      </c>
      <c r="J25" s="41">
        <f>VLOOKUP(I25,'Dados por UF e mês'!$B$42:$O$69,14,0)</f>
        <v>2</v>
      </c>
      <c r="K25" s="65">
        <v>6248436</v>
      </c>
      <c r="L25" s="16">
        <f t="shared" si="1"/>
        <v>3.2008009684343412E-2</v>
      </c>
      <c r="N25" s="25" t="s">
        <v>157</v>
      </c>
      <c r="O25" s="21" t="s">
        <v>19</v>
      </c>
      <c r="P25" s="41">
        <f>VLOOKUP(O25,'Dados por UF e mês'!$B$74:$O$101,14,0)</f>
        <v>9</v>
      </c>
      <c r="Q25" s="65">
        <v>14016906</v>
      </c>
      <c r="R25" s="16">
        <f t="shared" si="2"/>
        <v>6.4208178324089496E-2</v>
      </c>
      <c r="T25" s="25" t="s">
        <v>157</v>
      </c>
      <c r="U25" s="21" t="s">
        <v>22</v>
      </c>
      <c r="V25" s="41">
        <f>VLOOKUP(U25,'Dados por UF e mês'!$B$105:$O$134,14,0)</f>
        <v>1</v>
      </c>
      <c r="W25" s="65">
        <v>3514952</v>
      </c>
      <c r="X25" s="16">
        <f t="shared" si="3"/>
        <v>2.8449890638620384E-2</v>
      </c>
      <c r="Z25" s="25" t="s">
        <v>157</v>
      </c>
      <c r="AA25" s="21" t="s">
        <v>35</v>
      </c>
      <c r="AB25" s="41">
        <f>VLOOKUP(AA25,'Dados por UF e mês'!$B$137:$O$166,14,0)</f>
        <v>0</v>
      </c>
      <c r="AC25" s="65">
        <v>1562409</v>
      </c>
      <c r="AD25" s="16">
        <f t="shared" si="4"/>
        <v>0</v>
      </c>
      <c r="AF25" s="25" t="s">
        <v>157</v>
      </c>
      <c r="AG25" s="97" t="s">
        <v>36</v>
      </c>
      <c r="AH25" s="41">
        <f>VLOOKUP(AG25,'Dados por UF e mês'!$B$170:$O$197,14,0)</f>
        <v>0</v>
      </c>
      <c r="AI25" s="65">
        <v>1562409</v>
      </c>
      <c r="AJ25" s="16">
        <f t="shared" si="5"/>
        <v>0</v>
      </c>
      <c r="AL25" s="25" t="s">
        <v>157</v>
      </c>
      <c r="AM25" s="123" t="s">
        <v>31</v>
      </c>
      <c r="AN25" s="41">
        <f>VLOOKUP(AM25,'Dados por UF e mês'!$B$201:$O$229,14,0)</f>
        <v>1</v>
      </c>
      <c r="AO25" s="65">
        <v>19597330</v>
      </c>
      <c r="AP25" s="16">
        <f t="shared" si="6"/>
        <v>5.1027359339256935E-3</v>
      </c>
      <c r="AR25" s="25" t="s">
        <v>157</v>
      </c>
      <c r="AS25" s="135" t="s">
        <v>39</v>
      </c>
      <c r="AT25" s="41">
        <f>VLOOKUP(AS25,'Dados por UF e mês'!$B$233:$O$261,14,0)</f>
        <v>0</v>
      </c>
      <c r="AU25" s="65">
        <v>6574789</v>
      </c>
      <c r="AV25" s="16">
        <f t="shared" si="7"/>
        <v>0</v>
      </c>
    </row>
    <row r="26" spans="2:48" x14ac:dyDescent="0.25">
      <c r="B26" s="25" t="s">
        <v>153</v>
      </c>
      <c r="C26" s="21" t="s">
        <v>41</v>
      </c>
      <c r="D26" s="41">
        <f>VLOOKUP(C26,'Dados por UF e mês'!$B$10:$O$37,14,0)</f>
        <v>0</v>
      </c>
      <c r="E26" s="65">
        <v>1383445</v>
      </c>
      <c r="F26" s="16">
        <f t="shared" si="0"/>
        <v>0</v>
      </c>
      <c r="H26" s="25" t="s">
        <v>158</v>
      </c>
      <c r="I26" s="21" t="s">
        <v>25</v>
      </c>
      <c r="J26" s="41">
        <f>VLOOKUP(I26,'Dados por UF e mês'!$B$42:$O$69,14,0)</f>
        <v>4</v>
      </c>
      <c r="K26" s="65">
        <v>19597330</v>
      </c>
      <c r="L26" s="16">
        <f t="shared" si="1"/>
        <v>2.0410943735702774E-2</v>
      </c>
      <c r="N26" s="25" t="s">
        <v>158</v>
      </c>
      <c r="O26" s="21" t="s">
        <v>31</v>
      </c>
      <c r="P26" s="41">
        <f>VLOOKUP(O26,'Dados por UF e mês'!$B$74:$O$101,14,0)</f>
        <v>2</v>
      </c>
      <c r="Q26" s="65">
        <v>3118360</v>
      </c>
      <c r="R26" s="16">
        <f t="shared" si="2"/>
        <v>6.4136276760861477E-2</v>
      </c>
      <c r="T26" s="25" t="s">
        <v>158</v>
      </c>
      <c r="U26" s="21" t="s">
        <v>29</v>
      </c>
      <c r="V26" s="41">
        <f>VLOOKUP(U26,'Dados por UF e mês'!$B$105:$O$134,14,0)</f>
        <v>1</v>
      </c>
      <c r="W26" s="65">
        <v>3766528</v>
      </c>
      <c r="X26" s="16">
        <f t="shared" si="3"/>
        <v>2.65496499694148E-2</v>
      </c>
      <c r="Z26" s="25" t="s">
        <v>158</v>
      </c>
      <c r="AA26" s="21" t="s">
        <v>39</v>
      </c>
      <c r="AB26" s="41">
        <f>VLOOKUP(AA26,'Dados por UF e mês'!$B$137:$O$166,14,0)</f>
        <v>0</v>
      </c>
      <c r="AC26" s="65">
        <v>2068017</v>
      </c>
      <c r="AD26" s="16">
        <f t="shared" si="4"/>
        <v>0</v>
      </c>
      <c r="AF26" s="25" t="s">
        <v>158</v>
      </c>
      <c r="AG26" s="97" t="s">
        <v>35</v>
      </c>
      <c r="AH26" s="41">
        <f>VLOOKUP(AG26,'Dados por UF e mês'!$B$170:$O$197,14,0)</f>
        <v>0</v>
      </c>
      <c r="AI26" s="65">
        <v>2068017</v>
      </c>
      <c r="AJ26" s="16">
        <f t="shared" si="5"/>
        <v>0</v>
      </c>
      <c r="AL26" s="25" t="s">
        <v>158</v>
      </c>
      <c r="AM26" s="123" t="s">
        <v>34</v>
      </c>
      <c r="AN26" s="41">
        <f>VLOOKUP(AM26,'Dados por UF e mês'!$B$201:$O$229,14,0)</f>
        <v>0</v>
      </c>
      <c r="AO26" s="65">
        <v>3120494</v>
      </c>
      <c r="AP26" s="16">
        <f t="shared" si="6"/>
        <v>0</v>
      </c>
      <c r="AR26" s="25" t="s">
        <v>158</v>
      </c>
      <c r="AS26" s="135" t="s">
        <v>37</v>
      </c>
      <c r="AT26" s="41">
        <f>VLOOKUP(AS26,'Dados por UF e mês'!$B$233:$O$261,14,0)</f>
        <v>0</v>
      </c>
      <c r="AU26" s="65">
        <v>10693929</v>
      </c>
      <c r="AV26" s="16">
        <f t="shared" si="7"/>
        <v>0</v>
      </c>
    </row>
    <row r="27" spans="2:48" x14ac:dyDescent="0.25">
      <c r="B27" s="25" t="s">
        <v>157</v>
      </c>
      <c r="C27" s="21" t="s">
        <v>24</v>
      </c>
      <c r="D27" s="41">
        <f>VLOOKUP(C27,'Dados por UF e mês'!$B$10:$O$37,14,0)</f>
        <v>0</v>
      </c>
      <c r="E27" s="65">
        <v>6574789</v>
      </c>
      <c r="F27" s="16">
        <f t="shared" si="0"/>
        <v>0</v>
      </c>
      <c r="H27" s="25" t="s">
        <v>159</v>
      </c>
      <c r="I27" s="21" t="s">
        <v>23</v>
      </c>
      <c r="J27" s="41">
        <f>VLOOKUP(I27,'Dados por UF e mês'!$B$42:$O$69,14,0)</f>
        <v>1</v>
      </c>
      <c r="K27" s="65">
        <v>6003788</v>
      </c>
      <c r="L27" s="16">
        <f t="shared" si="1"/>
        <v>1.6656151083282753E-2</v>
      </c>
      <c r="N27" s="25" t="s">
        <v>159</v>
      </c>
      <c r="O27" s="21" t="s">
        <v>39</v>
      </c>
      <c r="P27" s="41">
        <f>VLOOKUP(O27,'Dados por UF e mês'!$B$74:$O$101,14,0)</f>
        <v>1</v>
      </c>
      <c r="Q27" s="65">
        <v>2068017</v>
      </c>
      <c r="R27" s="16">
        <f t="shared" si="2"/>
        <v>4.8355501913185432E-2</v>
      </c>
      <c r="T27" s="25" t="s">
        <v>159</v>
      </c>
      <c r="U27" s="21" t="s">
        <v>20</v>
      </c>
      <c r="V27" s="41">
        <f>VLOOKUP(U27,'Dados por UF e mês'!$B$105:$O$134,14,0)</f>
        <v>2</v>
      </c>
      <c r="W27" s="65">
        <v>8452381</v>
      </c>
      <c r="X27" s="16">
        <f t="shared" si="3"/>
        <v>2.3661971697679033E-2</v>
      </c>
      <c r="Z27" s="25" t="s">
        <v>159</v>
      </c>
      <c r="AA27" s="21" t="s">
        <v>24</v>
      </c>
      <c r="AB27" s="41">
        <f>VLOOKUP(AA27,'Dados por UF e mês'!$B$137:$O$166,14,0)</f>
        <v>0</v>
      </c>
      <c r="AC27" s="65">
        <v>6574789</v>
      </c>
      <c r="AD27" s="16">
        <f t="shared" si="4"/>
        <v>0</v>
      </c>
      <c r="AF27" s="25" t="s">
        <v>159</v>
      </c>
      <c r="AG27" s="97" t="s">
        <v>39</v>
      </c>
      <c r="AH27" s="41">
        <f>VLOOKUP(AG27,'Dados por UF e mês'!$B$170:$O$197,14,0)</f>
        <v>0</v>
      </c>
      <c r="AI27" s="65">
        <v>6574789</v>
      </c>
      <c r="AJ27" s="16">
        <f t="shared" si="5"/>
        <v>0</v>
      </c>
      <c r="AL27" s="25" t="s">
        <v>159</v>
      </c>
      <c r="AM27" s="123" t="s">
        <v>29</v>
      </c>
      <c r="AN27" s="41">
        <f>VLOOKUP(AM27,'Dados por UF e mês'!$B$201:$O$229,14,0)</f>
        <v>0</v>
      </c>
      <c r="AO27" s="65">
        <v>10444526</v>
      </c>
      <c r="AP27" s="16">
        <f t="shared" si="6"/>
        <v>0</v>
      </c>
      <c r="AR27" s="25" t="s">
        <v>159</v>
      </c>
      <c r="AS27" s="135" t="s">
        <v>27</v>
      </c>
      <c r="AT27" s="41">
        <f>VLOOKUP(AS27,'Dados por UF e mês'!$B$233:$O$261,14,0)</f>
        <v>0</v>
      </c>
      <c r="AU27" s="65">
        <v>8796448</v>
      </c>
      <c r="AV27" s="16">
        <f t="shared" si="7"/>
        <v>0</v>
      </c>
    </row>
    <row r="28" spans="2:48" x14ac:dyDescent="0.25">
      <c r="B28" s="25" t="s">
        <v>160</v>
      </c>
      <c r="C28" s="21" t="s">
        <v>36</v>
      </c>
      <c r="D28" s="41">
        <f>VLOOKUP(C28,'Dados por UF e mês'!$B$10:$O$37,14,0)</f>
        <v>0</v>
      </c>
      <c r="E28" s="65">
        <v>450479</v>
      </c>
      <c r="F28" s="16">
        <f t="shared" si="0"/>
        <v>0</v>
      </c>
      <c r="H28" s="25" t="s">
        <v>160</v>
      </c>
      <c r="I28" s="21" t="s">
        <v>35</v>
      </c>
      <c r="J28" s="41">
        <f>VLOOKUP(I28,'Dados por UF e mês'!$B$42:$O$69,14,0)</f>
        <v>0</v>
      </c>
      <c r="K28" s="65">
        <v>1562409</v>
      </c>
      <c r="L28" s="16">
        <f t="shared" si="1"/>
        <v>0</v>
      </c>
      <c r="N28" s="25" t="s">
        <v>160</v>
      </c>
      <c r="O28" s="21" t="s">
        <v>22</v>
      </c>
      <c r="P28" s="41">
        <f>VLOOKUP(O28,'Dados por UF e mês'!$B$74:$O$101,14,0)</f>
        <v>1</v>
      </c>
      <c r="Q28" s="65">
        <v>3514952</v>
      </c>
      <c r="R28" s="16">
        <f t="shared" si="2"/>
        <v>2.8449890638620384E-2</v>
      </c>
      <c r="T28" s="25" t="s">
        <v>160</v>
      </c>
      <c r="U28" s="21" t="s">
        <v>15</v>
      </c>
      <c r="V28" s="41">
        <f>VLOOKUP(U28,'Dados por UF e mês'!$B$105:$O$134,14,0)</f>
        <v>0</v>
      </c>
      <c r="W28" s="65">
        <v>733559</v>
      </c>
      <c r="X28" s="16">
        <f t="shared" si="3"/>
        <v>0</v>
      </c>
      <c r="Z28" s="25" t="s">
        <v>160</v>
      </c>
      <c r="AA28" s="21" t="s">
        <v>15</v>
      </c>
      <c r="AB28" s="41">
        <f>VLOOKUP(AA28,'Dados por UF e mês'!$B$137:$O$166,14,0)</f>
        <v>0</v>
      </c>
      <c r="AC28" s="65">
        <v>733559</v>
      </c>
      <c r="AD28" s="16">
        <f t="shared" si="4"/>
        <v>0</v>
      </c>
      <c r="AF28" s="25" t="s">
        <v>160</v>
      </c>
      <c r="AG28" s="97" t="s">
        <v>24</v>
      </c>
      <c r="AH28" s="41">
        <f>VLOOKUP(AG28,'Dados por UF e mês'!$B$170:$O$197,14,0)</f>
        <v>0</v>
      </c>
      <c r="AI28" s="65">
        <v>733559</v>
      </c>
      <c r="AJ28" s="16">
        <f t="shared" si="5"/>
        <v>0</v>
      </c>
      <c r="AL28" s="25" t="s">
        <v>160</v>
      </c>
      <c r="AM28" s="123" t="s">
        <v>35</v>
      </c>
      <c r="AN28" s="41">
        <f>VLOOKUP(AM28,'Dados por UF e mês'!$B$201:$O$229,14,0)</f>
        <v>0</v>
      </c>
      <c r="AO28" s="65">
        <v>2068017</v>
      </c>
      <c r="AP28" s="16">
        <f t="shared" si="6"/>
        <v>0</v>
      </c>
      <c r="AR28" s="25" t="s">
        <v>160</v>
      </c>
      <c r="AS28" s="135" t="s">
        <v>41</v>
      </c>
      <c r="AT28" s="41">
        <f>VLOOKUP(AS28,'Dados por UF e mês'!$B$233:$O$261,14,0)</f>
        <v>0</v>
      </c>
      <c r="AU28" s="65">
        <v>15989929</v>
      </c>
      <c r="AV28" s="16">
        <f t="shared" si="7"/>
        <v>0</v>
      </c>
    </row>
    <row r="29" spans="2:48" x14ac:dyDescent="0.25">
      <c r="B29" s="25" t="s">
        <v>161</v>
      </c>
      <c r="C29" s="21" t="s">
        <v>37</v>
      </c>
      <c r="D29" s="41">
        <f>VLOOKUP(C29,'Dados por UF e mês'!$B$10:$O$37,14,0)</f>
        <v>0</v>
      </c>
      <c r="E29" s="65">
        <v>10693929</v>
      </c>
      <c r="F29" s="16">
        <f t="shared" si="0"/>
        <v>0</v>
      </c>
      <c r="H29" s="25" t="s">
        <v>161</v>
      </c>
      <c r="I29" s="21" t="s">
        <v>36</v>
      </c>
      <c r="J29" s="41">
        <f>VLOOKUP(I29,'Dados por UF e mês'!$B$42:$O$69,14,0)</f>
        <v>0</v>
      </c>
      <c r="K29" s="65">
        <v>450479</v>
      </c>
      <c r="L29" s="16">
        <f t="shared" si="1"/>
        <v>0</v>
      </c>
      <c r="N29" s="25" t="s">
        <v>161</v>
      </c>
      <c r="O29" s="21" t="s">
        <v>18</v>
      </c>
      <c r="P29" s="41">
        <f>VLOOKUP(O29,'Dados por UF e mês'!$B$74:$O$101,14,0)</f>
        <v>0</v>
      </c>
      <c r="Q29" s="65">
        <v>669526</v>
      </c>
      <c r="R29" s="16">
        <f t="shared" si="2"/>
        <v>0</v>
      </c>
      <c r="T29" s="25" t="s">
        <v>161</v>
      </c>
      <c r="U29" s="21" t="s">
        <v>31</v>
      </c>
      <c r="V29" s="41">
        <f>VLOOKUP(U29,'Dados por UF e mês'!$B$105:$O$134,14,0)</f>
        <v>0</v>
      </c>
      <c r="W29" s="65">
        <v>3118360</v>
      </c>
      <c r="X29" s="16">
        <f t="shared" si="3"/>
        <v>0</v>
      </c>
      <c r="Z29" s="25" t="s">
        <v>161</v>
      </c>
      <c r="AA29" s="21" t="s">
        <v>31</v>
      </c>
      <c r="AB29" s="41">
        <f>VLOOKUP(AA29,'Dados por UF e mês'!$B$137:$O$166,14,0)</f>
        <v>0</v>
      </c>
      <c r="AC29" s="65">
        <v>3118360</v>
      </c>
      <c r="AD29" s="16">
        <f t="shared" si="4"/>
        <v>0</v>
      </c>
      <c r="AF29" s="25" t="s">
        <v>161</v>
      </c>
      <c r="AG29" s="97" t="s">
        <v>15</v>
      </c>
      <c r="AH29" s="41">
        <f>VLOOKUP(AG29,'Dados por UF e mês'!$B$170:$O$197,14,0)</f>
        <v>0</v>
      </c>
      <c r="AI29" s="65">
        <v>3118360</v>
      </c>
      <c r="AJ29" s="16">
        <f t="shared" si="5"/>
        <v>0</v>
      </c>
      <c r="AL29" s="25" t="s">
        <v>161</v>
      </c>
      <c r="AM29" s="123" t="s">
        <v>24</v>
      </c>
      <c r="AN29" s="41">
        <f>VLOOKUP(AM29,'Dados por UF e mês'!$B$201:$O$229,14,0)</f>
        <v>0</v>
      </c>
      <c r="AO29" s="65">
        <v>733559</v>
      </c>
      <c r="AP29" s="16">
        <f t="shared" si="6"/>
        <v>0</v>
      </c>
      <c r="AR29" s="25" t="s">
        <v>161</v>
      </c>
      <c r="AS29" s="135" t="s">
        <v>34</v>
      </c>
      <c r="AT29" s="41">
        <f>VLOOKUP(AS29,'Dados por UF e mês'!$B$233:$O$261,14,0)</f>
        <v>0</v>
      </c>
      <c r="AU29" s="65">
        <v>3120494</v>
      </c>
      <c r="AV29" s="16">
        <f t="shared" si="7"/>
        <v>0</v>
      </c>
    </row>
    <row r="30" spans="2:48" x14ac:dyDescent="0.25">
      <c r="B30" s="25" t="s">
        <v>162</v>
      </c>
      <c r="C30" s="21" t="s">
        <v>18</v>
      </c>
      <c r="D30" s="41">
        <f>VLOOKUP(C30,'Dados por UF e mês'!$B$10:$O$37,14,0)</f>
        <v>0</v>
      </c>
      <c r="E30" s="65">
        <v>669526</v>
      </c>
      <c r="F30" s="16">
        <f t="shared" si="0"/>
        <v>0</v>
      </c>
      <c r="H30" s="25" t="s">
        <v>162</v>
      </c>
      <c r="I30" s="21" t="s">
        <v>18</v>
      </c>
      <c r="J30" s="41">
        <f>VLOOKUP(I30,'Dados por UF e mês'!$B$42:$O$69,14,0)</f>
        <v>0</v>
      </c>
      <c r="K30" s="65">
        <v>669526</v>
      </c>
      <c r="L30" s="16">
        <f t="shared" si="1"/>
        <v>0</v>
      </c>
      <c r="N30" s="25" t="s">
        <v>162</v>
      </c>
      <c r="O30" s="21" t="s">
        <v>36</v>
      </c>
      <c r="P30" s="41">
        <f>VLOOKUP(O30,'Dados por UF e mês'!$B$74:$O$101,14,0)</f>
        <v>0</v>
      </c>
      <c r="Q30" s="65">
        <v>450479</v>
      </c>
      <c r="R30" s="16">
        <f t="shared" si="2"/>
        <v>0</v>
      </c>
      <c r="T30" s="25" t="s">
        <v>162</v>
      </c>
      <c r="U30" s="21" t="s">
        <v>18</v>
      </c>
      <c r="V30" s="41">
        <f>VLOOKUP(U30,'Dados por UF e mês'!$B$105:$O$134,14,0)</f>
        <v>0</v>
      </c>
      <c r="W30" s="65">
        <v>669526</v>
      </c>
      <c r="X30" s="16">
        <f t="shared" si="3"/>
        <v>0</v>
      </c>
      <c r="Z30" s="25" t="s">
        <v>162</v>
      </c>
      <c r="AA30" s="21" t="s">
        <v>18</v>
      </c>
      <c r="AB30" s="41">
        <f>VLOOKUP(AA30,'Dados por UF e mês'!$B$137:$O$166,14,0)</f>
        <v>0</v>
      </c>
      <c r="AC30" s="65">
        <v>669526</v>
      </c>
      <c r="AD30" s="16">
        <f t="shared" si="4"/>
        <v>0</v>
      </c>
      <c r="AF30" s="25" t="s">
        <v>162</v>
      </c>
      <c r="AG30" s="97" t="s">
        <v>18</v>
      </c>
      <c r="AH30" s="41">
        <f>VLOOKUP(AG30,'Dados por UF e mês'!$B$170:$O$197,14,0)</f>
        <v>0</v>
      </c>
      <c r="AI30" s="65">
        <v>669526</v>
      </c>
      <c r="AJ30" s="16">
        <f t="shared" si="5"/>
        <v>0</v>
      </c>
      <c r="AL30" s="25" t="s">
        <v>162</v>
      </c>
      <c r="AM30" s="123" t="s">
        <v>18</v>
      </c>
      <c r="AN30" s="41">
        <f>VLOOKUP(AM30,'Dados por UF e mês'!$B$201:$O$229,14,0)</f>
        <v>0</v>
      </c>
      <c r="AO30" s="65">
        <v>669526</v>
      </c>
      <c r="AP30" s="16">
        <f t="shared" si="6"/>
        <v>0</v>
      </c>
      <c r="AR30" s="25" t="s">
        <v>162</v>
      </c>
      <c r="AS30" s="135" t="s">
        <v>18</v>
      </c>
      <c r="AT30" s="41">
        <f>VLOOKUP(AS30,'Dados por UF e mês'!$B$233:$O$261,14,0)</f>
        <v>0</v>
      </c>
      <c r="AU30" s="65">
        <v>669526</v>
      </c>
      <c r="AV30" s="16">
        <f t="shared" si="7"/>
        <v>0</v>
      </c>
    </row>
    <row r="31" spans="2:48" ht="18" customHeight="1" x14ac:dyDescent="0.25">
      <c r="B31" s="25" t="s">
        <v>163</v>
      </c>
      <c r="C31" s="21" t="s">
        <v>133</v>
      </c>
      <c r="D31" s="41">
        <f>VLOOKUP(C31,'Dados por UF e mês'!$B$10:$O$37,14,0)</f>
        <v>0</v>
      </c>
      <c r="E31" s="65"/>
      <c r="F31" s="16" t="str">
        <f t="shared" si="0"/>
        <v/>
      </c>
      <c r="H31" s="25" t="s">
        <v>163</v>
      </c>
      <c r="I31" s="21" t="s">
        <v>133</v>
      </c>
      <c r="J31" s="41">
        <f>VLOOKUP(I31,'Dados por UF e mês'!$B$42:$O$69,14,0)</f>
        <v>1</v>
      </c>
      <c r="K31" s="65"/>
      <c r="L31" s="16" t="str">
        <f t="shared" si="1"/>
        <v/>
      </c>
      <c r="N31" s="25" t="s">
        <v>163</v>
      </c>
      <c r="O31" s="21" t="s">
        <v>133</v>
      </c>
      <c r="P31" s="41">
        <f>VLOOKUP(O31,'Dados por UF e mês'!$B$74:$O$101,14,0)</f>
        <v>6</v>
      </c>
      <c r="Q31" s="65"/>
      <c r="R31" s="16" t="str">
        <f t="shared" si="2"/>
        <v/>
      </c>
      <c r="T31" s="25" t="s">
        <v>163</v>
      </c>
      <c r="U31" s="21" t="s">
        <v>133</v>
      </c>
      <c r="V31" s="41">
        <f>VLOOKUP(U31,'Dados por UF e mês'!$B$105:$O$134,14,0)</f>
        <v>4</v>
      </c>
      <c r="W31" s="65"/>
      <c r="X31" s="16" t="str">
        <f t="shared" ref="X31:X32" si="8">IF(ISERROR(V31/(W31/100000)),"",(V31/(W31/100000)))</f>
        <v/>
      </c>
      <c r="Z31" s="25" t="s">
        <v>163</v>
      </c>
      <c r="AA31" s="21" t="s">
        <v>133</v>
      </c>
      <c r="AB31" s="41">
        <f>VLOOKUP(AA31,'Dados por UF e mês'!$B$137:$O$166,14,0)</f>
        <v>37</v>
      </c>
      <c r="AC31" s="65"/>
      <c r="AD31" s="16" t="str">
        <f t="shared" si="4"/>
        <v/>
      </c>
      <c r="AF31" s="25" t="s">
        <v>163</v>
      </c>
      <c r="AG31" s="97" t="s">
        <v>133</v>
      </c>
      <c r="AH31" s="41">
        <f>VLOOKUP(AG31,'Dados por UF e mês'!$B$170:$O$197,14,0)</f>
        <v>22</v>
      </c>
      <c r="AI31" s="65"/>
      <c r="AJ31" s="16" t="str">
        <f t="shared" ref="AJ31:AJ32" si="9">IF(ISERROR(AH31/(AI31/100000)),"",(AH31/(AI31/100000)))</f>
        <v/>
      </c>
      <c r="AL31" s="25" t="s">
        <v>163</v>
      </c>
      <c r="AM31" s="123" t="s">
        <v>133</v>
      </c>
      <c r="AN31" s="41">
        <f>VLOOKUP(AM31,'Dados por UF e mês'!$B$201:$O$229,14,0)</f>
        <v>140</v>
      </c>
      <c r="AO31" s="65"/>
      <c r="AP31" s="16" t="str">
        <f t="shared" ref="AP31:AP32" si="10">IF(ISERROR(AN31/(AO31/100000)),"",(AN31/(AO31/100000)))</f>
        <v/>
      </c>
      <c r="AR31" s="25" t="s">
        <v>163</v>
      </c>
      <c r="AS31" s="135" t="s">
        <v>133</v>
      </c>
      <c r="AT31" s="41">
        <f>VLOOKUP(AS31,'Dados por UF e mês'!$B$233:$O$261,14,0)</f>
        <v>87</v>
      </c>
      <c r="AU31" s="65"/>
      <c r="AV31" s="16" t="str">
        <f t="shared" si="7"/>
        <v/>
      </c>
    </row>
    <row r="32" spans="2:48" ht="15" customHeight="1" thickBot="1" x14ac:dyDescent="0.3">
      <c r="B32" s="26"/>
      <c r="C32" s="24" t="s">
        <v>42</v>
      </c>
      <c r="D32" s="18">
        <f>SUM(D4:D31)</f>
        <v>26</v>
      </c>
      <c r="E32" s="18">
        <f>SUM(E4:E31)</f>
        <v>190755799</v>
      </c>
      <c r="F32" s="39">
        <f t="shared" si="0"/>
        <v>1.3629991924911284E-2</v>
      </c>
      <c r="H32" s="26"/>
      <c r="I32" s="24" t="s">
        <v>42</v>
      </c>
      <c r="J32" s="18">
        <f>SUM(J4:J31)</f>
        <v>105</v>
      </c>
      <c r="K32" s="18">
        <f>SUM(K4:K31)</f>
        <v>190755799</v>
      </c>
      <c r="L32" s="39">
        <f t="shared" si="1"/>
        <v>5.5044198158295567E-2</v>
      </c>
      <c r="N32" s="26"/>
      <c r="O32" s="24" t="s">
        <v>42</v>
      </c>
      <c r="P32" s="18">
        <f>SUM(P1:P31)</f>
        <v>218</v>
      </c>
      <c r="Q32" s="18">
        <f>SUM(Q1:Q31)</f>
        <v>190755799</v>
      </c>
      <c r="R32" s="39">
        <f t="shared" si="2"/>
        <v>0.11428223998579461</v>
      </c>
      <c r="T32" s="26"/>
      <c r="U32" s="24" t="s">
        <v>42</v>
      </c>
      <c r="V32" s="18">
        <f>SUM(V1:V31)</f>
        <v>122</v>
      </c>
      <c r="W32" s="18">
        <f>SUM(W1:W31)</f>
        <v>190755799</v>
      </c>
      <c r="X32" s="39">
        <f t="shared" si="8"/>
        <v>6.3956115955352943E-2</v>
      </c>
      <c r="Z32" s="26"/>
      <c r="AA32" s="24" t="s">
        <v>42</v>
      </c>
      <c r="AB32" s="18">
        <f>SUM(AB1:AB31)</f>
        <v>127</v>
      </c>
      <c r="AC32" s="18">
        <f>SUM(AC1:AC31)</f>
        <v>190755799</v>
      </c>
      <c r="AD32" s="39">
        <f t="shared" si="4"/>
        <v>6.6577268248605118E-2</v>
      </c>
      <c r="AF32" s="26"/>
      <c r="AG32" s="24" t="s">
        <v>42</v>
      </c>
      <c r="AH32" s="18">
        <f>SUM(AH1:AH31)</f>
        <v>106</v>
      </c>
      <c r="AI32" s="18">
        <f>SUM(AI1:AI31)</f>
        <v>190755799</v>
      </c>
      <c r="AJ32" s="39">
        <f t="shared" si="9"/>
        <v>5.5568428616946004E-2</v>
      </c>
      <c r="AL32" s="26"/>
      <c r="AM32" s="24" t="s">
        <v>42</v>
      </c>
      <c r="AN32" s="18">
        <f>SUM(AN1:AN31)</f>
        <v>226</v>
      </c>
      <c r="AO32" s="18">
        <f>SUM(AO1:AO31)</f>
        <v>190755799</v>
      </c>
      <c r="AP32" s="39">
        <f t="shared" si="10"/>
        <v>0.11847608365499808</v>
      </c>
      <c r="AR32" s="26"/>
      <c r="AS32" s="24" t="s">
        <v>42</v>
      </c>
      <c r="AT32" s="18">
        <f>SUM(AT4:AT31)</f>
        <v>159</v>
      </c>
      <c r="AU32" s="18">
        <f>SUM(AU4:AU31)</f>
        <v>190755799</v>
      </c>
      <c r="AV32" s="39">
        <f t="shared" si="7"/>
        <v>8.335264292541901E-2</v>
      </c>
    </row>
    <row r="33" s="46" customFormat="1" ht="16.5" customHeight="1" thickTop="1" x14ac:dyDescent="0.25"/>
    <row r="65" ht="16.5" customHeight="1" x14ac:dyDescent="0.25"/>
    <row r="96" ht="15" customHeight="1" x14ac:dyDescent="0.25"/>
  </sheetData>
  <mergeCells count="8">
    <mergeCell ref="B2:F2"/>
    <mergeCell ref="T2:X2"/>
    <mergeCell ref="Z2:AD2"/>
    <mergeCell ref="AR2:AV2"/>
    <mergeCell ref="AL2:AP2"/>
    <mergeCell ref="AF2:AJ2"/>
    <mergeCell ref="N2:R2"/>
    <mergeCell ref="H2:L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Q266"/>
  <sheetViews>
    <sheetView showGridLines="0" showRowColHeaders="0" zoomScale="85" zoomScaleNormal="85" workbookViewId="0"/>
  </sheetViews>
  <sheetFormatPr defaultColWidth="22" defaultRowHeight="15" x14ac:dyDescent="0.25"/>
  <cols>
    <col min="1" max="1" width="2" customWidth="1"/>
    <col min="2" max="2" width="6.85546875" style="2" customWidth="1"/>
    <col min="3" max="3" width="25.7109375" customWidth="1"/>
    <col min="4" max="4" width="29" customWidth="1"/>
    <col min="5" max="5" width="27.7109375" customWidth="1"/>
    <col min="6" max="6" width="21.42578125" bestFit="1" customWidth="1"/>
    <col min="7" max="7" width="20.42578125" customWidth="1"/>
    <col min="8" max="8" width="21.42578125" bestFit="1" customWidth="1"/>
    <col min="9" max="10" width="23.7109375" bestFit="1" customWidth="1"/>
    <col min="11" max="11" width="9.5703125" customWidth="1"/>
    <col min="12" max="15" width="9.140625" customWidth="1"/>
    <col min="16" max="16" width="18.28515625" style="3" customWidth="1"/>
    <col min="17" max="17" width="8.140625" style="15" bestFit="1" customWidth="1"/>
    <col min="257" max="257" width="3.7109375" customWidth="1"/>
    <col min="258" max="258" width="6.85546875" customWidth="1"/>
    <col min="259" max="260" width="22.42578125" customWidth="1"/>
    <col min="261" max="261" width="18" customWidth="1"/>
    <col min="262" max="262" width="19" customWidth="1"/>
    <col min="263" max="263" width="21.7109375" customWidth="1"/>
    <col min="264" max="264" width="21.5703125" customWidth="1"/>
    <col min="265" max="265" width="22.28515625" customWidth="1"/>
    <col min="266" max="267" width="22.5703125" customWidth="1"/>
    <col min="268" max="268" width="18.5703125" customWidth="1"/>
    <col min="269" max="269" width="21.7109375" customWidth="1"/>
    <col min="270" max="270" width="15.140625" customWidth="1"/>
    <col min="271" max="271" width="12.140625" customWidth="1"/>
    <col min="272" max="272" width="18.28515625" customWidth="1"/>
    <col min="273" max="273" width="8.140625" bestFit="1" customWidth="1"/>
    <col min="513" max="513" width="3.7109375" customWidth="1"/>
    <col min="514" max="514" width="6.85546875" customWidth="1"/>
    <col min="515" max="516" width="22.42578125" customWidth="1"/>
    <col min="517" max="517" width="18" customWidth="1"/>
    <col min="518" max="518" width="19" customWidth="1"/>
    <col min="519" max="519" width="21.7109375" customWidth="1"/>
    <col min="520" max="520" width="21.5703125" customWidth="1"/>
    <col min="521" max="521" width="22.28515625" customWidth="1"/>
    <col min="522" max="523" width="22.5703125" customWidth="1"/>
    <col min="524" max="524" width="18.5703125" customWidth="1"/>
    <col min="525" max="525" width="21.7109375" customWidth="1"/>
    <col min="526" max="526" width="15.140625" customWidth="1"/>
    <col min="527" max="527" width="12.140625" customWidth="1"/>
    <col min="528" max="528" width="18.28515625" customWidth="1"/>
    <col min="529" max="529" width="8.140625" bestFit="1" customWidth="1"/>
    <col min="769" max="769" width="3.7109375" customWidth="1"/>
    <col min="770" max="770" width="6.85546875" customWidth="1"/>
    <col min="771" max="772" width="22.42578125" customWidth="1"/>
    <col min="773" max="773" width="18" customWidth="1"/>
    <col min="774" max="774" width="19" customWidth="1"/>
    <col min="775" max="775" width="21.7109375" customWidth="1"/>
    <col min="776" max="776" width="21.5703125" customWidth="1"/>
    <col min="777" max="777" width="22.28515625" customWidth="1"/>
    <col min="778" max="779" width="22.5703125" customWidth="1"/>
    <col min="780" max="780" width="18.5703125" customWidth="1"/>
    <col min="781" max="781" width="21.7109375" customWidth="1"/>
    <col min="782" max="782" width="15.140625" customWidth="1"/>
    <col min="783" max="783" width="12.140625" customWidth="1"/>
    <col min="784" max="784" width="18.28515625" customWidth="1"/>
    <col min="785" max="785" width="8.140625" bestFit="1" customWidth="1"/>
    <col min="1025" max="1025" width="3.7109375" customWidth="1"/>
    <col min="1026" max="1026" width="6.85546875" customWidth="1"/>
    <col min="1027" max="1028" width="22.42578125" customWidth="1"/>
    <col min="1029" max="1029" width="18" customWidth="1"/>
    <col min="1030" max="1030" width="19" customWidth="1"/>
    <col min="1031" max="1031" width="21.7109375" customWidth="1"/>
    <col min="1032" max="1032" width="21.5703125" customWidth="1"/>
    <col min="1033" max="1033" width="22.28515625" customWidth="1"/>
    <col min="1034" max="1035" width="22.5703125" customWidth="1"/>
    <col min="1036" max="1036" width="18.5703125" customWidth="1"/>
    <col min="1037" max="1037" width="21.7109375" customWidth="1"/>
    <col min="1038" max="1038" width="15.140625" customWidth="1"/>
    <col min="1039" max="1039" width="12.140625" customWidth="1"/>
    <col min="1040" max="1040" width="18.28515625" customWidth="1"/>
    <col min="1041" max="1041" width="8.140625" bestFit="1" customWidth="1"/>
    <col min="1281" max="1281" width="3.7109375" customWidth="1"/>
    <col min="1282" max="1282" width="6.85546875" customWidth="1"/>
    <col min="1283" max="1284" width="22.42578125" customWidth="1"/>
    <col min="1285" max="1285" width="18" customWidth="1"/>
    <col min="1286" max="1286" width="19" customWidth="1"/>
    <col min="1287" max="1287" width="21.7109375" customWidth="1"/>
    <col min="1288" max="1288" width="21.5703125" customWidth="1"/>
    <col min="1289" max="1289" width="22.28515625" customWidth="1"/>
    <col min="1290" max="1291" width="22.5703125" customWidth="1"/>
    <col min="1292" max="1292" width="18.5703125" customWidth="1"/>
    <col min="1293" max="1293" width="21.7109375" customWidth="1"/>
    <col min="1294" max="1294" width="15.140625" customWidth="1"/>
    <col min="1295" max="1295" width="12.140625" customWidth="1"/>
    <col min="1296" max="1296" width="18.28515625" customWidth="1"/>
    <col min="1297" max="1297" width="8.140625" bestFit="1" customWidth="1"/>
    <col min="1537" max="1537" width="3.7109375" customWidth="1"/>
    <col min="1538" max="1538" width="6.85546875" customWidth="1"/>
    <col min="1539" max="1540" width="22.42578125" customWidth="1"/>
    <col min="1541" max="1541" width="18" customWidth="1"/>
    <col min="1542" max="1542" width="19" customWidth="1"/>
    <col min="1543" max="1543" width="21.7109375" customWidth="1"/>
    <col min="1544" max="1544" width="21.5703125" customWidth="1"/>
    <col min="1545" max="1545" width="22.28515625" customWidth="1"/>
    <col min="1546" max="1547" width="22.5703125" customWidth="1"/>
    <col min="1548" max="1548" width="18.5703125" customWidth="1"/>
    <col min="1549" max="1549" width="21.7109375" customWidth="1"/>
    <col min="1550" max="1550" width="15.140625" customWidth="1"/>
    <col min="1551" max="1551" width="12.140625" customWidth="1"/>
    <col min="1552" max="1552" width="18.28515625" customWidth="1"/>
    <col min="1553" max="1553" width="8.140625" bestFit="1" customWidth="1"/>
    <col min="1793" max="1793" width="3.7109375" customWidth="1"/>
    <col min="1794" max="1794" width="6.85546875" customWidth="1"/>
    <col min="1795" max="1796" width="22.42578125" customWidth="1"/>
    <col min="1797" max="1797" width="18" customWidth="1"/>
    <col min="1798" max="1798" width="19" customWidth="1"/>
    <col min="1799" max="1799" width="21.7109375" customWidth="1"/>
    <col min="1800" max="1800" width="21.5703125" customWidth="1"/>
    <col min="1801" max="1801" width="22.28515625" customWidth="1"/>
    <col min="1802" max="1803" width="22.5703125" customWidth="1"/>
    <col min="1804" max="1804" width="18.5703125" customWidth="1"/>
    <col min="1805" max="1805" width="21.7109375" customWidth="1"/>
    <col min="1806" max="1806" width="15.140625" customWidth="1"/>
    <col min="1807" max="1807" width="12.140625" customWidth="1"/>
    <col min="1808" max="1808" width="18.28515625" customWidth="1"/>
    <col min="1809" max="1809" width="8.140625" bestFit="1" customWidth="1"/>
    <col min="2049" max="2049" width="3.7109375" customWidth="1"/>
    <col min="2050" max="2050" width="6.85546875" customWidth="1"/>
    <col min="2051" max="2052" width="22.42578125" customWidth="1"/>
    <col min="2053" max="2053" width="18" customWidth="1"/>
    <col min="2054" max="2054" width="19" customWidth="1"/>
    <col min="2055" max="2055" width="21.7109375" customWidth="1"/>
    <col min="2056" max="2056" width="21.5703125" customWidth="1"/>
    <col min="2057" max="2057" width="22.28515625" customWidth="1"/>
    <col min="2058" max="2059" width="22.5703125" customWidth="1"/>
    <col min="2060" max="2060" width="18.5703125" customWidth="1"/>
    <col min="2061" max="2061" width="21.7109375" customWidth="1"/>
    <col min="2062" max="2062" width="15.140625" customWidth="1"/>
    <col min="2063" max="2063" width="12.140625" customWidth="1"/>
    <col min="2064" max="2064" width="18.28515625" customWidth="1"/>
    <col min="2065" max="2065" width="8.140625" bestFit="1" customWidth="1"/>
    <col min="2305" max="2305" width="3.7109375" customWidth="1"/>
    <col min="2306" max="2306" width="6.85546875" customWidth="1"/>
    <col min="2307" max="2308" width="22.42578125" customWidth="1"/>
    <col min="2309" max="2309" width="18" customWidth="1"/>
    <col min="2310" max="2310" width="19" customWidth="1"/>
    <col min="2311" max="2311" width="21.7109375" customWidth="1"/>
    <col min="2312" max="2312" width="21.5703125" customWidth="1"/>
    <col min="2313" max="2313" width="22.28515625" customWidth="1"/>
    <col min="2314" max="2315" width="22.5703125" customWidth="1"/>
    <col min="2316" max="2316" width="18.5703125" customWidth="1"/>
    <col min="2317" max="2317" width="21.7109375" customWidth="1"/>
    <col min="2318" max="2318" width="15.140625" customWidth="1"/>
    <col min="2319" max="2319" width="12.140625" customWidth="1"/>
    <col min="2320" max="2320" width="18.28515625" customWidth="1"/>
    <col min="2321" max="2321" width="8.140625" bestFit="1" customWidth="1"/>
    <col min="2561" max="2561" width="3.7109375" customWidth="1"/>
    <col min="2562" max="2562" width="6.85546875" customWidth="1"/>
    <col min="2563" max="2564" width="22.42578125" customWidth="1"/>
    <col min="2565" max="2565" width="18" customWidth="1"/>
    <col min="2566" max="2566" width="19" customWidth="1"/>
    <col min="2567" max="2567" width="21.7109375" customWidth="1"/>
    <col min="2568" max="2568" width="21.5703125" customWidth="1"/>
    <col min="2569" max="2569" width="22.28515625" customWidth="1"/>
    <col min="2570" max="2571" width="22.5703125" customWidth="1"/>
    <col min="2572" max="2572" width="18.5703125" customWidth="1"/>
    <col min="2573" max="2573" width="21.7109375" customWidth="1"/>
    <col min="2574" max="2574" width="15.140625" customWidth="1"/>
    <col min="2575" max="2575" width="12.140625" customWidth="1"/>
    <col min="2576" max="2576" width="18.28515625" customWidth="1"/>
    <col min="2577" max="2577" width="8.140625" bestFit="1" customWidth="1"/>
    <col min="2817" max="2817" width="3.7109375" customWidth="1"/>
    <col min="2818" max="2818" width="6.85546875" customWidth="1"/>
    <col min="2819" max="2820" width="22.42578125" customWidth="1"/>
    <col min="2821" max="2821" width="18" customWidth="1"/>
    <col min="2822" max="2822" width="19" customWidth="1"/>
    <col min="2823" max="2823" width="21.7109375" customWidth="1"/>
    <col min="2824" max="2824" width="21.5703125" customWidth="1"/>
    <col min="2825" max="2825" width="22.28515625" customWidth="1"/>
    <col min="2826" max="2827" width="22.5703125" customWidth="1"/>
    <col min="2828" max="2828" width="18.5703125" customWidth="1"/>
    <col min="2829" max="2829" width="21.7109375" customWidth="1"/>
    <col min="2830" max="2830" width="15.140625" customWidth="1"/>
    <col min="2831" max="2831" width="12.140625" customWidth="1"/>
    <col min="2832" max="2832" width="18.28515625" customWidth="1"/>
    <col min="2833" max="2833" width="8.140625" bestFit="1" customWidth="1"/>
    <col min="3073" max="3073" width="3.7109375" customWidth="1"/>
    <col min="3074" max="3074" width="6.85546875" customWidth="1"/>
    <col min="3075" max="3076" width="22.42578125" customWidth="1"/>
    <col min="3077" max="3077" width="18" customWidth="1"/>
    <col min="3078" max="3078" width="19" customWidth="1"/>
    <col min="3079" max="3079" width="21.7109375" customWidth="1"/>
    <col min="3080" max="3080" width="21.5703125" customWidth="1"/>
    <col min="3081" max="3081" width="22.28515625" customWidth="1"/>
    <col min="3082" max="3083" width="22.5703125" customWidth="1"/>
    <col min="3084" max="3084" width="18.5703125" customWidth="1"/>
    <col min="3085" max="3085" width="21.7109375" customWidth="1"/>
    <col min="3086" max="3086" width="15.140625" customWidth="1"/>
    <col min="3087" max="3087" width="12.140625" customWidth="1"/>
    <col min="3088" max="3088" width="18.28515625" customWidth="1"/>
    <col min="3089" max="3089" width="8.140625" bestFit="1" customWidth="1"/>
    <col min="3329" max="3329" width="3.7109375" customWidth="1"/>
    <col min="3330" max="3330" width="6.85546875" customWidth="1"/>
    <col min="3331" max="3332" width="22.42578125" customWidth="1"/>
    <col min="3333" max="3333" width="18" customWidth="1"/>
    <col min="3334" max="3334" width="19" customWidth="1"/>
    <col min="3335" max="3335" width="21.7109375" customWidth="1"/>
    <col min="3336" max="3336" width="21.5703125" customWidth="1"/>
    <col min="3337" max="3337" width="22.28515625" customWidth="1"/>
    <col min="3338" max="3339" width="22.5703125" customWidth="1"/>
    <col min="3340" max="3340" width="18.5703125" customWidth="1"/>
    <col min="3341" max="3341" width="21.7109375" customWidth="1"/>
    <col min="3342" max="3342" width="15.140625" customWidth="1"/>
    <col min="3343" max="3343" width="12.140625" customWidth="1"/>
    <col min="3344" max="3344" width="18.28515625" customWidth="1"/>
    <col min="3345" max="3345" width="8.140625" bestFit="1" customWidth="1"/>
    <col min="3585" max="3585" width="3.7109375" customWidth="1"/>
    <col min="3586" max="3586" width="6.85546875" customWidth="1"/>
    <col min="3587" max="3588" width="22.42578125" customWidth="1"/>
    <col min="3589" max="3589" width="18" customWidth="1"/>
    <col min="3590" max="3590" width="19" customWidth="1"/>
    <col min="3591" max="3591" width="21.7109375" customWidth="1"/>
    <col min="3592" max="3592" width="21.5703125" customWidth="1"/>
    <col min="3593" max="3593" width="22.28515625" customWidth="1"/>
    <col min="3594" max="3595" width="22.5703125" customWidth="1"/>
    <col min="3596" max="3596" width="18.5703125" customWidth="1"/>
    <col min="3597" max="3597" width="21.7109375" customWidth="1"/>
    <col min="3598" max="3598" width="15.140625" customWidth="1"/>
    <col min="3599" max="3599" width="12.140625" customWidth="1"/>
    <col min="3600" max="3600" width="18.28515625" customWidth="1"/>
    <col min="3601" max="3601" width="8.140625" bestFit="1" customWidth="1"/>
    <col min="3841" max="3841" width="3.7109375" customWidth="1"/>
    <col min="3842" max="3842" width="6.85546875" customWidth="1"/>
    <col min="3843" max="3844" width="22.42578125" customWidth="1"/>
    <col min="3845" max="3845" width="18" customWidth="1"/>
    <col min="3846" max="3846" width="19" customWidth="1"/>
    <col min="3847" max="3847" width="21.7109375" customWidth="1"/>
    <col min="3848" max="3848" width="21.5703125" customWidth="1"/>
    <col min="3849" max="3849" width="22.28515625" customWidth="1"/>
    <col min="3850" max="3851" width="22.5703125" customWidth="1"/>
    <col min="3852" max="3852" width="18.5703125" customWidth="1"/>
    <col min="3853" max="3853" width="21.7109375" customWidth="1"/>
    <col min="3854" max="3854" width="15.140625" customWidth="1"/>
    <col min="3855" max="3855" width="12.140625" customWidth="1"/>
    <col min="3856" max="3856" width="18.28515625" customWidth="1"/>
    <col min="3857" max="3857" width="8.140625" bestFit="1" customWidth="1"/>
    <col min="4097" max="4097" width="3.7109375" customWidth="1"/>
    <col min="4098" max="4098" width="6.85546875" customWidth="1"/>
    <col min="4099" max="4100" width="22.42578125" customWidth="1"/>
    <col min="4101" max="4101" width="18" customWidth="1"/>
    <col min="4102" max="4102" width="19" customWidth="1"/>
    <col min="4103" max="4103" width="21.7109375" customWidth="1"/>
    <col min="4104" max="4104" width="21.5703125" customWidth="1"/>
    <col min="4105" max="4105" width="22.28515625" customWidth="1"/>
    <col min="4106" max="4107" width="22.5703125" customWidth="1"/>
    <col min="4108" max="4108" width="18.5703125" customWidth="1"/>
    <col min="4109" max="4109" width="21.7109375" customWidth="1"/>
    <col min="4110" max="4110" width="15.140625" customWidth="1"/>
    <col min="4111" max="4111" width="12.140625" customWidth="1"/>
    <col min="4112" max="4112" width="18.28515625" customWidth="1"/>
    <col min="4113" max="4113" width="8.140625" bestFit="1" customWidth="1"/>
    <col min="4353" max="4353" width="3.7109375" customWidth="1"/>
    <col min="4354" max="4354" width="6.85546875" customWidth="1"/>
    <col min="4355" max="4356" width="22.42578125" customWidth="1"/>
    <col min="4357" max="4357" width="18" customWidth="1"/>
    <col min="4358" max="4358" width="19" customWidth="1"/>
    <col min="4359" max="4359" width="21.7109375" customWidth="1"/>
    <col min="4360" max="4360" width="21.5703125" customWidth="1"/>
    <col min="4361" max="4361" width="22.28515625" customWidth="1"/>
    <col min="4362" max="4363" width="22.5703125" customWidth="1"/>
    <col min="4364" max="4364" width="18.5703125" customWidth="1"/>
    <col min="4365" max="4365" width="21.7109375" customWidth="1"/>
    <col min="4366" max="4366" width="15.140625" customWidth="1"/>
    <col min="4367" max="4367" width="12.140625" customWidth="1"/>
    <col min="4368" max="4368" width="18.28515625" customWidth="1"/>
    <col min="4369" max="4369" width="8.140625" bestFit="1" customWidth="1"/>
    <col min="4609" max="4609" width="3.7109375" customWidth="1"/>
    <col min="4610" max="4610" width="6.85546875" customWidth="1"/>
    <col min="4611" max="4612" width="22.42578125" customWidth="1"/>
    <col min="4613" max="4613" width="18" customWidth="1"/>
    <col min="4614" max="4614" width="19" customWidth="1"/>
    <col min="4615" max="4615" width="21.7109375" customWidth="1"/>
    <col min="4616" max="4616" width="21.5703125" customWidth="1"/>
    <col min="4617" max="4617" width="22.28515625" customWidth="1"/>
    <col min="4618" max="4619" width="22.5703125" customWidth="1"/>
    <col min="4620" max="4620" width="18.5703125" customWidth="1"/>
    <col min="4621" max="4621" width="21.7109375" customWidth="1"/>
    <col min="4622" max="4622" width="15.140625" customWidth="1"/>
    <col min="4623" max="4623" width="12.140625" customWidth="1"/>
    <col min="4624" max="4624" width="18.28515625" customWidth="1"/>
    <col min="4625" max="4625" width="8.140625" bestFit="1" customWidth="1"/>
    <col min="4865" max="4865" width="3.7109375" customWidth="1"/>
    <col min="4866" max="4866" width="6.85546875" customWidth="1"/>
    <col min="4867" max="4868" width="22.42578125" customWidth="1"/>
    <col min="4869" max="4869" width="18" customWidth="1"/>
    <col min="4870" max="4870" width="19" customWidth="1"/>
    <col min="4871" max="4871" width="21.7109375" customWidth="1"/>
    <col min="4872" max="4872" width="21.5703125" customWidth="1"/>
    <col min="4873" max="4873" width="22.28515625" customWidth="1"/>
    <col min="4874" max="4875" width="22.5703125" customWidth="1"/>
    <col min="4876" max="4876" width="18.5703125" customWidth="1"/>
    <col min="4877" max="4877" width="21.7109375" customWidth="1"/>
    <col min="4878" max="4878" width="15.140625" customWidth="1"/>
    <col min="4879" max="4879" width="12.140625" customWidth="1"/>
    <col min="4880" max="4880" width="18.28515625" customWidth="1"/>
    <col min="4881" max="4881" width="8.140625" bestFit="1" customWidth="1"/>
    <col min="5121" max="5121" width="3.7109375" customWidth="1"/>
    <col min="5122" max="5122" width="6.85546875" customWidth="1"/>
    <col min="5123" max="5124" width="22.42578125" customWidth="1"/>
    <col min="5125" max="5125" width="18" customWidth="1"/>
    <col min="5126" max="5126" width="19" customWidth="1"/>
    <col min="5127" max="5127" width="21.7109375" customWidth="1"/>
    <col min="5128" max="5128" width="21.5703125" customWidth="1"/>
    <col min="5129" max="5129" width="22.28515625" customWidth="1"/>
    <col min="5130" max="5131" width="22.5703125" customWidth="1"/>
    <col min="5132" max="5132" width="18.5703125" customWidth="1"/>
    <col min="5133" max="5133" width="21.7109375" customWidth="1"/>
    <col min="5134" max="5134" width="15.140625" customWidth="1"/>
    <col min="5135" max="5135" width="12.140625" customWidth="1"/>
    <col min="5136" max="5136" width="18.28515625" customWidth="1"/>
    <col min="5137" max="5137" width="8.140625" bestFit="1" customWidth="1"/>
    <col min="5377" max="5377" width="3.7109375" customWidth="1"/>
    <col min="5378" max="5378" width="6.85546875" customWidth="1"/>
    <col min="5379" max="5380" width="22.42578125" customWidth="1"/>
    <col min="5381" max="5381" width="18" customWidth="1"/>
    <col min="5382" max="5382" width="19" customWidth="1"/>
    <col min="5383" max="5383" width="21.7109375" customWidth="1"/>
    <col min="5384" max="5384" width="21.5703125" customWidth="1"/>
    <col min="5385" max="5385" width="22.28515625" customWidth="1"/>
    <col min="5386" max="5387" width="22.5703125" customWidth="1"/>
    <col min="5388" max="5388" width="18.5703125" customWidth="1"/>
    <col min="5389" max="5389" width="21.7109375" customWidth="1"/>
    <col min="5390" max="5390" width="15.140625" customWidth="1"/>
    <col min="5391" max="5391" width="12.140625" customWidth="1"/>
    <col min="5392" max="5392" width="18.28515625" customWidth="1"/>
    <col min="5393" max="5393" width="8.140625" bestFit="1" customWidth="1"/>
    <col min="5633" max="5633" width="3.7109375" customWidth="1"/>
    <col min="5634" max="5634" width="6.85546875" customWidth="1"/>
    <col min="5635" max="5636" width="22.42578125" customWidth="1"/>
    <col min="5637" max="5637" width="18" customWidth="1"/>
    <col min="5638" max="5638" width="19" customWidth="1"/>
    <col min="5639" max="5639" width="21.7109375" customWidth="1"/>
    <col min="5640" max="5640" width="21.5703125" customWidth="1"/>
    <col min="5641" max="5641" width="22.28515625" customWidth="1"/>
    <col min="5642" max="5643" width="22.5703125" customWidth="1"/>
    <col min="5644" max="5644" width="18.5703125" customWidth="1"/>
    <col min="5645" max="5645" width="21.7109375" customWidth="1"/>
    <col min="5646" max="5646" width="15.140625" customWidth="1"/>
    <col min="5647" max="5647" width="12.140625" customWidth="1"/>
    <col min="5648" max="5648" width="18.28515625" customWidth="1"/>
    <col min="5649" max="5649" width="8.140625" bestFit="1" customWidth="1"/>
    <col min="5889" max="5889" width="3.7109375" customWidth="1"/>
    <col min="5890" max="5890" width="6.85546875" customWidth="1"/>
    <col min="5891" max="5892" width="22.42578125" customWidth="1"/>
    <col min="5893" max="5893" width="18" customWidth="1"/>
    <col min="5894" max="5894" width="19" customWidth="1"/>
    <col min="5895" max="5895" width="21.7109375" customWidth="1"/>
    <col min="5896" max="5896" width="21.5703125" customWidth="1"/>
    <col min="5897" max="5897" width="22.28515625" customWidth="1"/>
    <col min="5898" max="5899" width="22.5703125" customWidth="1"/>
    <col min="5900" max="5900" width="18.5703125" customWidth="1"/>
    <col min="5901" max="5901" width="21.7109375" customWidth="1"/>
    <col min="5902" max="5902" width="15.140625" customWidth="1"/>
    <col min="5903" max="5903" width="12.140625" customWidth="1"/>
    <col min="5904" max="5904" width="18.28515625" customWidth="1"/>
    <col min="5905" max="5905" width="8.140625" bestFit="1" customWidth="1"/>
    <col min="6145" max="6145" width="3.7109375" customWidth="1"/>
    <col min="6146" max="6146" width="6.85546875" customWidth="1"/>
    <col min="6147" max="6148" width="22.42578125" customWidth="1"/>
    <col min="6149" max="6149" width="18" customWidth="1"/>
    <col min="6150" max="6150" width="19" customWidth="1"/>
    <col min="6151" max="6151" width="21.7109375" customWidth="1"/>
    <col min="6152" max="6152" width="21.5703125" customWidth="1"/>
    <col min="6153" max="6153" width="22.28515625" customWidth="1"/>
    <col min="6154" max="6155" width="22.5703125" customWidth="1"/>
    <col min="6156" max="6156" width="18.5703125" customWidth="1"/>
    <col min="6157" max="6157" width="21.7109375" customWidth="1"/>
    <col min="6158" max="6158" width="15.140625" customWidth="1"/>
    <col min="6159" max="6159" width="12.140625" customWidth="1"/>
    <col min="6160" max="6160" width="18.28515625" customWidth="1"/>
    <col min="6161" max="6161" width="8.140625" bestFit="1" customWidth="1"/>
    <col min="6401" max="6401" width="3.7109375" customWidth="1"/>
    <col min="6402" max="6402" width="6.85546875" customWidth="1"/>
    <col min="6403" max="6404" width="22.42578125" customWidth="1"/>
    <col min="6405" max="6405" width="18" customWidth="1"/>
    <col min="6406" max="6406" width="19" customWidth="1"/>
    <col min="6407" max="6407" width="21.7109375" customWidth="1"/>
    <col min="6408" max="6408" width="21.5703125" customWidth="1"/>
    <col min="6409" max="6409" width="22.28515625" customWidth="1"/>
    <col min="6410" max="6411" width="22.5703125" customWidth="1"/>
    <col min="6412" max="6412" width="18.5703125" customWidth="1"/>
    <col min="6413" max="6413" width="21.7109375" customWidth="1"/>
    <col min="6414" max="6414" width="15.140625" customWidth="1"/>
    <col min="6415" max="6415" width="12.140625" customWidth="1"/>
    <col min="6416" max="6416" width="18.28515625" customWidth="1"/>
    <col min="6417" max="6417" width="8.140625" bestFit="1" customWidth="1"/>
    <col min="6657" max="6657" width="3.7109375" customWidth="1"/>
    <col min="6658" max="6658" width="6.85546875" customWidth="1"/>
    <col min="6659" max="6660" width="22.42578125" customWidth="1"/>
    <col min="6661" max="6661" width="18" customWidth="1"/>
    <col min="6662" max="6662" width="19" customWidth="1"/>
    <col min="6663" max="6663" width="21.7109375" customWidth="1"/>
    <col min="6664" max="6664" width="21.5703125" customWidth="1"/>
    <col min="6665" max="6665" width="22.28515625" customWidth="1"/>
    <col min="6666" max="6667" width="22.5703125" customWidth="1"/>
    <col min="6668" max="6668" width="18.5703125" customWidth="1"/>
    <col min="6669" max="6669" width="21.7109375" customWidth="1"/>
    <col min="6670" max="6670" width="15.140625" customWidth="1"/>
    <col min="6671" max="6671" width="12.140625" customWidth="1"/>
    <col min="6672" max="6672" width="18.28515625" customWidth="1"/>
    <col min="6673" max="6673" width="8.140625" bestFit="1" customWidth="1"/>
    <col min="6913" max="6913" width="3.7109375" customWidth="1"/>
    <col min="6914" max="6914" width="6.85546875" customWidth="1"/>
    <col min="6915" max="6916" width="22.42578125" customWidth="1"/>
    <col min="6917" max="6917" width="18" customWidth="1"/>
    <col min="6918" max="6918" width="19" customWidth="1"/>
    <col min="6919" max="6919" width="21.7109375" customWidth="1"/>
    <col min="6920" max="6920" width="21.5703125" customWidth="1"/>
    <col min="6921" max="6921" width="22.28515625" customWidth="1"/>
    <col min="6922" max="6923" width="22.5703125" customWidth="1"/>
    <col min="6924" max="6924" width="18.5703125" customWidth="1"/>
    <col min="6925" max="6925" width="21.7109375" customWidth="1"/>
    <col min="6926" max="6926" width="15.140625" customWidth="1"/>
    <col min="6927" max="6927" width="12.140625" customWidth="1"/>
    <col min="6928" max="6928" width="18.28515625" customWidth="1"/>
    <col min="6929" max="6929" width="8.140625" bestFit="1" customWidth="1"/>
    <col min="7169" max="7169" width="3.7109375" customWidth="1"/>
    <col min="7170" max="7170" width="6.85546875" customWidth="1"/>
    <col min="7171" max="7172" width="22.42578125" customWidth="1"/>
    <col min="7173" max="7173" width="18" customWidth="1"/>
    <col min="7174" max="7174" width="19" customWidth="1"/>
    <col min="7175" max="7175" width="21.7109375" customWidth="1"/>
    <col min="7176" max="7176" width="21.5703125" customWidth="1"/>
    <col min="7177" max="7177" width="22.28515625" customWidth="1"/>
    <col min="7178" max="7179" width="22.5703125" customWidth="1"/>
    <col min="7180" max="7180" width="18.5703125" customWidth="1"/>
    <col min="7181" max="7181" width="21.7109375" customWidth="1"/>
    <col min="7182" max="7182" width="15.140625" customWidth="1"/>
    <col min="7183" max="7183" width="12.140625" customWidth="1"/>
    <col min="7184" max="7184" width="18.28515625" customWidth="1"/>
    <col min="7185" max="7185" width="8.140625" bestFit="1" customWidth="1"/>
    <col min="7425" max="7425" width="3.7109375" customWidth="1"/>
    <col min="7426" max="7426" width="6.85546875" customWidth="1"/>
    <col min="7427" max="7428" width="22.42578125" customWidth="1"/>
    <col min="7429" max="7429" width="18" customWidth="1"/>
    <col min="7430" max="7430" width="19" customWidth="1"/>
    <col min="7431" max="7431" width="21.7109375" customWidth="1"/>
    <col min="7432" max="7432" width="21.5703125" customWidth="1"/>
    <col min="7433" max="7433" width="22.28515625" customWidth="1"/>
    <col min="7434" max="7435" width="22.5703125" customWidth="1"/>
    <col min="7436" max="7436" width="18.5703125" customWidth="1"/>
    <col min="7437" max="7437" width="21.7109375" customWidth="1"/>
    <col min="7438" max="7438" width="15.140625" customWidth="1"/>
    <col min="7439" max="7439" width="12.140625" customWidth="1"/>
    <col min="7440" max="7440" width="18.28515625" customWidth="1"/>
    <col min="7441" max="7441" width="8.140625" bestFit="1" customWidth="1"/>
    <col min="7681" max="7681" width="3.7109375" customWidth="1"/>
    <col min="7682" max="7682" width="6.85546875" customWidth="1"/>
    <col min="7683" max="7684" width="22.42578125" customWidth="1"/>
    <col min="7685" max="7685" width="18" customWidth="1"/>
    <col min="7686" max="7686" width="19" customWidth="1"/>
    <col min="7687" max="7687" width="21.7109375" customWidth="1"/>
    <col min="7688" max="7688" width="21.5703125" customWidth="1"/>
    <col min="7689" max="7689" width="22.28515625" customWidth="1"/>
    <col min="7690" max="7691" width="22.5703125" customWidth="1"/>
    <col min="7692" max="7692" width="18.5703125" customWidth="1"/>
    <col min="7693" max="7693" width="21.7109375" customWidth="1"/>
    <col min="7694" max="7694" width="15.140625" customWidth="1"/>
    <col min="7695" max="7695" width="12.140625" customWidth="1"/>
    <col min="7696" max="7696" width="18.28515625" customWidth="1"/>
    <col min="7697" max="7697" width="8.140625" bestFit="1" customWidth="1"/>
    <col min="7937" max="7937" width="3.7109375" customWidth="1"/>
    <col min="7938" max="7938" width="6.85546875" customWidth="1"/>
    <col min="7939" max="7940" width="22.42578125" customWidth="1"/>
    <col min="7941" max="7941" width="18" customWidth="1"/>
    <col min="7942" max="7942" width="19" customWidth="1"/>
    <col min="7943" max="7943" width="21.7109375" customWidth="1"/>
    <col min="7944" max="7944" width="21.5703125" customWidth="1"/>
    <col min="7945" max="7945" width="22.28515625" customWidth="1"/>
    <col min="7946" max="7947" width="22.5703125" customWidth="1"/>
    <col min="7948" max="7948" width="18.5703125" customWidth="1"/>
    <col min="7949" max="7949" width="21.7109375" customWidth="1"/>
    <col min="7950" max="7950" width="15.140625" customWidth="1"/>
    <col min="7951" max="7951" width="12.140625" customWidth="1"/>
    <col min="7952" max="7952" width="18.28515625" customWidth="1"/>
    <col min="7953" max="7953" width="8.140625" bestFit="1" customWidth="1"/>
    <col min="8193" max="8193" width="3.7109375" customWidth="1"/>
    <col min="8194" max="8194" width="6.85546875" customWidth="1"/>
    <col min="8195" max="8196" width="22.42578125" customWidth="1"/>
    <col min="8197" max="8197" width="18" customWidth="1"/>
    <col min="8198" max="8198" width="19" customWidth="1"/>
    <col min="8199" max="8199" width="21.7109375" customWidth="1"/>
    <col min="8200" max="8200" width="21.5703125" customWidth="1"/>
    <col min="8201" max="8201" width="22.28515625" customWidth="1"/>
    <col min="8202" max="8203" width="22.5703125" customWidth="1"/>
    <col min="8204" max="8204" width="18.5703125" customWidth="1"/>
    <col min="8205" max="8205" width="21.7109375" customWidth="1"/>
    <col min="8206" max="8206" width="15.140625" customWidth="1"/>
    <col min="8207" max="8207" width="12.140625" customWidth="1"/>
    <col min="8208" max="8208" width="18.28515625" customWidth="1"/>
    <col min="8209" max="8209" width="8.140625" bestFit="1" customWidth="1"/>
    <col min="8449" max="8449" width="3.7109375" customWidth="1"/>
    <col min="8450" max="8450" width="6.85546875" customWidth="1"/>
    <col min="8451" max="8452" width="22.42578125" customWidth="1"/>
    <col min="8453" max="8453" width="18" customWidth="1"/>
    <col min="8454" max="8454" width="19" customWidth="1"/>
    <col min="8455" max="8455" width="21.7109375" customWidth="1"/>
    <col min="8456" max="8456" width="21.5703125" customWidth="1"/>
    <col min="8457" max="8457" width="22.28515625" customWidth="1"/>
    <col min="8458" max="8459" width="22.5703125" customWidth="1"/>
    <col min="8460" max="8460" width="18.5703125" customWidth="1"/>
    <col min="8461" max="8461" width="21.7109375" customWidth="1"/>
    <col min="8462" max="8462" width="15.140625" customWidth="1"/>
    <col min="8463" max="8463" width="12.140625" customWidth="1"/>
    <col min="8464" max="8464" width="18.28515625" customWidth="1"/>
    <col min="8465" max="8465" width="8.140625" bestFit="1" customWidth="1"/>
    <col min="8705" max="8705" width="3.7109375" customWidth="1"/>
    <col min="8706" max="8706" width="6.85546875" customWidth="1"/>
    <col min="8707" max="8708" width="22.42578125" customWidth="1"/>
    <col min="8709" max="8709" width="18" customWidth="1"/>
    <col min="8710" max="8710" width="19" customWidth="1"/>
    <col min="8711" max="8711" width="21.7109375" customWidth="1"/>
    <col min="8712" max="8712" width="21.5703125" customWidth="1"/>
    <col min="8713" max="8713" width="22.28515625" customWidth="1"/>
    <col min="8714" max="8715" width="22.5703125" customWidth="1"/>
    <col min="8716" max="8716" width="18.5703125" customWidth="1"/>
    <col min="8717" max="8717" width="21.7109375" customWidth="1"/>
    <col min="8718" max="8718" width="15.140625" customWidth="1"/>
    <col min="8719" max="8719" width="12.140625" customWidth="1"/>
    <col min="8720" max="8720" width="18.28515625" customWidth="1"/>
    <col min="8721" max="8721" width="8.140625" bestFit="1" customWidth="1"/>
    <col min="8961" max="8961" width="3.7109375" customWidth="1"/>
    <col min="8962" max="8962" width="6.85546875" customWidth="1"/>
    <col min="8963" max="8964" width="22.42578125" customWidth="1"/>
    <col min="8965" max="8965" width="18" customWidth="1"/>
    <col min="8966" max="8966" width="19" customWidth="1"/>
    <col min="8967" max="8967" width="21.7109375" customWidth="1"/>
    <col min="8968" max="8968" width="21.5703125" customWidth="1"/>
    <col min="8969" max="8969" width="22.28515625" customWidth="1"/>
    <col min="8970" max="8971" width="22.5703125" customWidth="1"/>
    <col min="8972" max="8972" width="18.5703125" customWidth="1"/>
    <col min="8973" max="8973" width="21.7109375" customWidth="1"/>
    <col min="8974" max="8974" width="15.140625" customWidth="1"/>
    <col min="8975" max="8975" width="12.140625" customWidth="1"/>
    <col min="8976" max="8976" width="18.28515625" customWidth="1"/>
    <col min="8977" max="8977" width="8.140625" bestFit="1" customWidth="1"/>
    <col min="9217" max="9217" width="3.7109375" customWidth="1"/>
    <col min="9218" max="9218" width="6.85546875" customWidth="1"/>
    <col min="9219" max="9220" width="22.42578125" customWidth="1"/>
    <col min="9221" max="9221" width="18" customWidth="1"/>
    <col min="9222" max="9222" width="19" customWidth="1"/>
    <col min="9223" max="9223" width="21.7109375" customWidth="1"/>
    <col min="9224" max="9224" width="21.5703125" customWidth="1"/>
    <col min="9225" max="9225" width="22.28515625" customWidth="1"/>
    <col min="9226" max="9227" width="22.5703125" customWidth="1"/>
    <col min="9228" max="9228" width="18.5703125" customWidth="1"/>
    <col min="9229" max="9229" width="21.7109375" customWidth="1"/>
    <col min="9230" max="9230" width="15.140625" customWidth="1"/>
    <col min="9231" max="9231" width="12.140625" customWidth="1"/>
    <col min="9232" max="9232" width="18.28515625" customWidth="1"/>
    <col min="9233" max="9233" width="8.140625" bestFit="1" customWidth="1"/>
    <col min="9473" max="9473" width="3.7109375" customWidth="1"/>
    <col min="9474" max="9474" width="6.85546875" customWidth="1"/>
    <col min="9475" max="9476" width="22.42578125" customWidth="1"/>
    <col min="9477" max="9477" width="18" customWidth="1"/>
    <col min="9478" max="9478" width="19" customWidth="1"/>
    <col min="9479" max="9479" width="21.7109375" customWidth="1"/>
    <col min="9480" max="9480" width="21.5703125" customWidth="1"/>
    <col min="9481" max="9481" width="22.28515625" customWidth="1"/>
    <col min="9482" max="9483" width="22.5703125" customWidth="1"/>
    <col min="9484" max="9484" width="18.5703125" customWidth="1"/>
    <col min="9485" max="9485" width="21.7109375" customWidth="1"/>
    <col min="9486" max="9486" width="15.140625" customWidth="1"/>
    <col min="9487" max="9487" width="12.140625" customWidth="1"/>
    <col min="9488" max="9488" width="18.28515625" customWidth="1"/>
    <col min="9489" max="9489" width="8.140625" bestFit="1" customWidth="1"/>
    <col min="9729" max="9729" width="3.7109375" customWidth="1"/>
    <col min="9730" max="9730" width="6.85546875" customWidth="1"/>
    <col min="9731" max="9732" width="22.42578125" customWidth="1"/>
    <col min="9733" max="9733" width="18" customWidth="1"/>
    <col min="9734" max="9734" width="19" customWidth="1"/>
    <col min="9735" max="9735" width="21.7109375" customWidth="1"/>
    <col min="9736" max="9736" width="21.5703125" customWidth="1"/>
    <col min="9737" max="9737" width="22.28515625" customWidth="1"/>
    <col min="9738" max="9739" width="22.5703125" customWidth="1"/>
    <col min="9740" max="9740" width="18.5703125" customWidth="1"/>
    <col min="9741" max="9741" width="21.7109375" customWidth="1"/>
    <col min="9742" max="9742" width="15.140625" customWidth="1"/>
    <col min="9743" max="9743" width="12.140625" customWidth="1"/>
    <col min="9744" max="9744" width="18.28515625" customWidth="1"/>
    <col min="9745" max="9745" width="8.140625" bestFit="1" customWidth="1"/>
    <col min="9985" max="9985" width="3.7109375" customWidth="1"/>
    <col min="9986" max="9986" width="6.85546875" customWidth="1"/>
    <col min="9987" max="9988" width="22.42578125" customWidth="1"/>
    <col min="9989" max="9989" width="18" customWidth="1"/>
    <col min="9990" max="9990" width="19" customWidth="1"/>
    <col min="9991" max="9991" width="21.7109375" customWidth="1"/>
    <col min="9992" max="9992" width="21.5703125" customWidth="1"/>
    <col min="9993" max="9993" width="22.28515625" customWidth="1"/>
    <col min="9994" max="9995" width="22.5703125" customWidth="1"/>
    <col min="9996" max="9996" width="18.5703125" customWidth="1"/>
    <col min="9997" max="9997" width="21.7109375" customWidth="1"/>
    <col min="9998" max="9998" width="15.140625" customWidth="1"/>
    <col min="9999" max="9999" width="12.140625" customWidth="1"/>
    <col min="10000" max="10000" width="18.28515625" customWidth="1"/>
    <col min="10001" max="10001" width="8.140625" bestFit="1" customWidth="1"/>
    <col min="10241" max="10241" width="3.7109375" customWidth="1"/>
    <col min="10242" max="10242" width="6.85546875" customWidth="1"/>
    <col min="10243" max="10244" width="22.42578125" customWidth="1"/>
    <col min="10245" max="10245" width="18" customWidth="1"/>
    <col min="10246" max="10246" width="19" customWidth="1"/>
    <col min="10247" max="10247" width="21.7109375" customWidth="1"/>
    <col min="10248" max="10248" width="21.5703125" customWidth="1"/>
    <col min="10249" max="10249" width="22.28515625" customWidth="1"/>
    <col min="10250" max="10251" width="22.5703125" customWidth="1"/>
    <col min="10252" max="10252" width="18.5703125" customWidth="1"/>
    <col min="10253" max="10253" width="21.7109375" customWidth="1"/>
    <col min="10254" max="10254" width="15.140625" customWidth="1"/>
    <col min="10255" max="10255" width="12.140625" customWidth="1"/>
    <col min="10256" max="10256" width="18.28515625" customWidth="1"/>
    <col min="10257" max="10257" width="8.140625" bestFit="1" customWidth="1"/>
    <col min="10497" max="10497" width="3.7109375" customWidth="1"/>
    <col min="10498" max="10498" width="6.85546875" customWidth="1"/>
    <col min="10499" max="10500" width="22.42578125" customWidth="1"/>
    <col min="10501" max="10501" width="18" customWidth="1"/>
    <col min="10502" max="10502" width="19" customWidth="1"/>
    <col min="10503" max="10503" width="21.7109375" customWidth="1"/>
    <col min="10504" max="10504" width="21.5703125" customWidth="1"/>
    <col min="10505" max="10505" width="22.28515625" customWidth="1"/>
    <col min="10506" max="10507" width="22.5703125" customWidth="1"/>
    <col min="10508" max="10508" width="18.5703125" customWidth="1"/>
    <col min="10509" max="10509" width="21.7109375" customWidth="1"/>
    <col min="10510" max="10510" width="15.140625" customWidth="1"/>
    <col min="10511" max="10511" width="12.140625" customWidth="1"/>
    <col min="10512" max="10512" width="18.28515625" customWidth="1"/>
    <col min="10513" max="10513" width="8.140625" bestFit="1" customWidth="1"/>
    <col min="10753" max="10753" width="3.7109375" customWidth="1"/>
    <col min="10754" max="10754" width="6.85546875" customWidth="1"/>
    <col min="10755" max="10756" width="22.42578125" customWidth="1"/>
    <col min="10757" max="10757" width="18" customWidth="1"/>
    <col min="10758" max="10758" width="19" customWidth="1"/>
    <col min="10759" max="10759" width="21.7109375" customWidth="1"/>
    <col min="10760" max="10760" width="21.5703125" customWidth="1"/>
    <col min="10761" max="10761" width="22.28515625" customWidth="1"/>
    <col min="10762" max="10763" width="22.5703125" customWidth="1"/>
    <col min="10764" max="10764" width="18.5703125" customWidth="1"/>
    <col min="10765" max="10765" width="21.7109375" customWidth="1"/>
    <col min="10766" max="10766" width="15.140625" customWidth="1"/>
    <col min="10767" max="10767" width="12.140625" customWidth="1"/>
    <col min="10768" max="10768" width="18.28515625" customWidth="1"/>
    <col min="10769" max="10769" width="8.140625" bestFit="1" customWidth="1"/>
    <col min="11009" max="11009" width="3.7109375" customWidth="1"/>
    <col min="11010" max="11010" width="6.85546875" customWidth="1"/>
    <col min="11011" max="11012" width="22.42578125" customWidth="1"/>
    <col min="11013" max="11013" width="18" customWidth="1"/>
    <col min="11014" max="11014" width="19" customWidth="1"/>
    <col min="11015" max="11015" width="21.7109375" customWidth="1"/>
    <col min="11016" max="11016" width="21.5703125" customWidth="1"/>
    <col min="11017" max="11017" width="22.28515625" customWidth="1"/>
    <col min="11018" max="11019" width="22.5703125" customWidth="1"/>
    <col min="11020" max="11020" width="18.5703125" customWidth="1"/>
    <col min="11021" max="11021" width="21.7109375" customWidth="1"/>
    <col min="11022" max="11022" width="15.140625" customWidth="1"/>
    <col min="11023" max="11023" width="12.140625" customWidth="1"/>
    <col min="11024" max="11024" width="18.28515625" customWidth="1"/>
    <col min="11025" max="11025" width="8.140625" bestFit="1" customWidth="1"/>
    <col min="11265" max="11265" width="3.7109375" customWidth="1"/>
    <col min="11266" max="11266" width="6.85546875" customWidth="1"/>
    <col min="11267" max="11268" width="22.42578125" customWidth="1"/>
    <col min="11269" max="11269" width="18" customWidth="1"/>
    <col min="11270" max="11270" width="19" customWidth="1"/>
    <col min="11271" max="11271" width="21.7109375" customWidth="1"/>
    <col min="11272" max="11272" width="21.5703125" customWidth="1"/>
    <col min="11273" max="11273" width="22.28515625" customWidth="1"/>
    <col min="11274" max="11275" width="22.5703125" customWidth="1"/>
    <col min="11276" max="11276" width="18.5703125" customWidth="1"/>
    <col min="11277" max="11277" width="21.7109375" customWidth="1"/>
    <col min="11278" max="11278" width="15.140625" customWidth="1"/>
    <col min="11279" max="11279" width="12.140625" customWidth="1"/>
    <col min="11280" max="11280" width="18.28515625" customWidth="1"/>
    <col min="11281" max="11281" width="8.140625" bestFit="1" customWidth="1"/>
    <col min="11521" max="11521" width="3.7109375" customWidth="1"/>
    <col min="11522" max="11522" width="6.85546875" customWidth="1"/>
    <col min="11523" max="11524" width="22.42578125" customWidth="1"/>
    <col min="11525" max="11525" width="18" customWidth="1"/>
    <col min="11526" max="11526" width="19" customWidth="1"/>
    <col min="11527" max="11527" width="21.7109375" customWidth="1"/>
    <col min="11528" max="11528" width="21.5703125" customWidth="1"/>
    <col min="11529" max="11529" width="22.28515625" customWidth="1"/>
    <col min="11530" max="11531" width="22.5703125" customWidth="1"/>
    <col min="11532" max="11532" width="18.5703125" customWidth="1"/>
    <col min="11533" max="11533" width="21.7109375" customWidth="1"/>
    <col min="11534" max="11534" width="15.140625" customWidth="1"/>
    <col min="11535" max="11535" width="12.140625" customWidth="1"/>
    <col min="11536" max="11536" width="18.28515625" customWidth="1"/>
    <col min="11537" max="11537" width="8.140625" bestFit="1" customWidth="1"/>
    <col min="11777" max="11777" width="3.7109375" customWidth="1"/>
    <col min="11778" max="11778" width="6.85546875" customWidth="1"/>
    <col min="11779" max="11780" width="22.42578125" customWidth="1"/>
    <col min="11781" max="11781" width="18" customWidth="1"/>
    <col min="11782" max="11782" width="19" customWidth="1"/>
    <col min="11783" max="11783" width="21.7109375" customWidth="1"/>
    <col min="11784" max="11784" width="21.5703125" customWidth="1"/>
    <col min="11785" max="11785" width="22.28515625" customWidth="1"/>
    <col min="11786" max="11787" width="22.5703125" customWidth="1"/>
    <col min="11788" max="11788" width="18.5703125" customWidth="1"/>
    <col min="11789" max="11789" width="21.7109375" customWidth="1"/>
    <col min="11790" max="11790" width="15.140625" customWidth="1"/>
    <col min="11791" max="11791" width="12.140625" customWidth="1"/>
    <col min="11792" max="11792" width="18.28515625" customWidth="1"/>
    <col min="11793" max="11793" width="8.140625" bestFit="1" customWidth="1"/>
    <col min="12033" max="12033" width="3.7109375" customWidth="1"/>
    <col min="12034" max="12034" width="6.85546875" customWidth="1"/>
    <col min="12035" max="12036" width="22.42578125" customWidth="1"/>
    <col min="12037" max="12037" width="18" customWidth="1"/>
    <col min="12038" max="12038" width="19" customWidth="1"/>
    <col min="12039" max="12039" width="21.7109375" customWidth="1"/>
    <col min="12040" max="12040" width="21.5703125" customWidth="1"/>
    <col min="12041" max="12041" width="22.28515625" customWidth="1"/>
    <col min="12042" max="12043" width="22.5703125" customWidth="1"/>
    <col min="12044" max="12044" width="18.5703125" customWidth="1"/>
    <col min="12045" max="12045" width="21.7109375" customWidth="1"/>
    <col min="12046" max="12046" width="15.140625" customWidth="1"/>
    <col min="12047" max="12047" width="12.140625" customWidth="1"/>
    <col min="12048" max="12048" width="18.28515625" customWidth="1"/>
    <col min="12049" max="12049" width="8.140625" bestFit="1" customWidth="1"/>
    <col min="12289" max="12289" width="3.7109375" customWidth="1"/>
    <col min="12290" max="12290" width="6.85546875" customWidth="1"/>
    <col min="12291" max="12292" width="22.42578125" customWidth="1"/>
    <col min="12293" max="12293" width="18" customWidth="1"/>
    <col min="12294" max="12294" width="19" customWidth="1"/>
    <col min="12295" max="12295" width="21.7109375" customWidth="1"/>
    <col min="12296" max="12296" width="21.5703125" customWidth="1"/>
    <col min="12297" max="12297" width="22.28515625" customWidth="1"/>
    <col min="12298" max="12299" width="22.5703125" customWidth="1"/>
    <col min="12300" max="12300" width="18.5703125" customWidth="1"/>
    <col min="12301" max="12301" width="21.7109375" customWidth="1"/>
    <col min="12302" max="12302" width="15.140625" customWidth="1"/>
    <col min="12303" max="12303" width="12.140625" customWidth="1"/>
    <col min="12304" max="12304" width="18.28515625" customWidth="1"/>
    <col min="12305" max="12305" width="8.140625" bestFit="1" customWidth="1"/>
    <col min="12545" max="12545" width="3.7109375" customWidth="1"/>
    <col min="12546" max="12546" width="6.85546875" customWidth="1"/>
    <col min="12547" max="12548" width="22.42578125" customWidth="1"/>
    <col min="12549" max="12549" width="18" customWidth="1"/>
    <col min="12550" max="12550" width="19" customWidth="1"/>
    <col min="12551" max="12551" width="21.7109375" customWidth="1"/>
    <col min="12552" max="12552" width="21.5703125" customWidth="1"/>
    <col min="12553" max="12553" width="22.28515625" customWidth="1"/>
    <col min="12554" max="12555" width="22.5703125" customWidth="1"/>
    <col min="12556" max="12556" width="18.5703125" customWidth="1"/>
    <col min="12557" max="12557" width="21.7109375" customWidth="1"/>
    <col min="12558" max="12558" width="15.140625" customWidth="1"/>
    <col min="12559" max="12559" width="12.140625" customWidth="1"/>
    <col min="12560" max="12560" width="18.28515625" customWidth="1"/>
    <col min="12561" max="12561" width="8.140625" bestFit="1" customWidth="1"/>
    <col min="12801" max="12801" width="3.7109375" customWidth="1"/>
    <col min="12802" max="12802" width="6.85546875" customWidth="1"/>
    <col min="12803" max="12804" width="22.42578125" customWidth="1"/>
    <col min="12805" max="12805" width="18" customWidth="1"/>
    <col min="12806" max="12806" width="19" customWidth="1"/>
    <col min="12807" max="12807" width="21.7109375" customWidth="1"/>
    <col min="12808" max="12808" width="21.5703125" customWidth="1"/>
    <col min="12809" max="12809" width="22.28515625" customWidth="1"/>
    <col min="12810" max="12811" width="22.5703125" customWidth="1"/>
    <col min="12812" max="12812" width="18.5703125" customWidth="1"/>
    <col min="12813" max="12813" width="21.7109375" customWidth="1"/>
    <col min="12814" max="12814" width="15.140625" customWidth="1"/>
    <col min="12815" max="12815" width="12.140625" customWidth="1"/>
    <col min="12816" max="12816" width="18.28515625" customWidth="1"/>
    <col min="12817" max="12817" width="8.140625" bestFit="1" customWidth="1"/>
    <col min="13057" max="13057" width="3.7109375" customWidth="1"/>
    <col min="13058" max="13058" width="6.85546875" customWidth="1"/>
    <col min="13059" max="13060" width="22.42578125" customWidth="1"/>
    <col min="13061" max="13061" width="18" customWidth="1"/>
    <col min="13062" max="13062" width="19" customWidth="1"/>
    <col min="13063" max="13063" width="21.7109375" customWidth="1"/>
    <col min="13064" max="13064" width="21.5703125" customWidth="1"/>
    <col min="13065" max="13065" width="22.28515625" customWidth="1"/>
    <col min="13066" max="13067" width="22.5703125" customWidth="1"/>
    <col min="13068" max="13068" width="18.5703125" customWidth="1"/>
    <col min="13069" max="13069" width="21.7109375" customWidth="1"/>
    <col min="13070" max="13070" width="15.140625" customWidth="1"/>
    <col min="13071" max="13071" width="12.140625" customWidth="1"/>
    <col min="13072" max="13072" width="18.28515625" customWidth="1"/>
    <col min="13073" max="13073" width="8.140625" bestFit="1" customWidth="1"/>
    <col min="13313" max="13313" width="3.7109375" customWidth="1"/>
    <col min="13314" max="13314" width="6.85546875" customWidth="1"/>
    <col min="13315" max="13316" width="22.42578125" customWidth="1"/>
    <col min="13317" max="13317" width="18" customWidth="1"/>
    <col min="13318" max="13318" width="19" customWidth="1"/>
    <col min="13319" max="13319" width="21.7109375" customWidth="1"/>
    <col min="13320" max="13320" width="21.5703125" customWidth="1"/>
    <col min="13321" max="13321" width="22.28515625" customWidth="1"/>
    <col min="13322" max="13323" width="22.5703125" customWidth="1"/>
    <col min="13324" max="13324" width="18.5703125" customWidth="1"/>
    <col min="13325" max="13325" width="21.7109375" customWidth="1"/>
    <col min="13326" max="13326" width="15.140625" customWidth="1"/>
    <col min="13327" max="13327" width="12.140625" customWidth="1"/>
    <col min="13328" max="13328" width="18.28515625" customWidth="1"/>
    <col min="13329" max="13329" width="8.140625" bestFit="1" customWidth="1"/>
    <col min="13569" max="13569" width="3.7109375" customWidth="1"/>
    <col min="13570" max="13570" width="6.85546875" customWidth="1"/>
    <col min="13571" max="13572" width="22.42578125" customWidth="1"/>
    <col min="13573" max="13573" width="18" customWidth="1"/>
    <col min="13574" max="13574" width="19" customWidth="1"/>
    <col min="13575" max="13575" width="21.7109375" customWidth="1"/>
    <col min="13576" max="13576" width="21.5703125" customWidth="1"/>
    <col min="13577" max="13577" width="22.28515625" customWidth="1"/>
    <col min="13578" max="13579" width="22.5703125" customWidth="1"/>
    <col min="13580" max="13580" width="18.5703125" customWidth="1"/>
    <col min="13581" max="13581" width="21.7109375" customWidth="1"/>
    <col min="13582" max="13582" width="15.140625" customWidth="1"/>
    <col min="13583" max="13583" width="12.140625" customWidth="1"/>
    <col min="13584" max="13584" width="18.28515625" customWidth="1"/>
    <col min="13585" max="13585" width="8.140625" bestFit="1" customWidth="1"/>
    <col min="13825" max="13825" width="3.7109375" customWidth="1"/>
    <col min="13826" max="13826" width="6.85546875" customWidth="1"/>
    <col min="13827" max="13828" width="22.42578125" customWidth="1"/>
    <col min="13829" max="13829" width="18" customWidth="1"/>
    <col min="13830" max="13830" width="19" customWidth="1"/>
    <col min="13831" max="13831" width="21.7109375" customWidth="1"/>
    <col min="13832" max="13832" width="21.5703125" customWidth="1"/>
    <col min="13833" max="13833" width="22.28515625" customWidth="1"/>
    <col min="13834" max="13835" width="22.5703125" customWidth="1"/>
    <col min="13836" max="13836" width="18.5703125" customWidth="1"/>
    <col min="13837" max="13837" width="21.7109375" customWidth="1"/>
    <col min="13838" max="13838" width="15.140625" customWidth="1"/>
    <col min="13839" max="13839" width="12.140625" customWidth="1"/>
    <col min="13840" max="13840" width="18.28515625" customWidth="1"/>
    <col min="13841" max="13841" width="8.140625" bestFit="1" customWidth="1"/>
    <col min="14081" max="14081" width="3.7109375" customWidth="1"/>
    <col min="14082" max="14082" width="6.85546875" customWidth="1"/>
    <col min="14083" max="14084" width="22.42578125" customWidth="1"/>
    <col min="14085" max="14085" width="18" customWidth="1"/>
    <col min="14086" max="14086" width="19" customWidth="1"/>
    <col min="14087" max="14087" width="21.7109375" customWidth="1"/>
    <col min="14088" max="14088" width="21.5703125" customWidth="1"/>
    <col min="14089" max="14089" width="22.28515625" customWidth="1"/>
    <col min="14090" max="14091" width="22.5703125" customWidth="1"/>
    <col min="14092" max="14092" width="18.5703125" customWidth="1"/>
    <col min="14093" max="14093" width="21.7109375" customWidth="1"/>
    <col min="14094" max="14094" width="15.140625" customWidth="1"/>
    <col min="14095" max="14095" width="12.140625" customWidth="1"/>
    <col min="14096" max="14096" width="18.28515625" customWidth="1"/>
    <col min="14097" max="14097" width="8.140625" bestFit="1" customWidth="1"/>
    <col min="14337" max="14337" width="3.7109375" customWidth="1"/>
    <col min="14338" max="14338" width="6.85546875" customWidth="1"/>
    <col min="14339" max="14340" width="22.42578125" customWidth="1"/>
    <col min="14341" max="14341" width="18" customWidth="1"/>
    <col min="14342" max="14342" width="19" customWidth="1"/>
    <col min="14343" max="14343" width="21.7109375" customWidth="1"/>
    <col min="14344" max="14344" width="21.5703125" customWidth="1"/>
    <col min="14345" max="14345" width="22.28515625" customWidth="1"/>
    <col min="14346" max="14347" width="22.5703125" customWidth="1"/>
    <col min="14348" max="14348" width="18.5703125" customWidth="1"/>
    <col min="14349" max="14349" width="21.7109375" customWidth="1"/>
    <col min="14350" max="14350" width="15.140625" customWidth="1"/>
    <col min="14351" max="14351" width="12.140625" customWidth="1"/>
    <col min="14352" max="14352" width="18.28515625" customWidth="1"/>
    <col min="14353" max="14353" width="8.140625" bestFit="1" customWidth="1"/>
    <col min="14593" max="14593" width="3.7109375" customWidth="1"/>
    <col min="14594" max="14594" width="6.85546875" customWidth="1"/>
    <col min="14595" max="14596" width="22.42578125" customWidth="1"/>
    <col min="14597" max="14597" width="18" customWidth="1"/>
    <col min="14598" max="14598" width="19" customWidth="1"/>
    <col min="14599" max="14599" width="21.7109375" customWidth="1"/>
    <col min="14600" max="14600" width="21.5703125" customWidth="1"/>
    <col min="14601" max="14601" width="22.28515625" customWidth="1"/>
    <col min="14602" max="14603" width="22.5703125" customWidth="1"/>
    <col min="14604" max="14604" width="18.5703125" customWidth="1"/>
    <col min="14605" max="14605" width="21.7109375" customWidth="1"/>
    <col min="14606" max="14606" width="15.140625" customWidth="1"/>
    <col min="14607" max="14607" width="12.140625" customWidth="1"/>
    <col min="14608" max="14608" width="18.28515625" customWidth="1"/>
    <col min="14609" max="14609" width="8.140625" bestFit="1" customWidth="1"/>
    <col min="14849" max="14849" width="3.7109375" customWidth="1"/>
    <col min="14850" max="14850" width="6.85546875" customWidth="1"/>
    <col min="14851" max="14852" width="22.42578125" customWidth="1"/>
    <col min="14853" max="14853" width="18" customWidth="1"/>
    <col min="14854" max="14854" width="19" customWidth="1"/>
    <col min="14855" max="14855" width="21.7109375" customWidth="1"/>
    <col min="14856" max="14856" width="21.5703125" customWidth="1"/>
    <col min="14857" max="14857" width="22.28515625" customWidth="1"/>
    <col min="14858" max="14859" width="22.5703125" customWidth="1"/>
    <col min="14860" max="14860" width="18.5703125" customWidth="1"/>
    <col min="14861" max="14861" width="21.7109375" customWidth="1"/>
    <col min="14862" max="14862" width="15.140625" customWidth="1"/>
    <col min="14863" max="14863" width="12.140625" customWidth="1"/>
    <col min="14864" max="14864" width="18.28515625" customWidth="1"/>
    <col min="14865" max="14865" width="8.140625" bestFit="1" customWidth="1"/>
    <col min="15105" max="15105" width="3.7109375" customWidth="1"/>
    <col min="15106" max="15106" width="6.85546875" customWidth="1"/>
    <col min="15107" max="15108" width="22.42578125" customWidth="1"/>
    <col min="15109" max="15109" width="18" customWidth="1"/>
    <col min="15110" max="15110" width="19" customWidth="1"/>
    <col min="15111" max="15111" width="21.7109375" customWidth="1"/>
    <col min="15112" max="15112" width="21.5703125" customWidth="1"/>
    <col min="15113" max="15113" width="22.28515625" customWidth="1"/>
    <col min="15114" max="15115" width="22.5703125" customWidth="1"/>
    <col min="15116" max="15116" width="18.5703125" customWidth="1"/>
    <col min="15117" max="15117" width="21.7109375" customWidth="1"/>
    <col min="15118" max="15118" width="15.140625" customWidth="1"/>
    <col min="15119" max="15119" width="12.140625" customWidth="1"/>
    <col min="15120" max="15120" width="18.28515625" customWidth="1"/>
    <col min="15121" max="15121" width="8.140625" bestFit="1" customWidth="1"/>
    <col min="15361" max="15361" width="3.7109375" customWidth="1"/>
    <col min="15362" max="15362" width="6.85546875" customWidth="1"/>
    <col min="15363" max="15364" width="22.42578125" customWidth="1"/>
    <col min="15365" max="15365" width="18" customWidth="1"/>
    <col min="15366" max="15366" width="19" customWidth="1"/>
    <col min="15367" max="15367" width="21.7109375" customWidth="1"/>
    <col min="15368" max="15368" width="21.5703125" customWidth="1"/>
    <col min="15369" max="15369" width="22.28515625" customWidth="1"/>
    <col min="15370" max="15371" width="22.5703125" customWidth="1"/>
    <col min="15372" max="15372" width="18.5703125" customWidth="1"/>
    <col min="15373" max="15373" width="21.7109375" customWidth="1"/>
    <col min="15374" max="15374" width="15.140625" customWidth="1"/>
    <col min="15375" max="15375" width="12.140625" customWidth="1"/>
    <col min="15376" max="15376" width="18.28515625" customWidth="1"/>
    <col min="15377" max="15377" width="8.140625" bestFit="1" customWidth="1"/>
    <col min="15617" max="15617" width="3.7109375" customWidth="1"/>
    <col min="15618" max="15618" width="6.85546875" customWidth="1"/>
    <col min="15619" max="15620" width="22.42578125" customWidth="1"/>
    <col min="15621" max="15621" width="18" customWidth="1"/>
    <col min="15622" max="15622" width="19" customWidth="1"/>
    <col min="15623" max="15623" width="21.7109375" customWidth="1"/>
    <col min="15624" max="15624" width="21.5703125" customWidth="1"/>
    <col min="15625" max="15625" width="22.28515625" customWidth="1"/>
    <col min="15626" max="15627" width="22.5703125" customWidth="1"/>
    <col min="15628" max="15628" width="18.5703125" customWidth="1"/>
    <col min="15629" max="15629" width="21.7109375" customWidth="1"/>
    <col min="15630" max="15630" width="15.140625" customWidth="1"/>
    <col min="15631" max="15631" width="12.140625" customWidth="1"/>
    <col min="15632" max="15632" width="18.28515625" customWidth="1"/>
    <col min="15633" max="15633" width="8.140625" bestFit="1" customWidth="1"/>
    <col min="15873" max="15873" width="3.7109375" customWidth="1"/>
    <col min="15874" max="15874" width="6.85546875" customWidth="1"/>
    <col min="15875" max="15876" width="22.42578125" customWidth="1"/>
    <col min="15877" max="15877" width="18" customWidth="1"/>
    <col min="15878" max="15878" width="19" customWidth="1"/>
    <col min="15879" max="15879" width="21.7109375" customWidth="1"/>
    <col min="15880" max="15880" width="21.5703125" customWidth="1"/>
    <col min="15881" max="15881" width="22.28515625" customWidth="1"/>
    <col min="15882" max="15883" width="22.5703125" customWidth="1"/>
    <col min="15884" max="15884" width="18.5703125" customWidth="1"/>
    <col min="15885" max="15885" width="21.7109375" customWidth="1"/>
    <col min="15886" max="15886" width="15.140625" customWidth="1"/>
    <col min="15887" max="15887" width="12.140625" customWidth="1"/>
    <col min="15888" max="15888" width="18.28515625" customWidth="1"/>
    <col min="15889" max="15889" width="8.140625" bestFit="1" customWidth="1"/>
    <col min="16129" max="16129" width="3.7109375" customWidth="1"/>
    <col min="16130" max="16130" width="6.85546875" customWidth="1"/>
    <col min="16131" max="16132" width="22.42578125" customWidth="1"/>
    <col min="16133" max="16133" width="18" customWidth="1"/>
    <col min="16134" max="16134" width="19" customWidth="1"/>
    <col min="16135" max="16135" width="21.7109375" customWidth="1"/>
    <col min="16136" max="16136" width="21.5703125" customWidth="1"/>
    <col min="16137" max="16137" width="22.28515625" customWidth="1"/>
    <col min="16138" max="16139" width="22.5703125" customWidth="1"/>
    <col min="16140" max="16140" width="18.5703125" customWidth="1"/>
    <col min="16141" max="16141" width="21.7109375" customWidth="1"/>
    <col min="16142" max="16142" width="15.140625" customWidth="1"/>
    <col min="16143" max="16143" width="12.140625" customWidth="1"/>
    <col min="16144" max="16144" width="18.28515625" customWidth="1"/>
    <col min="16145" max="16145" width="8.140625" bestFit="1" customWidth="1"/>
  </cols>
  <sheetData>
    <row r="1" spans="2:17" ht="15.75" thickBot="1" x14ac:dyDescent="0.3"/>
    <row r="2" spans="2:17" ht="15.75" thickTop="1" x14ac:dyDescent="0.25">
      <c r="B2" s="177" t="s">
        <v>318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  <c r="P2"/>
      <c r="Q2"/>
    </row>
    <row r="3" spans="2:17" s="27" customFormat="1" ht="45" x14ac:dyDescent="0.25">
      <c r="B3" s="100" t="s">
        <v>1</v>
      </c>
      <c r="C3" s="22" t="s">
        <v>324</v>
      </c>
      <c r="D3" s="101" t="s">
        <v>325</v>
      </c>
      <c r="E3" s="101" t="s">
        <v>326</v>
      </c>
      <c r="F3" s="101" t="s">
        <v>332</v>
      </c>
      <c r="G3" s="101" t="s">
        <v>327</v>
      </c>
      <c r="H3" s="101" t="s">
        <v>328</v>
      </c>
      <c r="I3" s="101" t="s">
        <v>329</v>
      </c>
      <c r="J3" s="101" t="s">
        <v>330</v>
      </c>
      <c r="K3" s="101" t="s">
        <v>331</v>
      </c>
      <c r="L3" s="22" t="s">
        <v>13</v>
      </c>
      <c r="M3" s="102" t="s">
        <v>14</v>
      </c>
    </row>
    <row r="4" spans="2:17" x14ac:dyDescent="0.25">
      <c r="B4" s="103" t="s">
        <v>15</v>
      </c>
      <c r="C4" s="104"/>
      <c r="D4" s="104"/>
      <c r="E4" s="104"/>
      <c r="F4" s="1"/>
      <c r="G4" s="104"/>
      <c r="H4" s="104"/>
      <c r="I4" s="104">
        <v>1</v>
      </c>
      <c r="J4" s="104"/>
      <c r="K4" s="104"/>
      <c r="L4" s="17">
        <f t="shared" ref="L4:L31" si="0">SUM(C4:K4)</f>
        <v>1</v>
      </c>
      <c r="M4" s="35">
        <f t="shared" ref="M4:M32" si="1">L4/$L$32</f>
        <v>2.7777777777777776E-2</v>
      </c>
      <c r="P4"/>
      <c r="Q4"/>
    </row>
    <row r="5" spans="2:17" x14ac:dyDescent="0.25">
      <c r="B5" s="103" t="s">
        <v>16</v>
      </c>
      <c r="C5" s="104">
        <v>1</v>
      </c>
      <c r="D5" s="104"/>
      <c r="E5" s="104">
        <v>1</v>
      </c>
      <c r="F5" s="1"/>
      <c r="G5" s="104"/>
      <c r="H5" s="104">
        <v>1</v>
      </c>
      <c r="I5" s="104">
        <v>1</v>
      </c>
      <c r="J5" s="104"/>
      <c r="K5" s="104">
        <v>1</v>
      </c>
      <c r="L5" s="17">
        <f t="shared" si="0"/>
        <v>5</v>
      </c>
      <c r="M5" s="35">
        <f t="shared" si="1"/>
        <v>0.1388888888888889</v>
      </c>
      <c r="P5"/>
      <c r="Q5"/>
    </row>
    <row r="6" spans="2:17" x14ac:dyDescent="0.25">
      <c r="B6" s="103" t="s">
        <v>17</v>
      </c>
      <c r="C6" s="104"/>
      <c r="D6" s="104"/>
      <c r="E6" s="104"/>
      <c r="F6" s="1"/>
      <c r="G6" s="104"/>
      <c r="H6" s="104"/>
      <c r="I6" s="104"/>
      <c r="J6" s="104"/>
      <c r="K6" s="104"/>
      <c r="L6" s="17">
        <f t="shared" si="0"/>
        <v>0</v>
      </c>
      <c r="M6" s="35">
        <f t="shared" si="1"/>
        <v>0</v>
      </c>
      <c r="P6"/>
      <c r="Q6"/>
    </row>
    <row r="7" spans="2:17" x14ac:dyDescent="0.25">
      <c r="B7" s="103" t="s">
        <v>18</v>
      </c>
      <c r="C7" s="104"/>
      <c r="D7" s="104"/>
      <c r="E7" s="104"/>
      <c r="F7" s="1"/>
      <c r="G7" s="104"/>
      <c r="H7" s="104"/>
      <c r="I7" s="104"/>
      <c r="J7" s="104"/>
      <c r="K7" s="104"/>
      <c r="L7" s="17">
        <f t="shared" si="0"/>
        <v>0</v>
      </c>
      <c r="M7" s="35">
        <f t="shared" si="1"/>
        <v>0</v>
      </c>
      <c r="P7"/>
      <c r="Q7"/>
    </row>
    <row r="8" spans="2:17" x14ac:dyDescent="0.25">
      <c r="B8" s="103" t="s">
        <v>19</v>
      </c>
      <c r="C8" s="104"/>
      <c r="D8" s="104"/>
      <c r="E8" s="104"/>
      <c r="F8" s="1"/>
      <c r="G8" s="104">
        <v>1</v>
      </c>
      <c r="H8" s="104"/>
      <c r="I8" s="104"/>
      <c r="J8" s="104"/>
      <c r="K8" s="104"/>
      <c r="L8" s="17">
        <f t="shared" si="0"/>
        <v>1</v>
      </c>
      <c r="M8" s="35">
        <f t="shared" si="1"/>
        <v>2.7777777777777776E-2</v>
      </c>
      <c r="P8"/>
      <c r="Q8"/>
    </row>
    <row r="9" spans="2:17" x14ac:dyDescent="0.25">
      <c r="B9" s="103" t="s">
        <v>20</v>
      </c>
      <c r="C9" s="104"/>
      <c r="D9" s="104">
        <v>1</v>
      </c>
      <c r="E9" s="104">
        <v>1</v>
      </c>
      <c r="F9" s="1"/>
      <c r="G9" s="104">
        <v>2</v>
      </c>
      <c r="H9" s="104">
        <v>1</v>
      </c>
      <c r="I9" s="104">
        <v>1</v>
      </c>
      <c r="J9" s="104"/>
      <c r="K9" s="104"/>
      <c r="L9" s="17">
        <f t="shared" si="0"/>
        <v>6</v>
      </c>
      <c r="M9" s="35">
        <f t="shared" si="1"/>
        <v>0.16666666666666666</v>
      </c>
      <c r="P9"/>
      <c r="Q9"/>
    </row>
    <row r="10" spans="2:17" x14ac:dyDescent="0.25">
      <c r="B10" s="103" t="s">
        <v>21</v>
      </c>
      <c r="C10" s="104"/>
      <c r="D10" s="104"/>
      <c r="E10" s="104"/>
      <c r="F10" s="1"/>
      <c r="G10" s="104"/>
      <c r="H10" s="104"/>
      <c r="I10" s="104"/>
      <c r="J10" s="104"/>
      <c r="K10" s="104">
        <v>1</v>
      </c>
      <c r="L10" s="17">
        <f t="shared" si="0"/>
        <v>1</v>
      </c>
      <c r="M10" s="35">
        <f t="shared" si="1"/>
        <v>2.7777777777777776E-2</v>
      </c>
      <c r="P10"/>
      <c r="Q10"/>
    </row>
    <row r="11" spans="2:17" x14ac:dyDescent="0.25">
      <c r="B11" s="103" t="s">
        <v>22</v>
      </c>
      <c r="C11" s="104"/>
      <c r="D11" s="104"/>
      <c r="E11" s="104"/>
      <c r="F11" s="1"/>
      <c r="G11" s="104"/>
      <c r="H11" s="104"/>
      <c r="I11" s="104"/>
      <c r="J11" s="104"/>
      <c r="K11" s="104"/>
      <c r="L11" s="17">
        <f t="shared" si="0"/>
        <v>0</v>
      </c>
      <c r="M11" s="35">
        <f t="shared" si="1"/>
        <v>0</v>
      </c>
      <c r="P11"/>
      <c r="Q11"/>
    </row>
    <row r="12" spans="2:17" x14ac:dyDescent="0.25">
      <c r="B12" s="103" t="s">
        <v>23</v>
      </c>
      <c r="C12" s="104"/>
      <c r="D12" s="104"/>
      <c r="E12" s="104"/>
      <c r="F12" s="1"/>
      <c r="G12" s="104"/>
      <c r="H12" s="104"/>
      <c r="I12" s="104"/>
      <c r="J12" s="104"/>
      <c r="K12" s="104">
        <v>1</v>
      </c>
      <c r="L12" s="17">
        <f t="shared" si="0"/>
        <v>1</v>
      </c>
      <c r="M12" s="35">
        <f t="shared" si="1"/>
        <v>2.7777777777777776E-2</v>
      </c>
      <c r="P12"/>
      <c r="Q12"/>
    </row>
    <row r="13" spans="2:17" x14ac:dyDescent="0.25">
      <c r="B13" s="103" t="s">
        <v>24</v>
      </c>
      <c r="C13" s="104"/>
      <c r="D13" s="104"/>
      <c r="E13" s="104"/>
      <c r="F13" s="1"/>
      <c r="G13" s="104"/>
      <c r="H13" s="104"/>
      <c r="I13" s="104"/>
      <c r="J13" s="104"/>
      <c r="K13" s="104"/>
      <c r="L13" s="17">
        <f t="shared" si="0"/>
        <v>0</v>
      </c>
      <c r="M13" s="35">
        <f t="shared" si="1"/>
        <v>0</v>
      </c>
      <c r="P13"/>
      <c r="Q13"/>
    </row>
    <row r="14" spans="2:17" x14ac:dyDescent="0.25">
      <c r="B14" s="103" t="s">
        <v>25</v>
      </c>
      <c r="C14" s="104"/>
      <c r="D14" s="104"/>
      <c r="E14" s="104"/>
      <c r="F14" s="1"/>
      <c r="G14" s="104">
        <v>1</v>
      </c>
      <c r="H14" s="104"/>
      <c r="I14" s="104">
        <v>1</v>
      </c>
      <c r="J14" s="104"/>
      <c r="K14" s="104">
        <v>1</v>
      </c>
      <c r="L14" s="17">
        <f t="shared" si="0"/>
        <v>3</v>
      </c>
      <c r="M14" s="35">
        <f t="shared" si="1"/>
        <v>8.3333333333333329E-2</v>
      </c>
      <c r="P14"/>
      <c r="Q14"/>
    </row>
    <row r="15" spans="2:17" x14ac:dyDescent="0.25">
      <c r="B15" s="103" t="s">
        <v>26</v>
      </c>
      <c r="C15" s="104"/>
      <c r="D15" s="104"/>
      <c r="E15" s="104"/>
      <c r="F15" s="1"/>
      <c r="G15" s="104"/>
      <c r="H15" s="104"/>
      <c r="I15" s="104"/>
      <c r="J15" s="104"/>
      <c r="K15" s="104">
        <v>1</v>
      </c>
      <c r="L15" s="17">
        <f t="shared" si="0"/>
        <v>1</v>
      </c>
      <c r="M15" s="35">
        <f t="shared" si="1"/>
        <v>2.7777777777777776E-2</v>
      </c>
      <c r="P15"/>
      <c r="Q15"/>
    </row>
    <row r="16" spans="2:17" x14ac:dyDescent="0.25">
      <c r="B16" s="103" t="s">
        <v>27</v>
      </c>
      <c r="C16" s="104"/>
      <c r="D16" s="104"/>
      <c r="E16" s="104"/>
      <c r="F16" s="1"/>
      <c r="G16" s="104"/>
      <c r="H16" s="104"/>
      <c r="I16" s="104"/>
      <c r="J16" s="104"/>
      <c r="K16" s="104"/>
      <c r="L16" s="17">
        <f t="shared" si="0"/>
        <v>0</v>
      </c>
      <c r="M16" s="35">
        <f t="shared" si="1"/>
        <v>0</v>
      </c>
      <c r="P16"/>
      <c r="Q16"/>
    </row>
    <row r="17" spans="2:17" x14ac:dyDescent="0.25">
      <c r="B17" s="103" t="s">
        <v>28</v>
      </c>
      <c r="C17" s="104"/>
      <c r="D17" s="104">
        <v>2</v>
      </c>
      <c r="E17" s="104">
        <v>3</v>
      </c>
      <c r="F17" s="1"/>
      <c r="G17" s="104"/>
      <c r="H17" s="104"/>
      <c r="I17" s="104"/>
      <c r="J17" s="104"/>
      <c r="K17" s="104"/>
      <c r="L17" s="17">
        <f t="shared" si="0"/>
        <v>5</v>
      </c>
      <c r="M17" s="35">
        <f t="shared" si="1"/>
        <v>0.1388888888888889</v>
      </c>
      <c r="P17"/>
      <c r="Q17"/>
    </row>
    <row r="18" spans="2:17" x14ac:dyDescent="0.25">
      <c r="B18" s="103" t="s">
        <v>29</v>
      </c>
      <c r="C18" s="104"/>
      <c r="D18" s="104"/>
      <c r="E18" s="104">
        <v>2</v>
      </c>
      <c r="F18" s="1"/>
      <c r="G18" s="104"/>
      <c r="H18" s="104"/>
      <c r="I18" s="104"/>
      <c r="J18" s="104"/>
      <c r="K18" s="104">
        <v>1</v>
      </c>
      <c r="L18" s="17">
        <f t="shared" si="0"/>
        <v>3</v>
      </c>
      <c r="M18" s="35">
        <f t="shared" si="1"/>
        <v>8.3333333333333329E-2</v>
      </c>
      <c r="P18"/>
      <c r="Q18"/>
    </row>
    <row r="19" spans="2:17" x14ac:dyDescent="0.25">
      <c r="B19" s="103" t="s">
        <v>30</v>
      </c>
      <c r="C19" s="104"/>
      <c r="D19" s="104"/>
      <c r="E19" s="104"/>
      <c r="F19" s="1"/>
      <c r="G19" s="104">
        <v>1</v>
      </c>
      <c r="H19" s="104"/>
      <c r="I19" s="104">
        <v>1</v>
      </c>
      <c r="J19" s="104"/>
      <c r="K19" s="104"/>
      <c r="L19" s="17">
        <f t="shared" si="0"/>
        <v>2</v>
      </c>
      <c r="M19" s="35">
        <f t="shared" si="1"/>
        <v>5.5555555555555552E-2</v>
      </c>
      <c r="P19"/>
      <c r="Q19"/>
    </row>
    <row r="20" spans="2:17" x14ac:dyDescent="0.25">
      <c r="B20" s="103" t="s">
        <v>31</v>
      </c>
      <c r="C20" s="104"/>
      <c r="D20" s="104"/>
      <c r="E20" s="104"/>
      <c r="F20" s="1"/>
      <c r="G20" s="104"/>
      <c r="H20" s="104"/>
      <c r="I20" s="104"/>
      <c r="J20" s="104"/>
      <c r="K20" s="104"/>
      <c r="L20" s="17">
        <f t="shared" si="0"/>
        <v>0</v>
      </c>
      <c r="M20" s="35">
        <f t="shared" si="1"/>
        <v>0</v>
      </c>
      <c r="P20"/>
      <c r="Q20"/>
    </row>
    <row r="21" spans="2:17" x14ac:dyDescent="0.25">
      <c r="B21" s="103" t="s">
        <v>32</v>
      </c>
      <c r="C21" s="104"/>
      <c r="D21" s="104"/>
      <c r="E21" s="104"/>
      <c r="F21" s="1"/>
      <c r="G21" s="104"/>
      <c r="H21" s="104"/>
      <c r="I21" s="104">
        <v>1</v>
      </c>
      <c r="J21" s="104"/>
      <c r="K21" s="104"/>
      <c r="L21" s="17">
        <f t="shared" si="0"/>
        <v>1</v>
      </c>
      <c r="M21" s="35">
        <f t="shared" si="1"/>
        <v>2.7777777777777776E-2</v>
      </c>
      <c r="P21"/>
      <c r="Q21"/>
    </row>
    <row r="22" spans="2:17" x14ac:dyDescent="0.25">
      <c r="B22" s="103" t="s">
        <v>33</v>
      </c>
      <c r="C22" s="104"/>
      <c r="D22" s="104"/>
      <c r="E22" s="104"/>
      <c r="F22" s="1"/>
      <c r="G22" s="104"/>
      <c r="H22" s="104"/>
      <c r="I22" s="104"/>
      <c r="J22" s="104">
        <v>1</v>
      </c>
      <c r="K22" s="104">
        <v>2</v>
      </c>
      <c r="L22" s="17">
        <f t="shared" si="0"/>
        <v>3</v>
      </c>
      <c r="M22" s="35">
        <f t="shared" si="1"/>
        <v>8.3333333333333329E-2</v>
      </c>
      <c r="P22"/>
      <c r="Q22"/>
    </row>
    <row r="23" spans="2:17" x14ac:dyDescent="0.25">
      <c r="B23" s="103" t="s">
        <v>34</v>
      </c>
      <c r="C23" s="104"/>
      <c r="D23" s="104"/>
      <c r="E23" s="104"/>
      <c r="F23" s="1"/>
      <c r="G23" s="104"/>
      <c r="H23" s="104"/>
      <c r="I23" s="104"/>
      <c r="J23" s="104"/>
      <c r="K23" s="104"/>
      <c r="L23" s="17">
        <f t="shared" si="0"/>
        <v>0</v>
      </c>
      <c r="M23" s="35">
        <f t="shared" si="1"/>
        <v>0</v>
      </c>
      <c r="P23"/>
      <c r="Q23"/>
    </row>
    <row r="24" spans="2:17" x14ac:dyDescent="0.25">
      <c r="B24" s="103" t="s">
        <v>35</v>
      </c>
      <c r="C24" s="104"/>
      <c r="D24" s="104"/>
      <c r="E24" s="104"/>
      <c r="F24" s="1"/>
      <c r="G24" s="104"/>
      <c r="H24" s="104"/>
      <c r="I24" s="104"/>
      <c r="J24" s="104"/>
      <c r="K24" s="104"/>
      <c r="L24" s="17">
        <f t="shared" si="0"/>
        <v>0</v>
      </c>
      <c r="M24" s="35">
        <f t="shared" si="1"/>
        <v>0</v>
      </c>
      <c r="P24"/>
      <c r="Q24"/>
    </row>
    <row r="25" spans="2:17" x14ac:dyDescent="0.25">
      <c r="B25" s="103" t="s">
        <v>36</v>
      </c>
      <c r="C25" s="104"/>
      <c r="D25" s="104"/>
      <c r="E25" s="104"/>
      <c r="F25" s="1"/>
      <c r="G25" s="104"/>
      <c r="H25" s="104"/>
      <c r="I25" s="104"/>
      <c r="J25" s="104"/>
      <c r="K25" s="104"/>
      <c r="L25" s="17">
        <f t="shared" si="0"/>
        <v>0</v>
      </c>
      <c r="M25" s="35">
        <f t="shared" si="1"/>
        <v>0</v>
      </c>
      <c r="P25"/>
      <c r="Q25"/>
    </row>
    <row r="26" spans="2:17" x14ac:dyDescent="0.25">
      <c r="B26" s="103" t="s">
        <v>37</v>
      </c>
      <c r="C26" s="104"/>
      <c r="D26" s="104"/>
      <c r="E26" s="104"/>
      <c r="F26" s="1"/>
      <c r="G26" s="104"/>
      <c r="H26" s="104"/>
      <c r="I26" s="104"/>
      <c r="J26" s="104"/>
      <c r="K26" s="104"/>
      <c r="L26" s="17">
        <f t="shared" si="0"/>
        <v>0</v>
      </c>
      <c r="M26" s="35">
        <f t="shared" si="1"/>
        <v>0</v>
      </c>
      <c r="P26"/>
      <c r="Q26"/>
    </row>
    <row r="27" spans="2:17" x14ac:dyDescent="0.25">
      <c r="B27" s="103" t="s">
        <v>38</v>
      </c>
      <c r="C27" s="104"/>
      <c r="D27" s="104"/>
      <c r="E27" s="104"/>
      <c r="F27" s="1"/>
      <c r="G27" s="104"/>
      <c r="H27" s="104"/>
      <c r="I27" s="104"/>
      <c r="J27" s="104"/>
      <c r="K27" s="104"/>
      <c r="L27" s="17">
        <f t="shared" si="0"/>
        <v>0</v>
      </c>
      <c r="M27" s="35">
        <f t="shared" si="1"/>
        <v>0</v>
      </c>
      <c r="P27"/>
      <c r="Q27"/>
    </row>
    <row r="28" spans="2:17" x14ac:dyDescent="0.25">
      <c r="B28" s="103" t="s">
        <v>39</v>
      </c>
      <c r="C28" s="104"/>
      <c r="D28" s="104"/>
      <c r="E28" s="104"/>
      <c r="F28" s="1"/>
      <c r="G28" s="104"/>
      <c r="H28" s="104"/>
      <c r="I28" s="104"/>
      <c r="J28" s="104"/>
      <c r="K28" s="104"/>
      <c r="L28" s="17">
        <f t="shared" si="0"/>
        <v>0</v>
      </c>
      <c r="M28" s="35">
        <f t="shared" si="1"/>
        <v>0</v>
      </c>
      <c r="P28"/>
      <c r="Q28"/>
    </row>
    <row r="29" spans="2:17" x14ac:dyDescent="0.25">
      <c r="B29" s="103" t="s">
        <v>40</v>
      </c>
      <c r="C29" s="104"/>
      <c r="D29" s="104"/>
      <c r="E29" s="104">
        <v>1</v>
      </c>
      <c r="F29" s="1"/>
      <c r="G29" s="104">
        <v>1</v>
      </c>
      <c r="H29" s="104"/>
      <c r="I29" s="104">
        <v>1</v>
      </c>
      <c r="J29" s="104"/>
      <c r="K29" s="104"/>
      <c r="L29" s="17">
        <f t="shared" si="0"/>
        <v>3</v>
      </c>
      <c r="M29" s="35">
        <f t="shared" si="1"/>
        <v>8.3333333333333329E-2</v>
      </c>
      <c r="P29"/>
      <c r="Q29"/>
    </row>
    <row r="30" spans="2:17" x14ac:dyDescent="0.25">
      <c r="B30" s="103" t="s">
        <v>41</v>
      </c>
      <c r="C30" s="104"/>
      <c r="D30" s="104"/>
      <c r="E30" s="104"/>
      <c r="F30" s="1"/>
      <c r="G30" s="104"/>
      <c r="H30" s="104"/>
      <c r="I30" s="104"/>
      <c r="J30" s="104"/>
      <c r="K30" s="104"/>
      <c r="L30" s="17">
        <f t="shared" si="0"/>
        <v>0</v>
      </c>
      <c r="M30" s="35">
        <f t="shared" si="1"/>
        <v>0</v>
      </c>
      <c r="P30"/>
      <c r="Q30"/>
    </row>
    <row r="31" spans="2:17" x14ac:dyDescent="0.25">
      <c r="B31" s="103" t="s">
        <v>133</v>
      </c>
      <c r="C31" s="104"/>
      <c r="D31" s="104"/>
      <c r="E31" s="104"/>
      <c r="F31" s="1"/>
      <c r="G31" s="104"/>
      <c r="H31" s="104"/>
      <c r="I31" s="104"/>
      <c r="J31" s="104"/>
      <c r="K31" s="104"/>
      <c r="L31" s="17">
        <f t="shared" si="0"/>
        <v>0</v>
      </c>
      <c r="M31" s="35">
        <f t="shared" si="1"/>
        <v>0</v>
      </c>
      <c r="P31"/>
      <c r="Q31"/>
    </row>
    <row r="32" spans="2:17" ht="15.75" thickBot="1" x14ac:dyDescent="0.3">
      <c r="B32" s="115" t="s">
        <v>13</v>
      </c>
      <c r="C32" s="116">
        <f>SUM(C4:C31)</f>
        <v>1</v>
      </c>
      <c r="D32" s="116">
        <f t="shared" ref="D32:E32" si="2">SUM(D4:D31)</f>
        <v>3</v>
      </c>
      <c r="E32" s="116">
        <f t="shared" si="2"/>
        <v>8</v>
      </c>
      <c r="F32" s="116">
        <f t="shared" ref="F32" si="3">SUM(F4:F31)</f>
        <v>0</v>
      </c>
      <c r="G32" s="116">
        <f t="shared" ref="G32:L32" si="4">SUM(G4:G31)</f>
        <v>6</v>
      </c>
      <c r="H32" s="116">
        <f t="shared" si="4"/>
        <v>2</v>
      </c>
      <c r="I32" s="116">
        <f t="shared" si="4"/>
        <v>7</v>
      </c>
      <c r="J32" s="116">
        <f t="shared" si="4"/>
        <v>1</v>
      </c>
      <c r="K32" s="116">
        <f t="shared" si="4"/>
        <v>8</v>
      </c>
      <c r="L32" s="116">
        <f t="shared" si="4"/>
        <v>36</v>
      </c>
      <c r="M32" s="117">
        <f t="shared" si="1"/>
        <v>1</v>
      </c>
      <c r="P32"/>
      <c r="Q32"/>
    </row>
    <row r="33" spans="2:17" ht="16.5" thickTop="1" thickBot="1" x14ac:dyDescent="0.3">
      <c r="B33" s="113" t="s">
        <v>14</v>
      </c>
      <c r="C33" s="114">
        <f>C32/'Dados por UF e mês'!$O$38</f>
        <v>3.8461538461538464E-2</v>
      </c>
      <c r="D33" s="114">
        <f>D32/'Dados por UF e mês'!$O$38</f>
        <v>0.11538461538461539</v>
      </c>
      <c r="E33" s="114">
        <f>E32/'Dados por UF e mês'!$O$38</f>
        <v>0.30769230769230771</v>
      </c>
      <c r="F33" s="114">
        <f>F32/'Dados por UF e mês'!$O$38</f>
        <v>0</v>
      </c>
      <c r="G33" s="114">
        <f>G32/'Dados por UF e mês'!$O$38</f>
        <v>0.23076923076923078</v>
      </c>
      <c r="H33" s="114">
        <f>H32/'Dados por UF e mês'!$O$38</f>
        <v>7.6923076923076927E-2</v>
      </c>
      <c r="I33" s="114">
        <f>I32/'Dados por UF e mês'!$O$38</f>
        <v>0.26923076923076922</v>
      </c>
      <c r="J33" s="114">
        <f>J32/'Dados por UF e mês'!$O$38</f>
        <v>3.8461538461538464E-2</v>
      </c>
      <c r="K33" s="114">
        <f>K32/'Dados por UF e mês'!$O$38</f>
        <v>0.30769230769230771</v>
      </c>
      <c r="L33" s="114">
        <f>L32/'Dados por UF e mês'!$O$38</f>
        <v>1.3846153846153846</v>
      </c>
      <c r="P33"/>
      <c r="Q33"/>
    </row>
    <row r="34" spans="2:17" ht="16.5" thickTop="1" thickBot="1" x14ac:dyDescent="0.3">
      <c r="B34" s="173"/>
      <c r="C34" s="174"/>
      <c r="D34" s="174"/>
      <c r="E34" s="174"/>
      <c r="F34" s="174"/>
      <c r="G34" s="174"/>
      <c r="H34" s="174"/>
      <c r="I34" s="174"/>
      <c r="J34" s="174"/>
      <c r="K34" s="99"/>
      <c r="P34"/>
      <c r="Q34"/>
    </row>
    <row r="35" spans="2:17" ht="15.75" thickTop="1" x14ac:dyDescent="0.25">
      <c r="B35" s="175" t="s">
        <v>319</v>
      </c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P35"/>
      <c r="Q35"/>
    </row>
    <row r="36" spans="2:17" s="27" customFormat="1" ht="45" x14ac:dyDescent="0.25">
      <c r="B36" s="100" t="s">
        <v>1</v>
      </c>
      <c r="C36" s="22" t="s">
        <v>324</v>
      </c>
      <c r="D36" s="101" t="s">
        <v>325</v>
      </c>
      <c r="E36" s="101" t="s">
        <v>326</v>
      </c>
      <c r="F36" s="101" t="s">
        <v>332</v>
      </c>
      <c r="G36" s="101" t="s">
        <v>327</v>
      </c>
      <c r="H36" s="101" t="s">
        <v>328</v>
      </c>
      <c r="I36" s="101" t="s">
        <v>329</v>
      </c>
      <c r="J36" s="101" t="s">
        <v>330</v>
      </c>
      <c r="K36" s="101" t="s">
        <v>331</v>
      </c>
      <c r="L36" s="22" t="s">
        <v>13</v>
      </c>
      <c r="M36" s="102" t="s">
        <v>14</v>
      </c>
    </row>
    <row r="37" spans="2:17" x14ac:dyDescent="0.25">
      <c r="B37" s="103" t="s">
        <v>15</v>
      </c>
      <c r="C37" s="104"/>
      <c r="D37" s="104"/>
      <c r="E37" s="104"/>
      <c r="F37" s="104"/>
      <c r="G37" s="104"/>
      <c r="H37" s="104"/>
      <c r="I37" s="104"/>
      <c r="J37" s="104"/>
      <c r="K37" s="104">
        <v>1</v>
      </c>
      <c r="L37" s="17">
        <f t="shared" ref="L37:L64" si="5">SUM(C37:K37)</f>
        <v>1</v>
      </c>
      <c r="M37" s="35">
        <f>L37/$L$65</f>
        <v>7.3529411764705881E-3</v>
      </c>
      <c r="P37"/>
      <c r="Q37"/>
    </row>
    <row r="38" spans="2:17" x14ac:dyDescent="0.25">
      <c r="B38" s="103" t="s">
        <v>16</v>
      </c>
      <c r="C38" s="104"/>
      <c r="D38" s="104"/>
      <c r="E38" s="104"/>
      <c r="F38" s="104"/>
      <c r="G38" s="104"/>
      <c r="H38" s="104"/>
      <c r="I38" s="104"/>
      <c r="J38" s="104"/>
      <c r="K38" s="104">
        <v>1</v>
      </c>
      <c r="L38" s="17">
        <f t="shared" si="5"/>
        <v>1</v>
      </c>
      <c r="M38" s="35">
        <f t="shared" ref="M38:M65" si="6">L38/$L$65</f>
        <v>7.3529411764705881E-3</v>
      </c>
      <c r="P38"/>
      <c r="Q38"/>
    </row>
    <row r="39" spans="2:17" x14ac:dyDescent="0.25">
      <c r="B39" s="103" t="s">
        <v>17</v>
      </c>
      <c r="C39" s="104"/>
      <c r="D39" s="104"/>
      <c r="E39" s="104">
        <v>1</v>
      </c>
      <c r="F39" s="104"/>
      <c r="G39" s="104">
        <v>4</v>
      </c>
      <c r="H39" s="104">
        <v>1</v>
      </c>
      <c r="I39" s="104">
        <v>1</v>
      </c>
      <c r="J39" s="104"/>
      <c r="K39" s="104"/>
      <c r="L39" s="17">
        <f t="shared" si="5"/>
        <v>7</v>
      </c>
      <c r="M39" s="35">
        <f t="shared" si="6"/>
        <v>5.1470588235294115E-2</v>
      </c>
      <c r="P39"/>
      <c r="Q39"/>
    </row>
    <row r="40" spans="2:17" x14ac:dyDescent="0.25">
      <c r="B40" s="103" t="s">
        <v>18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7">
        <f t="shared" si="5"/>
        <v>0</v>
      </c>
      <c r="M40" s="35">
        <f t="shared" si="6"/>
        <v>0</v>
      </c>
      <c r="P40"/>
      <c r="Q40"/>
    </row>
    <row r="41" spans="2:17" x14ac:dyDescent="0.25">
      <c r="B41" s="103" t="s">
        <v>19</v>
      </c>
      <c r="C41" s="104">
        <v>1</v>
      </c>
      <c r="D41" s="104">
        <v>1</v>
      </c>
      <c r="E41" s="104">
        <v>2</v>
      </c>
      <c r="F41" s="104">
        <v>1</v>
      </c>
      <c r="G41" s="104">
        <v>8</v>
      </c>
      <c r="H41" s="104">
        <v>1</v>
      </c>
      <c r="I41" s="104">
        <v>1</v>
      </c>
      <c r="J41" s="104">
        <v>1</v>
      </c>
      <c r="K41" s="104">
        <v>2</v>
      </c>
      <c r="L41" s="17">
        <f t="shared" si="5"/>
        <v>18</v>
      </c>
      <c r="M41" s="35">
        <f t="shared" si="6"/>
        <v>0.13235294117647059</v>
      </c>
      <c r="P41"/>
      <c r="Q41"/>
    </row>
    <row r="42" spans="2:17" x14ac:dyDescent="0.25">
      <c r="B42" s="103" t="s">
        <v>20</v>
      </c>
      <c r="C42" s="104"/>
      <c r="D42" s="104"/>
      <c r="E42" s="104">
        <v>1</v>
      </c>
      <c r="F42" s="104"/>
      <c r="G42" s="104">
        <v>3</v>
      </c>
      <c r="H42" s="104">
        <v>1</v>
      </c>
      <c r="I42" s="104"/>
      <c r="J42" s="104">
        <v>1</v>
      </c>
      <c r="K42" s="104">
        <v>1</v>
      </c>
      <c r="L42" s="17">
        <f t="shared" si="5"/>
        <v>7</v>
      </c>
      <c r="M42" s="35">
        <f t="shared" si="6"/>
        <v>5.1470588235294115E-2</v>
      </c>
      <c r="P42"/>
      <c r="Q42"/>
    </row>
    <row r="43" spans="2:17" x14ac:dyDescent="0.25">
      <c r="B43" s="103" t="s">
        <v>21</v>
      </c>
      <c r="C43" s="104"/>
      <c r="D43" s="104"/>
      <c r="E43" s="104"/>
      <c r="F43" s="104"/>
      <c r="G43" s="104"/>
      <c r="H43" s="104"/>
      <c r="I43" s="104">
        <v>1</v>
      </c>
      <c r="J43" s="104"/>
      <c r="K43" s="104"/>
      <c r="L43" s="17">
        <f t="shared" si="5"/>
        <v>1</v>
      </c>
      <c r="M43" s="35">
        <f t="shared" si="6"/>
        <v>7.3529411764705881E-3</v>
      </c>
      <c r="P43"/>
      <c r="Q43"/>
    </row>
    <row r="44" spans="2:17" x14ac:dyDescent="0.25">
      <c r="B44" s="103" t="s">
        <v>22</v>
      </c>
      <c r="C44" s="104"/>
      <c r="D44" s="104"/>
      <c r="E44" s="104">
        <v>1</v>
      </c>
      <c r="F44" s="104">
        <v>1</v>
      </c>
      <c r="G44" s="104"/>
      <c r="H44" s="104"/>
      <c r="I44" s="104">
        <v>1</v>
      </c>
      <c r="J44" s="104"/>
      <c r="K44" s="104">
        <v>1</v>
      </c>
      <c r="L44" s="17">
        <f t="shared" si="5"/>
        <v>4</v>
      </c>
      <c r="M44" s="35">
        <f t="shared" si="6"/>
        <v>2.9411764705882353E-2</v>
      </c>
      <c r="P44"/>
      <c r="Q44"/>
    </row>
    <row r="45" spans="2:17" x14ac:dyDescent="0.25">
      <c r="B45" s="103" t="s">
        <v>23</v>
      </c>
      <c r="C45" s="104"/>
      <c r="D45" s="104"/>
      <c r="E45" s="104"/>
      <c r="F45" s="104"/>
      <c r="G45" s="104"/>
      <c r="H45" s="104"/>
      <c r="I45" s="104"/>
      <c r="J45" s="104"/>
      <c r="K45" s="104">
        <v>1</v>
      </c>
      <c r="L45" s="17">
        <f t="shared" si="5"/>
        <v>1</v>
      </c>
      <c r="M45" s="35">
        <f t="shared" si="6"/>
        <v>7.3529411764705881E-3</v>
      </c>
      <c r="P45"/>
      <c r="Q45"/>
    </row>
    <row r="46" spans="2:17" x14ac:dyDescent="0.25">
      <c r="B46" s="103" t="s">
        <v>24</v>
      </c>
      <c r="C46" s="104">
        <v>1</v>
      </c>
      <c r="D46" s="104">
        <v>1</v>
      </c>
      <c r="E46" s="104">
        <v>1</v>
      </c>
      <c r="F46" s="104">
        <v>3</v>
      </c>
      <c r="G46" s="104">
        <v>2</v>
      </c>
      <c r="H46" s="104"/>
      <c r="I46" s="104">
        <v>1</v>
      </c>
      <c r="J46" s="104">
        <v>1</v>
      </c>
      <c r="K46" s="104">
        <v>1</v>
      </c>
      <c r="L46" s="17">
        <f t="shared" si="5"/>
        <v>11</v>
      </c>
      <c r="M46" s="35">
        <f t="shared" si="6"/>
        <v>8.0882352941176475E-2</v>
      </c>
      <c r="P46"/>
      <c r="Q46"/>
    </row>
    <row r="47" spans="2:17" x14ac:dyDescent="0.25">
      <c r="B47" s="103" t="s">
        <v>25</v>
      </c>
      <c r="C47" s="104">
        <v>2</v>
      </c>
      <c r="D47" s="104"/>
      <c r="E47" s="104"/>
      <c r="F47" s="104"/>
      <c r="G47" s="104">
        <v>3</v>
      </c>
      <c r="H47" s="104"/>
      <c r="I47" s="104"/>
      <c r="J47" s="104"/>
      <c r="K47" s="104"/>
      <c r="L47" s="17">
        <f t="shared" si="5"/>
        <v>5</v>
      </c>
      <c r="M47" s="35">
        <f t="shared" si="6"/>
        <v>3.6764705882352942E-2</v>
      </c>
      <c r="P47"/>
      <c r="Q47"/>
    </row>
    <row r="48" spans="2:17" x14ac:dyDescent="0.25">
      <c r="B48" s="103" t="s">
        <v>26</v>
      </c>
      <c r="C48" s="104">
        <v>1</v>
      </c>
      <c r="D48" s="104"/>
      <c r="E48" s="104"/>
      <c r="F48" s="104"/>
      <c r="G48" s="104">
        <v>1</v>
      </c>
      <c r="H48" s="104"/>
      <c r="I48" s="104">
        <v>1</v>
      </c>
      <c r="J48" s="104">
        <v>1</v>
      </c>
      <c r="K48" s="104"/>
      <c r="L48" s="17">
        <f t="shared" si="5"/>
        <v>4</v>
      </c>
      <c r="M48" s="35">
        <f t="shared" si="6"/>
        <v>2.9411764705882353E-2</v>
      </c>
      <c r="P48"/>
      <c r="Q48"/>
    </row>
    <row r="49" spans="2:17" x14ac:dyDescent="0.25">
      <c r="B49" s="103" t="s">
        <v>27</v>
      </c>
      <c r="C49" s="104"/>
      <c r="D49" s="104"/>
      <c r="E49" s="104">
        <v>1</v>
      </c>
      <c r="F49" s="104"/>
      <c r="G49" s="104"/>
      <c r="H49" s="104"/>
      <c r="I49" s="104"/>
      <c r="J49" s="104"/>
      <c r="K49" s="104"/>
      <c r="L49" s="17">
        <f t="shared" si="5"/>
        <v>1</v>
      </c>
      <c r="M49" s="35">
        <f t="shared" si="6"/>
        <v>7.3529411764705881E-3</v>
      </c>
      <c r="P49"/>
      <c r="Q49"/>
    </row>
    <row r="50" spans="2:17" x14ac:dyDescent="0.25">
      <c r="B50" s="103" t="s">
        <v>28</v>
      </c>
      <c r="C50" s="104"/>
      <c r="D50" s="104"/>
      <c r="E50" s="104">
        <v>1</v>
      </c>
      <c r="F50" s="104"/>
      <c r="G50" s="104">
        <v>1</v>
      </c>
      <c r="H50" s="104">
        <v>1</v>
      </c>
      <c r="I50" s="104">
        <v>4</v>
      </c>
      <c r="J50" s="104"/>
      <c r="K50" s="104"/>
      <c r="L50" s="17">
        <f t="shared" si="5"/>
        <v>7</v>
      </c>
      <c r="M50" s="35">
        <f t="shared" si="6"/>
        <v>5.1470588235294115E-2</v>
      </c>
      <c r="P50"/>
      <c r="Q50"/>
    </row>
    <row r="51" spans="2:17" x14ac:dyDescent="0.25">
      <c r="B51" s="103" t="s">
        <v>29</v>
      </c>
      <c r="C51" s="104"/>
      <c r="D51" s="104"/>
      <c r="E51" s="104"/>
      <c r="F51" s="104"/>
      <c r="G51" s="104">
        <v>1</v>
      </c>
      <c r="H51" s="104"/>
      <c r="I51" s="104">
        <v>1</v>
      </c>
      <c r="J51" s="104"/>
      <c r="K51" s="104"/>
      <c r="L51" s="17">
        <f t="shared" si="5"/>
        <v>2</v>
      </c>
      <c r="M51" s="35">
        <f t="shared" si="6"/>
        <v>1.4705882352941176E-2</v>
      </c>
      <c r="P51"/>
      <c r="Q51"/>
    </row>
    <row r="52" spans="2:17" x14ac:dyDescent="0.25">
      <c r="B52" s="103" t="s">
        <v>30</v>
      </c>
      <c r="C52" s="104"/>
      <c r="D52" s="104"/>
      <c r="E52" s="104"/>
      <c r="F52" s="104"/>
      <c r="G52" s="104">
        <v>1</v>
      </c>
      <c r="H52" s="104"/>
      <c r="I52" s="104">
        <v>1</v>
      </c>
      <c r="J52" s="104">
        <v>1</v>
      </c>
      <c r="K52" s="104">
        <v>1</v>
      </c>
      <c r="L52" s="17">
        <f t="shared" si="5"/>
        <v>4</v>
      </c>
      <c r="M52" s="35">
        <f t="shared" si="6"/>
        <v>2.9411764705882353E-2</v>
      </c>
      <c r="P52"/>
      <c r="Q52"/>
    </row>
    <row r="53" spans="2:17" x14ac:dyDescent="0.25">
      <c r="B53" s="103" t="s">
        <v>31</v>
      </c>
      <c r="C53" s="104"/>
      <c r="D53" s="104"/>
      <c r="E53" s="104"/>
      <c r="F53" s="104"/>
      <c r="G53" s="104"/>
      <c r="H53" s="104"/>
      <c r="I53" s="104"/>
      <c r="J53" s="104"/>
      <c r="K53" s="104">
        <v>1</v>
      </c>
      <c r="L53" s="17">
        <f t="shared" si="5"/>
        <v>1</v>
      </c>
      <c r="M53" s="35">
        <f t="shared" si="6"/>
        <v>7.3529411764705881E-3</v>
      </c>
      <c r="P53"/>
      <c r="Q53"/>
    </row>
    <row r="54" spans="2:17" x14ac:dyDescent="0.25">
      <c r="B54" s="103" t="s">
        <v>32</v>
      </c>
      <c r="C54" s="104">
        <v>1</v>
      </c>
      <c r="D54" s="104"/>
      <c r="E54" s="104">
        <v>1</v>
      </c>
      <c r="F54" s="104"/>
      <c r="G54" s="104">
        <v>2</v>
      </c>
      <c r="H54" s="104"/>
      <c r="I54" s="104">
        <v>1</v>
      </c>
      <c r="J54" s="104"/>
      <c r="K54" s="104"/>
      <c r="L54" s="17">
        <f t="shared" si="5"/>
        <v>5</v>
      </c>
      <c r="M54" s="35">
        <f t="shared" si="6"/>
        <v>3.6764705882352942E-2</v>
      </c>
      <c r="P54"/>
      <c r="Q54"/>
    </row>
    <row r="55" spans="2:17" x14ac:dyDescent="0.25">
      <c r="B55" s="103" t="s">
        <v>33</v>
      </c>
      <c r="C55" s="104">
        <v>2</v>
      </c>
      <c r="D55" s="104"/>
      <c r="E55" s="104">
        <v>2</v>
      </c>
      <c r="F55" s="104">
        <v>1</v>
      </c>
      <c r="G55" s="104">
        <v>2</v>
      </c>
      <c r="H55" s="104"/>
      <c r="I55" s="104">
        <v>3</v>
      </c>
      <c r="J55" s="104"/>
      <c r="K55" s="104">
        <v>1</v>
      </c>
      <c r="L55" s="17">
        <f t="shared" si="5"/>
        <v>11</v>
      </c>
      <c r="M55" s="35">
        <f t="shared" si="6"/>
        <v>8.0882352941176475E-2</v>
      </c>
      <c r="P55"/>
      <c r="Q55"/>
    </row>
    <row r="56" spans="2:17" x14ac:dyDescent="0.25">
      <c r="B56" s="103" t="s">
        <v>34</v>
      </c>
      <c r="C56" s="104"/>
      <c r="D56" s="104"/>
      <c r="E56" s="104"/>
      <c r="F56" s="104"/>
      <c r="G56" s="104">
        <v>1</v>
      </c>
      <c r="H56" s="104"/>
      <c r="I56" s="104"/>
      <c r="J56" s="104"/>
      <c r="K56" s="104">
        <v>1</v>
      </c>
      <c r="L56" s="17">
        <f t="shared" si="5"/>
        <v>2</v>
      </c>
      <c r="M56" s="35">
        <f t="shared" si="6"/>
        <v>1.4705882352941176E-2</v>
      </c>
      <c r="P56"/>
      <c r="Q56"/>
    </row>
    <row r="57" spans="2:17" x14ac:dyDescent="0.25">
      <c r="B57" s="103" t="s">
        <v>35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7">
        <f t="shared" si="5"/>
        <v>0</v>
      </c>
      <c r="M57" s="35">
        <f t="shared" si="6"/>
        <v>0</v>
      </c>
      <c r="P57"/>
      <c r="Q57"/>
    </row>
    <row r="58" spans="2:17" x14ac:dyDescent="0.25">
      <c r="B58" s="103" t="s">
        <v>36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7">
        <f t="shared" si="5"/>
        <v>0</v>
      </c>
      <c r="M58" s="35">
        <f t="shared" si="6"/>
        <v>0</v>
      </c>
      <c r="P58"/>
      <c r="Q58"/>
    </row>
    <row r="59" spans="2:17" x14ac:dyDescent="0.25">
      <c r="B59" s="103" t="s">
        <v>37</v>
      </c>
      <c r="C59" s="104">
        <v>3</v>
      </c>
      <c r="D59" s="104">
        <v>2</v>
      </c>
      <c r="E59" s="104">
        <v>2</v>
      </c>
      <c r="F59" s="104">
        <v>1</v>
      </c>
      <c r="G59" s="104">
        <v>7</v>
      </c>
      <c r="H59" s="104">
        <v>2</v>
      </c>
      <c r="I59" s="104">
        <v>4</v>
      </c>
      <c r="J59" s="104">
        <v>1</v>
      </c>
      <c r="K59" s="104">
        <v>1</v>
      </c>
      <c r="L59" s="17">
        <f t="shared" si="5"/>
        <v>23</v>
      </c>
      <c r="M59" s="35">
        <f t="shared" si="6"/>
        <v>0.16911764705882354</v>
      </c>
      <c r="P59"/>
      <c r="Q59"/>
    </row>
    <row r="60" spans="2:17" x14ac:dyDescent="0.25">
      <c r="B60" s="103" t="s">
        <v>38</v>
      </c>
      <c r="C60" s="104"/>
      <c r="D60" s="104"/>
      <c r="E60" s="104">
        <v>1</v>
      </c>
      <c r="F60" s="104"/>
      <c r="G60" s="104">
        <v>1</v>
      </c>
      <c r="H60" s="104"/>
      <c r="I60" s="104"/>
      <c r="J60" s="104"/>
      <c r="K60" s="104"/>
      <c r="L60" s="17">
        <f t="shared" si="5"/>
        <v>2</v>
      </c>
      <c r="M60" s="35">
        <f t="shared" si="6"/>
        <v>1.4705882352941176E-2</v>
      </c>
      <c r="P60"/>
      <c r="Q60"/>
    </row>
    <row r="61" spans="2:17" x14ac:dyDescent="0.25">
      <c r="B61" s="103" t="s">
        <v>39</v>
      </c>
      <c r="C61" s="104"/>
      <c r="D61" s="104"/>
      <c r="E61" s="104"/>
      <c r="F61" s="104"/>
      <c r="G61" s="104"/>
      <c r="H61" s="104">
        <v>2</v>
      </c>
      <c r="I61" s="104"/>
      <c r="J61" s="104"/>
      <c r="K61" s="104"/>
      <c r="L61" s="17">
        <f t="shared" si="5"/>
        <v>2</v>
      </c>
      <c r="M61" s="35">
        <f t="shared" si="6"/>
        <v>1.4705882352941176E-2</v>
      </c>
      <c r="P61"/>
      <c r="Q61"/>
    </row>
    <row r="62" spans="2:17" x14ac:dyDescent="0.25">
      <c r="B62" s="103" t="s">
        <v>40</v>
      </c>
      <c r="C62" s="104">
        <v>1</v>
      </c>
      <c r="D62" s="104">
        <v>2</v>
      </c>
      <c r="E62" s="104"/>
      <c r="F62" s="104"/>
      <c r="G62" s="104">
        <v>4</v>
      </c>
      <c r="H62" s="104"/>
      <c r="I62" s="104"/>
      <c r="J62" s="104">
        <v>5</v>
      </c>
      <c r="K62" s="104">
        <v>2</v>
      </c>
      <c r="L62" s="17">
        <f t="shared" si="5"/>
        <v>14</v>
      </c>
      <c r="M62" s="35">
        <f t="shared" si="6"/>
        <v>0.10294117647058823</v>
      </c>
      <c r="P62"/>
      <c r="Q62"/>
    </row>
    <row r="63" spans="2:17" x14ac:dyDescent="0.25">
      <c r="B63" s="103" t="s">
        <v>41</v>
      </c>
      <c r="C63" s="104"/>
      <c r="D63" s="104"/>
      <c r="E63" s="104">
        <v>1</v>
      </c>
      <c r="F63" s="104"/>
      <c r="G63" s="104"/>
      <c r="H63" s="104"/>
      <c r="I63" s="104"/>
      <c r="J63" s="104"/>
      <c r="K63" s="104"/>
      <c r="L63" s="17">
        <f t="shared" si="5"/>
        <v>1</v>
      </c>
      <c r="M63" s="35">
        <f t="shared" si="6"/>
        <v>7.3529411764705881E-3</v>
      </c>
      <c r="P63"/>
      <c r="Q63"/>
    </row>
    <row r="64" spans="2:17" x14ac:dyDescent="0.25">
      <c r="B64" s="103" t="s">
        <v>133</v>
      </c>
      <c r="C64" s="104">
        <v>1</v>
      </c>
      <c r="D64" s="104"/>
      <c r="E64" s="104"/>
      <c r="F64" s="104"/>
      <c r="G64" s="104"/>
      <c r="H64" s="104"/>
      <c r="I64" s="104"/>
      <c r="J64" s="104"/>
      <c r="K64" s="104"/>
      <c r="L64" s="17">
        <f t="shared" si="5"/>
        <v>1</v>
      </c>
      <c r="M64" s="35">
        <f t="shared" si="6"/>
        <v>7.3529411764705881E-3</v>
      </c>
      <c r="P64"/>
      <c r="Q64"/>
    </row>
    <row r="65" spans="2:17" ht="15.75" thickBot="1" x14ac:dyDescent="0.3">
      <c r="B65" s="106" t="s">
        <v>13</v>
      </c>
      <c r="C65" s="107">
        <f>SUM(C37:C64)</f>
        <v>13</v>
      </c>
      <c r="D65" s="107">
        <f t="shared" ref="D65:L65" si="7">SUM(D37:D64)</f>
        <v>6</v>
      </c>
      <c r="E65" s="107">
        <f t="shared" si="7"/>
        <v>15</v>
      </c>
      <c r="F65" s="107">
        <f t="shared" si="7"/>
        <v>7</v>
      </c>
      <c r="G65" s="107">
        <f t="shared" si="7"/>
        <v>41</v>
      </c>
      <c r="H65" s="107">
        <f t="shared" si="7"/>
        <v>8</v>
      </c>
      <c r="I65" s="107">
        <f t="shared" si="7"/>
        <v>20</v>
      </c>
      <c r="J65" s="107">
        <f t="shared" si="7"/>
        <v>11</v>
      </c>
      <c r="K65" s="107">
        <f t="shared" si="7"/>
        <v>15</v>
      </c>
      <c r="L65" s="107">
        <f t="shared" si="7"/>
        <v>136</v>
      </c>
      <c r="M65" s="35">
        <f t="shared" si="6"/>
        <v>1</v>
      </c>
      <c r="P65"/>
      <c r="Q65"/>
    </row>
    <row r="66" spans="2:17" ht="16.5" thickTop="1" thickBot="1" x14ac:dyDescent="0.3">
      <c r="B66" s="109" t="s">
        <v>14</v>
      </c>
      <c r="C66" s="110">
        <f>C65/'Dados por UF e mês'!$O$70</f>
        <v>0.12380952380952381</v>
      </c>
      <c r="D66" s="110">
        <f>D65/'Dados por UF e mês'!$O$70</f>
        <v>5.7142857142857141E-2</v>
      </c>
      <c r="E66" s="110">
        <f>E65/'Dados por UF e mês'!$O$70</f>
        <v>0.14285714285714285</v>
      </c>
      <c r="F66" s="110">
        <f>F65/'Dados por UF e mês'!$O$70</f>
        <v>6.6666666666666666E-2</v>
      </c>
      <c r="G66" s="110">
        <f>G65/'Dados por UF e mês'!$O$70</f>
        <v>0.39047619047619048</v>
      </c>
      <c r="H66" s="110">
        <f>H65/'Dados por UF e mês'!$O$70</f>
        <v>7.6190476190476197E-2</v>
      </c>
      <c r="I66" s="110">
        <f>I65/'Dados por UF e mês'!$O$70</f>
        <v>0.19047619047619047</v>
      </c>
      <c r="J66" s="110">
        <f>J65/'Dados por UF e mês'!$O$70</f>
        <v>0.10476190476190476</v>
      </c>
      <c r="K66" s="110">
        <f>K65/'Dados por UF e mês'!$O$70</f>
        <v>0.14285714285714285</v>
      </c>
      <c r="L66" s="110">
        <f>L65/'Dados por UF e mês'!$O$70</f>
        <v>1.2952380952380953</v>
      </c>
      <c r="P66"/>
      <c r="Q66"/>
    </row>
    <row r="67" spans="2:17" ht="15.75" thickTop="1" x14ac:dyDescent="0.25">
      <c r="B67" s="173"/>
      <c r="C67" s="174"/>
      <c r="D67" s="174"/>
      <c r="E67" s="174"/>
      <c r="F67" s="174"/>
      <c r="G67" s="174"/>
      <c r="H67" s="174"/>
      <c r="I67" s="174"/>
      <c r="J67" s="174"/>
      <c r="K67" s="99"/>
    </row>
    <row r="68" spans="2:17" ht="15.75" thickBot="1" x14ac:dyDescent="0.3">
      <c r="B68" s="173"/>
      <c r="C68" s="174"/>
      <c r="D68" s="174"/>
      <c r="E68" s="174"/>
      <c r="F68" s="174"/>
      <c r="G68" s="174"/>
      <c r="H68" s="174"/>
      <c r="I68" s="174"/>
      <c r="J68" s="174"/>
      <c r="K68" s="99"/>
    </row>
    <row r="69" spans="2:17" ht="15.75" thickTop="1" x14ac:dyDescent="0.25">
      <c r="B69" s="175" t="s">
        <v>320</v>
      </c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80"/>
      <c r="P69"/>
      <c r="Q69"/>
    </row>
    <row r="70" spans="2:17" s="27" customFormat="1" ht="45" x14ac:dyDescent="0.25">
      <c r="B70" s="100" t="s">
        <v>1</v>
      </c>
      <c r="C70" s="22" t="s">
        <v>324</v>
      </c>
      <c r="D70" s="101" t="s">
        <v>325</v>
      </c>
      <c r="E70" s="101" t="s">
        <v>326</v>
      </c>
      <c r="F70" s="101" t="s">
        <v>332</v>
      </c>
      <c r="G70" s="101" t="s">
        <v>327</v>
      </c>
      <c r="H70" s="101" t="s">
        <v>328</v>
      </c>
      <c r="I70" s="101" t="s">
        <v>329</v>
      </c>
      <c r="J70" s="101" t="s">
        <v>330</v>
      </c>
      <c r="K70" s="101" t="s">
        <v>331</v>
      </c>
      <c r="L70" s="22" t="s">
        <v>13</v>
      </c>
      <c r="M70" s="102" t="s">
        <v>14</v>
      </c>
    </row>
    <row r="71" spans="2:17" x14ac:dyDescent="0.25">
      <c r="B71" s="103" t="s">
        <v>15</v>
      </c>
      <c r="C71" s="104"/>
      <c r="D71" s="104"/>
      <c r="E71" s="104"/>
      <c r="F71" s="104"/>
      <c r="G71" s="104"/>
      <c r="H71" s="104"/>
      <c r="I71" s="104">
        <v>1</v>
      </c>
      <c r="J71" s="104"/>
      <c r="K71" s="104"/>
      <c r="L71" s="17">
        <f t="shared" ref="L71:L98" si="8">SUM(C71:K71)</f>
        <v>1</v>
      </c>
      <c r="M71" s="35">
        <f t="shared" ref="M71:M98" si="9">L71/$L$99</f>
        <v>3.9215686274509803E-3</v>
      </c>
      <c r="P71"/>
      <c r="Q71"/>
    </row>
    <row r="72" spans="2:17" x14ac:dyDescent="0.25">
      <c r="B72" s="103" t="s">
        <v>16</v>
      </c>
      <c r="C72" s="104">
        <v>1</v>
      </c>
      <c r="D72" s="104"/>
      <c r="E72" s="104">
        <v>1</v>
      </c>
      <c r="F72" s="104"/>
      <c r="G72" s="104">
        <v>2</v>
      </c>
      <c r="H72" s="104"/>
      <c r="I72" s="104">
        <v>1</v>
      </c>
      <c r="J72" s="104"/>
      <c r="K72" s="104"/>
      <c r="L72" s="17">
        <f t="shared" si="8"/>
        <v>5</v>
      </c>
      <c r="M72" s="35">
        <f t="shared" si="9"/>
        <v>1.9607843137254902E-2</v>
      </c>
      <c r="P72"/>
      <c r="Q72"/>
    </row>
    <row r="73" spans="2:17" x14ac:dyDescent="0.25">
      <c r="B73" s="103" t="s">
        <v>17</v>
      </c>
      <c r="C73" s="104"/>
      <c r="D73" s="104"/>
      <c r="E73" s="104">
        <v>4</v>
      </c>
      <c r="F73" s="104"/>
      <c r="G73" s="104">
        <v>3</v>
      </c>
      <c r="H73" s="104"/>
      <c r="I73" s="104"/>
      <c r="J73" s="104"/>
      <c r="K73" s="104">
        <v>2</v>
      </c>
      <c r="L73" s="17">
        <f t="shared" si="8"/>
        <v>9</v>
      </c>
      <c r="M73" s="35">
        <f t="shared" si="9"/>
        <v>3.5294117647058823E-2</v>
      </c>
      <c r="P73"/>
      <c r="Q73"/>
    </row>
    <row r="74" spans="2:17" x14ac:dyDescent="0.25">
      <c r="B74" s="103" t="s">
        <v>18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7">
        <f t="shared" si="8"/>
        <v>0</v>
      </c>
      <c r="M74" s="35">
        <f t="shared" si="9"/>
        <v>0</v>
      </c>
      <c r="P74"/>
      <c r="Q74"/>
    </row>
    <row r="75" spans="2:17" x14ac:dyDescent="0.25">
      <c r="B75" s="103" t="s">
        <v>19</v>
      </c>
      <c r="C75" s="104">
        <v>4</v>
      </c>
      <c r="D75" s="104">
        <v>2</v>
      </c>
      <c r="E75" s="104">
        <v>2</v>
      </c>
      <c r="F75" s="104">
        <v>2</v>
      </c>
      <c r="G75" s="104"/>
      <c r="H75" s="104">
        <v>1</v>
      </c>
      <c r="I75" s="104">
        <v>1</v>
      </c>
      <c r="J75" s="104">
        <v>1</v>
      </c>
      <c r="K75" s="104">
        <v>2</v>
      </c>
      <c r="L75" s="17">
        <f t="shared" si="8"/>
        <v>15</v>
      </c>
      <c r="M75" s="35">
        <f t="shared" si="9"/>
        <v>5.8823529411764705E-2</v>
      </c>
      <c r="P75"/>
      <c r="Q75"/>
    </row>
    <row r="76" spans="2:17" x14ac:dyDescent="0.25">
      <c r="B76" s="103" t="s">
        <v>20</v>
      </c>
      <c r="C76" s="104">
        <v>2</v>
      </c>
      <c r="D76" s="104">
        <v>1</v>
      </c>
      <c r="E76" s="104">
        <v>3</v>
      </c>
      <c r="F76" s="104"/>
      <c r="G76" s="104">
        <v>1</v>
      </c>
      <c r="H76" s="104"/>
      <c r="I76" s="104"/>
      <c r="J76" s="104"/>
      <c r="K76" s="104">
        <v>1</v>
      </c>
      <c r="L76" s="17">
        <f t="shared" si="8"/>
        <v>8</v>
      </c>
      <c r="M76" s="35">
        <f t="shared" si="9"/>
        <v>3.1372549019607843E-2</v>
      </c>
      <c r="P76"/>
      <c r="Q76"/>
    </row>
    <row r="77" spans="2:17" x14ac:dyDescent="0.25">
      <c r="B77" s="103" t="s">
        <v>21</v>
      </c>
      <c r="C77" s="104"/>
      <c r="D77" s="104"/>
      <c r="E77" s="104"/>
      <c r="F77" s="104"/>
      <c r="G77" s="104"/>
      <c r="H77" s="104"/>
      <c r="I77" s="104">
        <v>1</v>
      </c>
      <c r="J77" s="104"/>
      <c r="K77" s="104">
        <v>1</v>
      </c>
      <c r="L77" s="17">
        <f t="shared" si="8"/>
        <v>2</v>
      </c>
      <c r="M77" s="35">
        <f t="shared" si="9"/>
        <v>7.8431372549019607E-3</v>
      </c>
      <c r="P77"/>
      <c r="Q77"/>
    </row>
    <row r="78" spans="2:17" x14ac:dyDescent="0.25">
      <c r="B78" s="103" t="s">
        <v>22</v>
      </c>
      <c r="C78" s="104"/>
      <c r="D78" s="104">
        <v>1</v>
      </c>
      <c r="E78" s="104">
        <v>1</v>
      </c>
      <c r="F78" s="104"/>
      <c r="G78" s="104"/>
      <c r="H78" s="104"/>
      <c r="I78" s="104"/>
      <c r="J78" s="104"/>
      <c r="K78" s="104"/>
      <c r="L78" s="17">
        <f t="shared" si="8"/>
        <v>2</v>
      </c>
      <c r="M78" s="35">
        <f t="shared" si="9"/>
        <v>7.8431372549019607E-3</v>
      </c>
      <c r="P78"/>
      <c r="Q78"/>
    </row>
    <row r="79" spans="2:17" x14ac:dyDescent="0.25">
      <c r="B79" s="103" t="s">
        <v>23</v>
      </c>
      <c r="C79" s="104">
        <v>1</v>
      </c>
      <c r="D79" s="104">
        <v>2</v>
      </c>
      <c r="E79" s="104">
        <v>2</v>
      </c>
      <c r="F79" s="104"/>
      <c r="G79" s="104">
        <v>1</v>
      </c>
      <c r="H79" s="104"/>
      <c r="I79" s="104"/>
      <c r="J79" s="104"/>
      <c r="K79" s="104">
        <v>3</v>
      </c>
      <c r="L79" s="17">
        <f t="shared" si="8"/>
        <v>9</v>
      </c>
      <c r="M79" s="35">
        <f t="shared" si="9"/>
        <v>3.5294117647058823E-2</v>
      </c>
      <c r="P79"/>
      <c r="Q79"/>
    </row>
    <row r="80" spans="2:17" x14ac:dyDescent="0.25">
      <c r="B80" s="103" t="s">
        <v>24</v>
      </c>
      <c r="C80" s="104"/>
      <c r="D80" s="104"/>
      <c r="E80" s="104">
        <v>1</v>
      </c>
      <c r="F80" s="104"/>
      <c r="G80" s="104">
        <v>3</v>
      </c>
      <c r="H80" s="104">
        <v>1</v>
      </c>
      <c r="I80" s="104">
        <v>1</v>
      </c>
      <c r="J80" s="104"/>
      <c r="K80" s="104">
        <v>1</v>
      </c>
      <c r="L80" s="17">
        <f t="shared" si="8"/>
        <v>7</v>
      </c>
      <c r="M80" s="35">
        <f t="shared" si="9"/>
        <v>2.7450980392156862E-2</v>
      </c>
      <c r="P80"/>
      <c r="Q80"/>
    </row>
    <row r="81" spans="2:17" x14ac:dyDescent="0.25">
      <c r="B81" s="103" t="s">
        <v>25</v>
      </c>
      <c r="C81" s="104">
        <v>1</v>
      </c>
      <c r="D81" s="104">
        <v>2</v>
      </c>
      <c r="E81" s="104">
        <v>3</v>
      </c>
      <c r="F81" s="104"/>
      <c r="G81" s="104">
        <v>12</v>
      </c>
      <c r="H81" s="104">
        <v>2</v>
      </c>
      <c r="I81" s="104">
        <v>5</v>
      </c>
      <c r="J81" s="104">
        <v>1</v>
      </c>
      <c r="K81" s="104">
        <v>4</v>
      </c>
      <c r="L81" s="17">
        <f t="shared" si="8"/>
        <v>30</v>
      </c>
      <c r="M81" s="35">
        <f t="shared" si="9"/>
        <v>0.11764705882352941</v>
      </c>
      <c r="P81"/>
      <c r="Q81"/>
    </row>
    <row r="82" spans="2:17" x14ac:dyDescent="0.25">
      <c r="B82" s="103" t="s">
        <v>26</v>
      </c>
      <c r="C82" s="104"/>
      <c r="D82" s="104"/>
      <c r="E82" s="104">
        <v>1</v>
      </c>
      <c r="F82" s="104"/>
      <c r="G82" s="104">
        <v>2</v>
      </c>
      <c r="H82" s="104"/>
      <c r="I82" s="104"/>
      <c r="J82" s="104"/>
      <c r="K82" s="104">
        <v>1</v>
      </c>
      <c r="L82" s="17">
        <f t="shared" si="8"/>
        <v>4</v>
      </c>
      <c r="M82" s="35">
        <f t="shared" si="9"/>
        <v>1.5686274509803921E-2</v>
      </c>
      <c r="P82"/>
      <c r="Q82"/>
    </row>
    <row r="83" spans="2:17" x14ac:dyDescent="0.25">
      <c r="B83" s="103" t="s">
        <v>27</v>
      </c>
      <c r="C83" s="104">
        <v>1</v>
      </c>
      <c r="D83" s="104"/>
      <c r="E83" s="104">
        <v>1</v>
      </c>
      <c r="F83" s="104"/>
      <c r="G83" s="104">
        <v>7</v>
      </c>
      <c r="H83" s="104"/>
      <c r="I83" s="104"/>
      <c r="J83" s="104"/>
      <c r="K83" s="104"/>
      <c r="L83" s="17">
        <f t="shared" si="8"/>
        <v>9</v>
      </c>
      <c r="M83" s="35">
        <f t="shared" si="9"/>
        <v>3.5294117647058823E-2</v>
      </c>
      <c r="P83"/>
      <c r="Q83"/>
    </row>
    <row r="84" spans="2:17" x14ac:dyDescent="0.25">
      <c r="B84" s="103" t="s">
        <v>28</v>
      </c>
      <c r="C84" s="104">
        <v>2</v>
      </c>
      <c r="D84" s="104"/>
      <c r="E84" s="104"/>
      <c r="F84" s="104"/>
      <c r="G84" s="104">
        <v>4</v>
      </c>
      <c r="H84" s="104"/>
      <c r="I84" s="104">
        <v>7</v>
      </c>
      <c r="J84" s="104"/>
      <c r="K84" s="104">
        <v>4</v>
      </c>
      <c r="L84" s="17">
        <f t="shared" si="8"/>
        <v>17</v>
      </c>
      <c r="M84" s="35">
        <f t="shared" si="9"/>
        <v>6.6666666666666666E-2</v>
      </c>
      <c r="P84"/>
      <c r="Q84"/>
    </row>
    <row r="85" spans="2:17" x14ac:dyDescent="0.25">
      <c r="B85" s="103" t="s">
        <v>29</v>
      </c>
      <c r="C85" s="104"/>
      <c r="D85" s="104"/>
      <c r="E85" s="104"/>
      <c r="F85" s="104"/>
      <c r="G85" s="104"/>
      <c r="H85" s="104"/>
      <c r="I85" s="104">
        <v>2</v>
      </c>
      <c r="J85" s="104"/>
      <c r="K85" s="104">
        <v>2</v>
      </c>
      <c r="L85" s="17">
        <f t="shared" si="8"/>
        <v>4</v>
      </c>
      <c r="M85" s="35">
        <f t="shared" si="9"/>
        <v>1.5686274509803921E-2</v>
      </c>
      <c r="P85"/>
      <c r="Q85"/>
    </row>
    <row r="86" spans="2:17" x14ac:dyDescent="0.25">
      <c r="B86" s="103" t="s">
        <v>30</v>
      </c>
      <c r="C86" s="104"/>
      <c r="D86" s="104"/>
      <c r="E86" s="104">
        <v>1</v>
      </c>
      <c r="F86" s="104"/>
      <c r="G86" s="104">
        <v>4</v>
      </c>
      <c r="H86" s="104"/>
      <c r="I86" s="104">
        <v>1</v>
      </c>
      <c r="J86" s="104"/>
      <c r="K86" s="104">
        <v>2</v>
      </c>
      <c r="L86" s="17">
        <f t="shared" si="8"/>
        <v>8</v>
      </c>
      <c r="M86" s="35">
        <f t="shared" si="9"/>
        <v>3.1372549019607843E-2</v>
      </c>
      <c r="P86"/>
      <c r="Q86"/>
    </row>
    <row r="87" spans="2:17" x14ac:dyDescent="0.25">
      <c r="B87" s="103" t="s">
        <v>31</v>
      </c>
      <c r="C87" s="104">
        <v>1</v>
      </c>
      <c r="D87" s="104"/>
      <c r="E87" s="104"/>
      <c r="F87" s="104"/>
      <c r="G87" s="104">
        <v>2</v>
      </c>
      <c r="H87" s="104"/>
      <c r="I87" s="104"/>
      <c r="J87" s="104"/>
      <c r="K87" s="104"/>
      <c r="L87" s="17">
        <f t="shared" si="8"/>
        <v>3</v>
      </c>
      <c r="M87" s="35">
        <f t="shared" si="9"/>
        <v>1.1764705882352941E-2</v>
      </c>
      <c r="P87"/>
      <c r="Q87"/>
    </row>
    <row r="88" spans="2:17" x14ac:dyDescent="0.25">
      <c r="B88" s="103" t="s">
        <v>32</v>
      </c>
      <c r="C88" s="104">
        <v>3</v>
      </c>
      <c r="D88" s="104"/>
      <c r="E88" s="104">
        <v>2</v>
      </c>
      <c r="F88" s="104"/>
      <c r="G88" s="104">
        <v>4</v>
      </c>
      <c r="H88" s="104">
        <v>1</v>
      </c>
      <c r="I88" s="104">
        <v>1</v>
      </c>
      <c r="J88" s="104"/>
      <c r="K88" s="104">
        <v>1</v>
      </c>
      <c r="L88" s="17">
        <f t="shared" si="8"/>
        <v>12</v>
      </c>
      <c r="M88" s="35">
        <f t="shared" si="9"/>
        <v>4.7058823529411764E-2</v>
      </c>
      <c r="P88"/>
      <c r="Q88"/>
    </row>
    <row r="89" spans="2:17" x14ac:dyDescent="0.25">
      <c r="B89" s="103" t="s">
        <v>33</v>
      </c>
      <c r="C89" s="104">
        <v>2</v>
      </c>
      <c r="D89" s="104">
        <v>1</v>
      </c>
      <c r="E89" s="104">
        <v>3</v>
      </c>
      <c r="F89" s="104"/>
      <c r="G89" s="104">
        <v>11</v>
      </c>
      <c r="H89" s="104"/>
      <c r="I89" s="104">
        <v>3</v>
      </c>
      <c r="J89" s="104">
        <v>3</v>
      </c>
      <c r="K89" s="104">
        <v>4</v>
      </c>
      <c r="L89" s="17">
        <f t="shared" si="8"/>
        <v>27</v>
      </c>
      <c r="M89" s="35">
        <f t="shared" si="9"/>
        <v>0.10588235294117647</v>
      </c>
      <c r="P89"/>
      <c r="Q89"/>
    </row>
    <row r="90" spans="2:17" x14ac:dyDescent="0.25">
      <c r="B90" s="103" t="s">
        <v>34</v>
      </c>
      <c r="C90" s="104"/>
      <c r="D90" s="104">
        <v>1</v>
      </c>
      <c r="E90" s="104"/>
      <c r="F90" s="104"/>
      <c r="G90" s="104">
        <v>3</v>
      </c>
      <c r="H90" s="104">
        <v>1</v>
      </c>
      <c r="I90" s="104">
        <v>1</v>
      </c>
      <c r="J90" s="104"/>
      <c r="K90" s="104"/>
      <c r="L90" s="17">
        <f t="shared" si="8"/>
        <v>6</v>
      </c>
      <c r="M90" s="35">
        <f t="shared" si="9"/>
        <v>2.3529411764705882E-2</v>
      </c>
      <c r="P90"/>
      <c r="Q90"/>
    </row>
    <row r="91" spans="2:17" x14ac:dyDescent="0.25">
      <c r="B91" s="103" t="s">
        <v>35</v>
      </c>
      <c r="C91" s="104"/>
      <c r="D91" s="104"/>
      <c r="E91" s="104"/>
      <c r="F91" s="104"/>
      <c r="G91" s="104"/>
      <c r="H91" s="104"/>
      <c r="I91" s="104">
        <v>1</v>
      </c>
      <c r="J91" s="104"/>
      <c r="K91" s="104">
        <v>1</v>
      </c>
      <c r="L91" s="17">
        <f t="shared" si="8"/>
        <v>2</v>
      </c>
      <c r="M91" s="35">
        <f t="shared" si="9"/>
        <v>7.8431372549019607E-3</v>
      </c>
      <c r="P91"/>
      <c r="Q91"/>
    </row>
    <row r="92" spans="2:17" x14ac:dyDescent="0.25">
      <c r="B92" s="103" t="s">
        <v>36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7">
        <f t="shared" si="8"/>
        <v>0</v>
      </c>
      <c r="M92" s="35">
        <f t="shared" si="9"/>
        <v>0</v>
      </c>
      <c r="P92"/>
      <c r="Q92"/>
    </row>
    <row r="93" spans="2:17" x14ac:dyDescent="0.25">
      <c r="B93" s="103" t="s">
        <v>37</v>
      </c>
      <c r="C93" s="104"/>
      <c r="D93" s="104"/>
      <c r="E93" s="104"/>
      <c r="F93" s="104"/>
      <c r="G93" s="104">
        <v>4</v>
      </c>
      <c r="H93" s="104"/>
      <c r="I93" s="104">
        <v>6</v>
      </c>
      <c r="J93" s="104">
        <v>1</v>
      </c>
      <c r="K93" s="104">
        <v>2</v>
      </c>
      <c r="L93" s="17">
        <f t="shared" si="8"/>
        <v>13</v>
      </c>
      <c r="M93" s="35">
        <f t="shared" si="9"/>
        <v>5.0980392156862744E-2</v>
      </c>
      <c r="P93"/>
      <c r="Q93"/>
    </row>
    <row r="94" spans="2:17" x14ac:dyDescent="0.25">
      <c r="B94" s="103" t="s">
        <v>38</v>
      </c>
      <c r="C94" s="104"/>
      <c r="D94" s="104"/>
      <c r="E94" s="104">
        <v>2</v>
      </c>
      <c r="F94" s="104"/>
      <c r="G94" s="104">
        <v>6</v>
      </c>
      <c r="H94" s="104"/>
      <c r="I94" s="104">
        <v>3</v>
      </c>
      <c r="J94" s="104"/>
      <c r="K94" s="104"/>
      <c r="L94" s="17">
        <f t="shared" si="8"/>
        <v>11</v>
      </c>
      <c r="M94" s="35">
        <f t="shared" si="9"/>
        <v>4.3137254901960784E-2</v>
      </c>
      <c r="P94"/>
      <c r="Q94"/>
    </row>
    <row r="95" spans="2:17" x14ac:dyDescent="0.25">
      <c r="B95" s="103" t="s">
        <v>39</v>
      </c>
      <c r="C95" s="104"/>
      <c r="D95" s="104"/>
      <c r="E95" s="104">
        <v>1</v>
      </c>
      <c r="F95" s="104"/>
      <c r="G95" s="104"/>
      <c r="H95" s="104"/>
      <c r="I95" s="104">
        <v>1</v>
      </c>
      <c r="J95" s="104"/>
      <c r="K95" s="104"/>
      <c r="L95" s="17">
        <f t="shared" si="8"/>
        <v>2</v>
      </c>
      <c r="M95" s="35">
        <f t="shared" si="9"/>
        <v>7.8431372549019607E-3</v>
      </c>
      <c r="P95"/>
      <c r="Q95"/>
    </row>
    <row r="96" spans="2:17" x14ac:dyDescent="0.25">
      <c r="B96" s="103" t="s">
        <v>40</v>
      </c>
      <c r="C96" s="104">
        <v>5</v>
      </c>
      <c r="D96" s="104">
        <v>7</v>
      </c>
      <c r="E96" s="104">
        <v>4</v>
      </c>
      <c r="F96" s="104"/>
      <c r="G96" s="104">
        <v>11</v>
      </c>
      <c r="H96" s="104">
        <v>4</v>
      </c>
      <c r="I96" s="104">
        <v>6</v>
      </c>
      <c r="J96" s="104"/>
      <c r="K96" s="104">
        <v>4</v>
      </c>
      <c r="L96" s="17">
        <f t="shared" si="8"/>
        <v>41</v>
      </c>
      <c r="M96" s="35">
        <f t="shared" si="9"/>
        <v>0.16078431372549021</v>
      </c>
      <c r="P96"/>
      <c r="Q96"/>
    </row>
    <row r="97" spans="2:17" x14ac:dyDescent="0.25">
      <c r="B97" s="103" t="s">
        <v>41</v>
      </c>
      <c r="C97" s="104"/>
      <c r="D97" s="104"/>
      <c r="E97" s="104"/>
      <c r="F97" s="104"/>
      <c r="G97" s="104"/>
      <c r="H97" s="104"/>
      <c r="I97" s="104">
        <v>1</v>
      </c>
      <c r="J97" s="104"/>
      <c r="K97" s="104"/>
      <c r="L97" s="17">
        <f t="shared" si="8"/>
        <v>1</v>
      </c>
      <c r="M97" s="105">
        <f t="shared" si="9"/>
        <v>3.9215686274509803E-3</v>
      </c>
      <c r="P97"/>
      <c r="Q97"/>
    </row>
    <row r="98" spans="2:17" x14ac:dyDescent="0.25">
      <c r="B98" s="103" t="s">
        <v>133</v>
      </c>
      <c r="C98" s="104"/>
      <c r="D98" s="104">
        <v>2</v>
      </c>
      <c r="E98" s="104">
        <v>1</v>
      </c>
      <c r="F98" s="104"/>
      <c r="G98" s="104">
        <v>2</v>
      </c>
      <c r="H98" s="104"/>
      <c r="I98" s="104"/>
      <c r="J98" s="104"/>
      <c r="K98" s="104">
        <v>2</v>
      </c>
      <c r="L98" s="17">
        <f t="shared" si="8"/>
        <v>7</v>
      </c>
      <c r="M98" s="35">
        <f t="shared" si="9"/>
        <v>2.7450980392156862E-2</v>
      </c>
      <c r="P98"/>
      <c r="Q98"/>
    </row>
    <row r="99" spans="2:17" ht="15.75" thickBot="1" x14ac:dyDescent="0.3">
      <c r="B99" s="106" t="s">
        <v>13</v>
      </c>
      <c r="C99" s="107">
        <f>SUM(C71:C98)</f>
        <v>23</v>
      </c>
      <c r="D99" s="107">
        <f t="shared" ref="D99:L99" si="10">SUM(D71:D98)</f>
        <v>19</v>
      </c>
      <c r="E99" s="107">
        <f t="shared" si="10"/>
        <v>33</v>
      </c>
      <c r="F99" s="107">
        <f t="shared" si="10"/>
        <v>2</v>
      </c>
      <c r="G99" s="107">
        <f t="shared" si="10"/>
        <v>82</v>
      </c>
      <c r="H99" s="107">
        <f t="shared" si="10"/>
        <v>10</v>
      </c>
      <c r="I99" s="107">
        <f t="shared" si="10"/>
        <v>43</v>
      </c>
      <c r="J99" s="107">
        <f t="shared" si="10"/>
        <v>6</v>
      </c>
      <c r="K99" s="107">
        <f t="shared" si="10"/>
        <v>37</v>
      </c>
      <c r="L99" s="107">
        <f t="shared" si="10"/>
        <v>255</v>
      </c>
      <c r="M99" s="108">
        <f>SUM(M71:M98)</f>
        <v>0.99999999999999989</v>
      </c>
      <c r="P99"/>
      <c r="Q99"/>
    </row>
    <row r="100" spans="2:17" ht="16.5" thickTop="1" thickBot="1" x14ac:dyDescent="0.3">
      <c r="B100" s="109" t="s">
        <v>14</v>
      </c>
      <c r="C100" s="110">
        <f>C99/'Dados por UF e mês'!$O$102</f>
        <v>0.10550458715596331</v>
      </c>
      <c r="D100" s="110">
        <f>D99/'Dados por UF e mês'!$O$102</f>
        <v>8.7155963302752298E-2</v>
      </c>
      <c r="E100" s="110">
        <f>E99/'Dados por UF e mês'!$O$102</f>
        <v>0.15137614678899083</v>
      </c>
      <c r="F100" s="110">
        <f>F99/'Dados por UF e mês'!$O$102</f>
        <v>9.1743119266055051E-3</v>
      </c>
      <c r="G100" s="110">
        <f>G99/'Dados por UF e mês'!$O$102</f>
        <v>0.37614678899082571</v>
      </c>
      <c r="H100" s="110">
        <f>H99/'Dados por UF e mês'!$O$102</f>
        <v>4.5871559633027525E-2</v>
      </c>
      <c r="I100" s="110">
        <f>I99/'Dados por UF e mês'!$O$102</f>
        <v>0.19724770642201836</v>
      </c>
      <c r="J100" s="110">
        <f>J99/'Dados por UF e mês'!$O$102</f>
        <v>2.7522935779816515E-2</v>
      </c>
      <c r="K100" s="110">
        <f>K99/'Dados por UF e mês'!$O$102</f>
        <v>0.16972477064220184</v>
      </c>
      <c r="L100" s="110">
        <f>L99/'Dados por UF e mês'!$O$102</f>
        <v>1.1697247706422018</v>
      </c>
      <c r="P100"/>
      <c r="Q100"/>
    </row>
    <row r="101" spans="2:17" ht="16.5" thickTop="1" thickBot="1" x14ac:dyDescent="0.3">
      <c r="B101" s="173"/>
      <c r="C101" s="174"/>
      <c r="D101" s="174"/>
      <c r="E101" s="174"/>
      <c r="F101" s="174"/>
      <c r="G101" s="174"/>
      <c r="H101" s="174"/>
      <c r="I101" s="174"/>
      <c r="J101" s="174"/>
      <c r="K101" s="99"/>
      <c r="P101"/>
      <c r="Q101"/>
    </row>
    <row r="102" spans="2:17" ht="15.75" thickTop="1" x14ac:dyDescent="0.25">
      <c r="B102" s="175" t="s">
        <v>321</v>
      </c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80"/>
      <c r="P102"/>
      <c r="Q102"/>
    </row>
    <row r="103" spans="2:17" ht="45" x14ac:dyDescent="0.25">
      <c r="B103" s="100" t="s">
        <v>1</v>
      </c>
      <c r="C103" s="22" t="s">
        <v>324</v>
      </c>
      <c r="D103" s="101" t="s">
        <v>325</v>
      </c>
      <c r="E103" s="101" t="s">
        <v>326</v>
      </c>
      <c r="F103" s="101" t="s">
        <v>332</v>
      </c>
      <c r="G103" s="101" t="s">
        <v>327</v>
      </c>
      <c r="H103" s="101" t="s">
        <v>328</v>
      </c>
      <c r="I103" s="101" t="s">
        <v>329</v>
      </c>
      <c r="J103" s="101" t="s">
        <v>330</v>
      </c>
      <c r="K103" s="101" t="s">
        <v>331</v>
      </c>
      <c r="L103" s="22" t="s">
        <v>13</v>
      </c>
      <c r="M103" s="102" t="s">
        <v>14</v>
      </c>
      <c r="P103"/>
      <c r="Q103"/>
    </row>
    <row r="104" spans="2:17" x14ac:dyDescent="0.25">
      <c r="B104" s="103" t="s">
        <v>15</v>
      </c>
      <c r="C104" s="104">
        <v>2</v>
      </c>
      <c r="D104" s="104">
        <v>1</v>
      </c>
      <c r="E104" s="104">
        <v>2</v>
      </c>
      <c r="F104" s="104">
        <v>2</v>
      </c>
      <c r="G104" s="104"/>
      <c r="H104" s="104"/>
      <c r="I104" s="104">
        <v>1</v>
      </c>
      <c r="J104" s="104"/>
      <c r="K104" s="104"/>
      <c r="L104" s="17">
        <f t="shared" ref="L104:L131" si="11">SUM(C104:K104)</f>
        <v>8</v>
      </c>
      <c r="M104" s="35">
        <f t="shared" ref="M104:M131" si="12">L104/$L$132</f>
        <v>4.7337278106508875E-2</v>
      </c>
      <c r="P104"/>
      <c r="Q104"/>
    </row>
    <row r="105" spans="2:17" x14ac:dyDescent="0.25">
      <c r="B105" s="103" t="s">
        <v>16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7">
        <f t="shared" si="11"/>
        <v>0</v>
      </c>
      <c r="M105" s="35">
        <f t="shared" si="12"/>
        <v>0</v>
      </c>
      <c r="P105"/>
      <c r="Q105"/>
    </row>
    <row r="106" spans="2:17" x14ac:dyDescent="0.25">
      <c r="B106" s="103" t="s">
        <v>17</v>
      </c>
      <c r="C106" s="104"/>
      <c r="D106" s="104"/>
      <c r="E106" s="104">
        <v>1</v>
      </c>
      <c r="F106" s="104">
        <v>1</v>
      </c>
      <c r="G106" s="104">
        <v>1</v>
      </c>
      <c r="H106" s="104">
        <v>1</v>
      </c>
      <c r="I106" s="104">
        <v>1</v>
      </c>
      <c r="J106" s="104"/>
      <c r="K106" s="104"/>
      <c r="L106" s="17">
        <f t="shared" si="11"/>
        <v>5</v>
      </c>
      <c r="M106" s="35">
        <f t="shared" si="12"/>
        <v>2.9585798816568046E-2</v>
      </c>
      <c r="P106"/>
      <c r="Q106"/>
    </row>
    <row r="107" spans="2:17" x14ac:dyDescent="0.25">
      <c r="B107" s="103" t="s">
        <v>18</v>
      </c>
      <c r="C107" s="104"/>
      <c r="D107" s="104"/>
      <c r="E107" s="104"/>
      <c r="F107" s="104"/>
      <c r="G107" s="104"/>
      <c r="H107" s="104"/>
      <c r="I107" s="104"/>
      <c r="J107" s="104"/>
      <c r="K107" s="104"/>
      <c r="L107" s="17">
        <f t="shared" si="11"/>
        <v>0</v>
      </c>
      <c r="M107" s="35">
        <f t="shared" si="12"/>
        <v>0</v>
      </c>
      <c r="P107"/>
      <c r="Q107"/>
    </row>
    <row r="108" spans="2:17" x14ac:dyDescent="0.25">
      <c r="B108" s="103" t="s">
        <v>19</v>
      </c>
      <c r="C108" s="104">
        <v>1</v>
      </c>
      <c r="D108" s="104"/>
      <c r="E108" s="104">
        <v>1</v>
      </c>
      <c r="F108" s="104"/>
      <c r="G108" s="104">
        <v>3</v>
      </c>
      <c r="H108" s="104"/>
      <c r="I108" s="104">
        <v>1</v>
      </c>
      <c r="J108" s="104"/>
      <c r="K108" s="104">
        <v>2</v>
      </c>
      <c r="L108" s="17">
        <f t="shared" si="11"/>
        <v>8</v>
      </c>
      <c r="M108" s="35">
        <f t="shared" si="12"/>
        <v>4.7337278106508875E-2</v>
      </c>
      <c r="P108"/>
      <c r="Q108"/>
    </row>
    <row r="109" spans="2:17" x14ac:dyDescent="0.25">
      <c r="B109" s="103" t="s">
        <v>20</v>
      </c>
      <c r="C109" s="104"/>
      <c r="D109" s="104"/>
      <c r="E109" s="104">
        <v>2</v>
      </c>
      <c r="F109" s="104"/>
      <c r="G109" s="104"/>
      <c r="H109" s="104"/>
      <c r="I109" s="104">
        <v>2</v>
      </c>
      <c r="J109" s="104"/>
      <c r="K109" s="104"/>
      <c r="L109" s="17">
        <f t="shared" si="11"/>
        <v>4</v>
      </c>
      <c r="M109" s="35">
        <f t="shared" si="12"/>
        <v>2.3668639053254437E-2</v>
      </c>
      <c r="P109"/>
      <c r="Q109"/>
    </row>
    <row r="110" spans="2:17" x14ac:dyDescent="0.25">
      <c r="B110" s="103" t="s">
        <v>21</v>
      </c>
      <c r="C110" s="104">
        <v>4</v>
      </c>
      <c r="D110" s="104">
        <v>2</v>
      </c>
      <c r="E110" s="104"/>
      <c r="F110" s="104"/>
      <c r="G110" s="104"/>
      <c r="H110" s="104">
        <v>1</v>
      </c>
      <c r="I110" s="104"/>
      <c r="J110" s="104"/>
      <c r="K110" s="104"/>
      <c r="L110" s="17">
        <f t="shared" si="11"/>
        <v>7</v>
      </c>
      <c r="M110" s="35">
        <f t="shared" si="12"/>
        <v>4.142011834319527E-2</v>
      </c>
      <c r="P110"/>
      <c r="Q110"/>
    </row>
    <row r="111" spans="2:17" x14ac:dyDescent="0.25">
      <c r="B111" s="103" t="s">
        <v>22</v>
      </c>
      <c r="C111" s="104"/>
      <c r="D111" s="104"/>
      <c r="E111" s="104"/>
      <c r="F111" s="104"/>
      <c r="G111" s="104">
        <v>1</v>
      </c>
      <c r="H111" s="104"/>
      <c r="I111" s="104"/>
      <c r="J111" s="104"/>
      <c r="K111" s="104"/>
      <c r="L111" s="17">
        <f t="shared" si="11"/>
        <v>1</v>
      </c>
      <c r="M111" s="35">
        <f t="shared" si="12"/>
        <v>5.9171597633136093E-3</v>
      </c>
      <c r="P111"/>
      <c r="Q111"/>
    </row>
    <row r="112" spans="2:17" x14ac:dyDescent="0.25">
      <c r="B112" s="103" t="s">
        <v>23</v>
      </c>
      <c r="C112" s="104"/>
      <c r="D112" s="104">
        <v>3</v>
      </c>
      <c r="E112" s="104">
        <v>2</v>
      </c>
      <c r="F112" s="104"/>
      <c r="G112" s="104">
        <v>3</v>
      </c>
      <c r="H112" s="104">
        <v>3</v>
      </c>
      <c r="I112" s="104">
        <v>1</v>
      </c>
      <c r="J112" s="104"/>
      <c r="K112" s="104">
        <v>1</v>
      </c>
      <c r="L112" s="17">
        <f t="shared" si="11"/>
        <v>13</v>
      </c>
      <c r="M112" s="35">
        <f t="shared" si="12"/>
        <v>7.6923076923076927E-2</v>
      </c>
      <c r="P112"/>
      <c r="Q112"/>
    </row>
    <row r="113" spans="2:17" x14ac:dyDescent="0.25">
      <c r="B113" s="103" t="s">
        <v>24</v>
      </c>
      <c r="C113" s="104"/>
      <c r="D113" s="104"/>
      <c r="E113" s="104"/>
      <c r="F113" s="104"/>
      <c r="G113" s="104">
        <v>1</v>
      </c>
      <c r="H113" s="104">
        <v>1</v>
      </c>
      <c r="I113" s="104">
        <v>2</v>
      </c>
      <c r="J113" s="104"/>
      <c r="K113" s="104"/>
      <c r="L113" s="17">
        <f t="shared" si="11"/>
        <v>4</v>
      </c>
      <c r="M113" s="35">
        <f t="shared" si="12"/>
        <v>2.3668639053254437E-2</v>
      </c>
      <c r="P113"/>
      <c r="Q113"/>
    </row>
    <row r="114" spans="2:17" x14ac:dyDescent="0.25">
      <c r="B114" s="103" t="s">
        <v>25</v>
      </c>
      <c r="C114" s="104">
        <v>1</v>
      </c>
      <c r="D114" s="104"/>
      <c r="E114" s="104">
        <v>2</v>
      </c>
      <c r="F114" s="104">
        <v>1</v>
      </c>
      <c r="G114" s="104">
        <v>5</v>
      </c>
      <c r="H114" s="104"/>
      <c r="I114" s="104"/>
      <c r="J114" s="104"/>
      <c r="K114" s="104">
        <v>2</v>
      </c>
      <c r="L114" s="17">
        <f t="shared" si="11"/>
        <v>11</v>
      </c>
      <c r="M114" s="35">
        <f t="shared" si="12"/>
        <v>6.5088757396449703E-2</v>
      </c>
      <c r="P114"/>
      <c r="Q114"/>
    </row>
    <row r="115" spans="2:17" x14ac:dyDescent="0.25">
      <c r="B115" s="103" t="s">
        <v>26</v>
      </c>
      <c r="C115" s="104"/>
      <c r="D115" s="104"/>
      <c r="E115" s="104"/>
      <c r="F115" s="104"/>
      <c r="G115" s="104">
        <v>1</v>
      </c>
      <c r="H115" s="104"/>
      <c r="I115" s="104"/>
      <c r="J115" s="104"/>
      <c r="K115" s="104"/>
      <c r="L115" s="17">
        <f t="shared" si="11"/>
        <v>1</v>
      </c>
      <c r="M115" s="35">
        <f t="shared" si="12"/>
        <v>5.9171597633136093E-3</v>
      </c>
      <c r="P115"/>
      <c r="Q115"/>
    </row>
    <row r="116" spans="2:17" x14ac:dyDescent="0.25">
      <c r="B116" s="103" t="s">
        <v>27</v>
      </c>
      <c r="C116" s="104">
        <v>1</v>
      </c>
      <c r="D116" s="104"/>
      <c r="E116" s="104"/>
      <c r="F116" s="104"/>
      <c r="G116" s="104">
        <v>2</v>
      </c>
      <c r="H116" s="104"/>
      <c r="I116" s="104"/>
      <c r="J116" s="104"/>
      <c r="K116" s="104"/>
      <c r="L116" s="17">
        <f t="shared" si="11"/>
        <v>3</v>
      </c>
      <c r="M116" s="35">
        <f t="shared" si="12"/>
        <v>1.7751479289940829E-2</v>
      </c>
      <c r="P116"/>
      <c r="Q116"/>
    </row>
    <row r="117" spans="2:17" x14ac:dyDescent="0.25">
      <c r="B117" s="103" t="s">
        <v>28</v>
      </c>
      <c r="C117" s="104">
        <v>1</v>
      </c>
      <c r="D117" s="104"/>
      <c r="E117" s="104">
        <v>1</v>
      </c>
      <c r="F117" s="104"/>
      <c r="G117" s="104">
        <v>2</v>
      </c>
      <c r="H117" s="104"/>
      <c r="I117" s="104"/>
      <c r="J117" s="104"/>
      <c r="K117" s="104"/>
      <c r="L117" s="17">
        <f t="shared" si="11"/>
        <v>4</v>
      </c>
      <c r="M117" s="35">
        <f t="shared" si="12"/>
        <v>2.3668639053254437E-2</v>
      </c>
      <c r="P117"/>
      <c r="Q117"/>
    </row>
    <row r="118" spans="2:17" x14ac:dyDescent="0.25">
      <c r="B118" s="103" t="s">
        <v>29</v>
      </c>
      <c r="C118" s="104"/>
      <c r="D118" s="104"/>
      <c r="E118" s="104"/>
      <c r="F118" s="104"/>
      <c r="G118" s="104"/>
      <c r="H118" s="104"/>
      <c r="I118" s="104">
        <v>1</v>
      </c>
      <c r="J118" s="104"/>
      <c r="K118" s="104"/>
      <c r="L118" s="17">
        <f t="shared" si="11"/>
        <v>1</v>
      </c>
      <c r="M118" s="35">
        <f t="shared" si="12"/>
        <v>5.9171597633136093E-3</v>
      </c>
      <c r="P118"/>
      <c r="Q118"/>
    </row>
    <row r="119" spans="2:17" x14ac:dyDescent="0.25">
      <c r="B119" s="103" t="s">
        <v>30</v>
      </c>
      <c r="C119" s="104">
        <v>2</v>
      </c>
      <c r="D119" s="104"/>
      <c r="E119" s="104"/>
      <c r="F119" s="104"/>
      <c r="G119" s="104">
        <v>5</v>
      </c>
      <c r="H119" s="104"/>
      <c r="I119" s="104"/>
      <c r="J119" s="104"/>
      <c r="K119" s="104"/>
      <c r="L119" s="17">
        <f t="shared" si="11"/>
        <v>7</v>
      </c>
      <c r="M119" s="35">
        <f t="shared" si="12"/>
        <v>4.142011834319527E-2</v>
      </c>
      <c r="P119"/>
      <c r="Q119"/>
    </row>
    <row r="120" spans="2:17" x14ac:dyDescent="0.25">
      <c r="B120" s="103" t="s">
        <v>31</v>
      </c>
      <c r="C120" s="104"/>
      <c r="D120" s="104"/>
      <c r="E120" s="104"/>
      <c r="F120" s="104"/>
      <c r="G120" s="104"/>
      <c r="H120" s="104"/>
      <c r="I120" s="104"/>
      <c r="J120" s="104"/>
      <c r="K120" s="104"/>
      <c r="L120" s="17">
        <f t="shared" si="11"/>
        <v>0</v>
      </c>
      <c r="M120" s="35">
        <f t="shared" si="12"/>
        <v>0</v>
      </c>
      <c r="P120"/>
      <c r="Q120"/>
    </row>
    <row r="121" spans="2:17" x14ac:dyDescent="0.25">
      <c r="B121" s="103" t="s">
        <v>32</v>
      </c>
      <c r="C121" s="104">
        <v>4</v>
      </c>
      <c r="D121" s="104">
        <v>2</v>
      </c>
      <c r="E121" s="104">
        <v>3</v>
      </c>
      <c r="F121" s="104"/>
      <c r="G121" s="104">
        <v>4</v>
      </c>
      <c r="H121" s="104"/>
      <c r="I121" s="104">
        <v>4</v>
      </c>
      <c r="J121" s="104">
        <v>2</v>
      </c>
      <c r="K121" s="104"/>
      <c r="L121" s="17">
        <f t="shared" si="11"/>
        <v>19</v>
      </c>
      <c r="M121" s="35">
        <f t="shared" si="12"/>
        <v>0.11242603550295859</v>
      </c>
      <c r="P121"/>
      <c r="Q121"/>
    </row>
    <row r="122" spans="2:17" x14ac:dyDescent="0.25">
      <c r="B122" s="103" t="s">
        <v>33</v>
      </c>
      <c r="C122" s="104">
        <v>3</v>
      </c>
      <c r="D122" s="104">
        <v>3</v>
      </c>
      <c r="E122" s="104">
        <v>4</v>
      </c>
      <c r="F122" s="104"/>
      <c r="G122" s="104">
        <v>6</v>
      </c>
      <c r="H122" s="104"/>
      <c r="I122" s="104">
        <v>1</v>
      </c>
      <c r="J122" s="104">
        <v>1</v>
      </c>
      <c r="K122" s="104">
        <v>1</v>
      </c>
      <c r="L122" s="17">
        <f t="shared" si="11"/>
        <v>19</v>
      </c>
      <c r="M122" s="35">
        <f t="shared" si="12"/>
        <v>0.11242603550295859</v>
      </c>
      <c r="P122"/>
      <c r="Q122"/>
    </row>
    <row r="123" spans="2:17" x14ac:dyDescent="0.25">
      <c r="B123" s="103" t="s">
        <v>34</v>
      </c>
      <c r="C123" s="104"/>
      <c r="D123" s="104"/>
      <c r="E123" s="104"/>
      <c r="F123" s="104"/>
      <c r="G123" s="104">
        <v>2</v>
      </c>
      <c r="H123" s="104"/>
      <c r="I123" s="104"/>
      <c r="J123" s="104"/>
      <c r="K123" s="104">
        <v>1</v>
      </c>
      <c r="L123" s="17">
        <f t="shared" si="11"/>
        <v>3</v>
      </c>
      <c r="M123" s="35">
        <f t="shared" si="12"/>
        <v>1.7751479289940829E-2</v>
      </c>
      <c r="P123"/>
      <c r="Q123"/>
    </row>
    <row r="124" spans="2:17" x14ac:dyDescent="0.25">
      <c r="B124" s="103" t="s">
        <v>35</v>
      </c>
      <c r="C124" s="104"/>
      <c r="D124" s="104"/>
      <c r="E124" s="104"/>
      <c r="F124" s="104"/>
      <c r="G124" s="104">
        <v>1</v>
      </c>
      <c r="H124" s="104"/>
      <c r="I124" s="104"/>
      <c r="J124" s="104"/>
      <c r="K124" s="104"/>
      <c r="L124" s="17">
        <f t="shared" si="11"/>
        <v>1</v>
      </c>
      <c r="M124" s="35">
        <f t="shared" si="12"/>
        <v>5.9171597633136093E-3</v>
      </c>
      <c r="P124"/>
      <c r="Q124"/>
    </row>
    <row r="125" spans="2:17" x14ac:dyDescent="0.25">
      <c r="B125" s="103" t="s">
        <v>36</v>
      </c>
      <c r="C125" s="104"/>
      <c r="D125" s="104">
        <v>1</v>
      </c>
      <c r="E125" s="104"/>
      <c r="F125" s="104"/>
      <c r="G125" s="104"/>
      <c r="H125" s="104"/>
      <c r="I125" s="104"/>
      <c r="J125" s="104"/>
      <c r="K125" s="104"/>
      <c r="L125" s="17">
        <f t="shared" si="11"/>
        <v>1</v>
      </c>
      <c r="M125" s="35">
        <f t="shared" si="12"/>
        <v>5.9171597633136093E-3</v>
      </c>
      <c r="P125"/>
      <c r="Q125"/>
    </row>
    <row r="126" spans="2:17" x14ac:dyDescent="0.25">
      <c r="B126" s="103" t="s">
        <v>37</v>
      </c>
      <c r="C126" s="104"/>
      <c r="D126" s="104"/>
      <c r="E126" s="104">
        <v>4</v>
      </c>
      <c r="F126" s="104">
        <v>1</v>
      </c>
      <c r="G126" s="104">
        <v>3</v>
      </c>
      <c r="H126" s="104"/>
      <c r="I126" s="104">
        <v>3</v>
      </c>
      <c r="J126" s="104">
        <v>1</v>
      </c>
      <c r="K126" s="104">
        <v>1</v>
      </c>
      <c r="L126" s="17">
        <f t="shared" si="11"/>
        <v>13</v>
      </c>
      <c r="M126" s="35">
        <f t="shared" si="12"/>
        <v>7.6923076923076927E-2</v>
      </c>
      <c r="P126"/>
      <c r="Q126"/>
    </row>
    <row r="127" spans="2:17" x14ac:dyDescent="0.25">
      <c r="B127" s="103" t="s">
        <v>38</v>
      </c>
      <c r="C127" s="104"/>
      <c r="D127" s="104">
        <v>1</v>
      </c>
      <c r="E127" s="104">
        <v>1</v>
      </c>
      <c r="F127" s="104"/>
      <c r="G127" s="104">
        <v>1</v>
      </c>
      <c r="H127" s="104">
        <v>1</v>
      </c>
      <c r="I127" s="104">
        <v>1</v>
      </c>
      <c r="J127" s="104"/>
      <c r="K127" s="104"/>
      <c r="L127" s="17">
        <f t="shared" si="11"/>
        <v>5</v>
      </c>
      <c r="M127" s="35">
        <f t="shared" si="12"/>
        <v>2.9585798816568046E-2</v>
      </c>
      <c r="P127"/>
      <c r="Q127"/>
    </row>
    <row r="128" spans="2:17" x14ac:dyDescent="0.25">
      <c r="B128" s="103" t="s">
        <v>39</v>
      </c>
      <c r="C128" s="104">
        <v>1</v>
      </c>
      <c r="D128" s="104"/>
      <c r="E128" s="104"/>
      <c r="F128" s="104"/>
      <c r="G128" s="104"/>
      <c r="H128" s="104"/>
      <c r="I128" s="104"/>
      <c r="J128" s="104"/>
      <c r="K128" s="104"/>
      <c r="L128" s="17">
        <f t="shared" si="11"/>
        <v>1</v>
      </c>
      <c r="M128" s="35">
        <f t="shared" si="12"/>
        <v>5.9171597633136093E-3</v>
      </c>
      <c r="P128"/>
      <c r="Q128"/>
    </row>
    <row r="129" spans="2:17" x14ac:dyDescent="0.25">
      <c r="B129" s="103" t="s">
        <v>40</v>
      </c>
      <c r="C129" s="104">
        <v>2</v>
      </c>
      <c r="D129" s="104">
        <v>2</v>
      </c>
      <c r="E129" s="104">
        <v>2</v>
      </c>
      <c r="F129" s="104"/>
      <c r="G129" s="104">
        <v>7</v>
      </c>
      <c r="H129" s="104">
        <v>2</v>
      </c>
      <c r="I129" s="104">
        <v>4</v>
      </c>
      <c r="J129" s="104">
        <v>1</v>
      </c>
      <c r="K129" s="104">
        <v>3</v>
      </c>
      <c r="L129" s="17">
        <f t="shared" si="11"/>
        <v>23</v>
      </c>
      <c r="M129" s="35">
        <f t="shared" si="12"/>
        <v>0.13609467455621302</v>
      </c>
      <c r="P129"/>
      <c r="Q129"/>
    </row>
    <row r="130" spans="2:17" x14ac:dyDescent="0.25">
      <c r="B130" s="103" t="s">
        <v>41</v>
      </c>
      <c r="C130" s="104">
        <v>1</v>
      </c>
      <c r="D130" s="104"/>
      <c r="E130" s="104"/>
      <c r="F130" s="104"/>
      <c r="G130" s="104"/>
      <c r="H130" s="104"/>
      <c r="I130" s="104"/>
      <c r="J130" s="104"/>
      <c r="K130" s="104"/>
      <c r="L130" s="17">
        <f t="shared" si="11"/>
        <v>1</v>
      </c>
      <c r="M130" s="35">
        <f t="shared" si="12"/>
        <v>5.9171597633136093E-3</v>
      </c>
      <c r="P130"/>
      <c r="Q130"/>
    </row>
    <row r="131" spans="2:17" x14ac:dyDescent="0.25">
      <c r="B131" s="103" t="s">
        <v>133</v>
      </c>
      <c r="C131" s="104"/>
      <c r="D131" s="104"/>
      <c r="E131" s="104">
        <v>2</v>
      </c>
      <c r="F131" s="104"/>
      <c r="G131" s="104">
        <v>1</v>
      </c>
      <c r="H131" s="104">
        <v>1</v>
      </c>
      <c r="I131" s="104">
        <v>1</v>
      </c>
      <c r="J131" s="104"/>
      <c r="K131" s="104">
        <v>1</v>
      </c>
      <c r="L131" s="17">
        <f t="shared" si="11"/>
        <v>6</v>
      </c>
      <c r="M131" s="35">
        <f t="shared" si="12"/>
        <v>3.5502958579881658E-2</v>
      </c>
      <c r="P131"/>
      <c r="Q131"/>
    </row>
    <row r="132" spans="2:17" ht="15.75" thickBot="1" x14ac:dyDescent="0.3">
      <c r="B132" s="106" t="s">
        <v>13</v>
      </c>
      <c r="C132" s="107">
        <f>SUM(C104:C131)</f>
        <v>23</v>
      </c>
      <c r="D132" s="107">
        <f t="shared" ref="D132:L132" si="13">SUM(D104:D131)</f>
        <v>15</v>
      </c>
      <c r="E132" s="107">
        <f t="shared" si="13"/>
        <v>27</v>
      </c>
      <c r="F132" s="107">
        <f t="shared" si="13"/>
        <v>5</v>
      </c>
      <c r="G132" s="107">
        <f t="shared" si="13"/>
        <v>49</v>
      </c>
      <c r="H132" s="107">
        <f t="shared" si="13"/>
        <v>10</v>
      </c>
      <c r="I132" s="107">
        <f t="shared" si="13"/>
        <v>23</v>
      </c>
      <c r="J132" s="107">
        <f t="shared" si="13"/>
        <v>5</v>
      </c>
      <c r="K132" s="107">
        <f t="shared" si="13"/>
        <v>12</v>
      </c>
      <c r="L132" s="107">
        <f t="shared" si="13"/>
        <v>169</v>
      </c>
      <c r="M132" s="108">
        <f>SUM(M104:M131)</f>
        <v>1.0000000000000002</v>
      </c>
      <c r="P132"/>
      <c r="Q132"/>
    </row>
    <row r="133" spans="2:17" ht="16.5" thickTop="1" thickBot="1" x14ac:dyDescent="0.3">
      <c r="B133" s="109" t="s">
        <v>14</v>
      </c>
      <c r="C133" s="110">
        <f>C132/'Dados por UF e mês'!$O$134</f>
        <v>0.18852459016393441</v>
      </c>
      <c r="D133" s="110">
        <f>D132/'Dados por UF e mês'!$O$134</f>
        <v>0.12295081967213115</v>
      </c>
      <c r="E133" s="110">
        <f>E132/'Dados por UF e mês'!$O$134</f>
        <v>0.22131147540983606</v>
      </c>
      <c r="F133" s="110">
        <f>F132/'Dados por UF e mês'!$O$134</f>
        <v>4.0983606557377046E-2</v>
      </c>
      <c r="G133" s="110">
        <f>G132/'Dados por UF e mês'!$O$134</f>
        <v>0.40163934426229508</v>
      </c>
      <c r="H133" s="110">
        <f>H132/'Dados por UF e mês'!$O$134</f>
        <v>8.1967213114754092E-2</v>
      </c>
      <c r="I133" s="110">
        <f>I132/'Dados por UF e mês'!$O$134</f>
        <v>0.18852459016393441</v>
      </c>
      <c r="J133" s="110">
        <f>J132/'Dados por UF e mês'!$O$134</f>
        <v>4.0983606557377046E-2</v>
      </c>
      <c r="K133" s="110">
        <f>K132/'Dados por UF e mês'!$O$134</f>
        <v>9.8360655737704916E-2</v>
      </c>
      <c r="L133" s="110">
        <f>L132/'Dados por UF e mês'!$O$134</f>
        <v>1.3852459016393444</v>
      </c>
      <c r="P133"/>
      <c r="Q133"/>
    </row>
    <row r="134" spans="2:17" ht="15.75" thickTop="1" x14ac:dyDescent="0.25"/>
    <row r="135" spans="2:17" x14ac:dyDescent="0.25">
      <c r="B135" s="171" t="s">
        <v>322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P135"/>
      <c r="Q135"/>
    </row>
    <row r="136" spans="2:17" ht="45" x14ac:dyDescent="0.25">
      <c r="B136" s="100" t="s">
        <v>1</v>
      </c>
      <c r="C136" s="22" t="s">
        <v>324</v>
      </c>
      <c r="D136" s="101" t="s">
        <v>325</v>
      </c>
      <c r="E136" s="101" t="s">
        <v>326</v>
      </c>
      <c r="F136" s="101" t="s">
        <v>332</v>
      </c>
      <c r="G136" s="101" t="s">
        <v>327</v>
      </c>
      <c r="H136" s="101" t="s">
        <v>328</v>
      </c>
      <c r="I136" s="101" t="s">
        <v>329</v>
      </c>
      <c r="J136" s="101" t="s">
        <v>330</v>
      </c>
      <c r="K136" s="101" t="s">
        <v>331</v>
      </c>
      <c r="L136" s="22" t="s">
        <v>13</v>
      </c>
      <c r="M136" s="102" t="s">
        <v>14</v>
      </c>
      <c r="P136"/>
      <c r="Q136"/>
    </row>
    <row r="137" spans="2:17" x14ac:dyDescent="0.25">
      <c r="B137" s="103" t="s">
        <v>15</v>
      </c>
      <c r="C137" s="104"/>
      <c r="D137" s="104"/>
      <c r="E137" s="104"/>
      <c r="F137" s="104"/>
      <c r="G137" s="104"/>
      <c r="H137" s="104"/>
      <c r="I137" s="104"/>
      <c r="J137" s="104"/>
      <c r="K137" s="104"/>
      <c r="L137" s="17">
        <f t="shared" ref="L137:L164" si="14">SUM(C137:K137)</f>
        <v>0</v>
      </c>
      <c r="M137" s="35">
        <f t="shared" ref="M137:M164" si="15">L137/$L$165</f>
        <v>0</v>
      </c>
      <c r="P137"/>
      <c r="Q137"/>
    </row>
    <row r="138" spans="2:17" x14ac:dyDescent="0.25">
      <c r="B138" s="103" t="s">
        <v>16</v>
      </c>
      <c r="C138" s="104">
        <v>1</v>
      </c>
      <c r="D138" s="104"/>
      <c r="E138" s="104"/>
      <c r="F138" s="104"/>
      <c r="G138" s="104">
        <v>1</v>
      </c>
      <c r="H138" s="104"/>
      <c r="I138" s="104"/>
      <c r="J138" s="104"/>
      <c r="K138" s="104"/>
      <c r="L138" s="17">
        <f t="shared" si="14"/>
        <v>2</v>
      </c>
      <c r="M138" s="35">
        <f t="shared" si="15"/>
        <v>1.3986013986013986E-2</v>
      </c>
      <c r="P138"/>
      <c r="Q138"/>
    </row>
    <row r="139" spans="2:17" x14ac:dyDescent="0.25">
      <c r="B139" s="103" t="s">
        <v>17</v>
      </c>
      <c r="C139" s="104"/>
      <c r="D139" s="104"/>
      <c r="E139" s="104"/>
      <c r="F139" s="104"/>
      <c r="G139" s="104"/>
      <c r="H139" s="104"/>
      <c r="I139" s="104"/>
      <c r="J139" s="104"/>
      <c r="K139" s="104"/>
      <c r="L139" s="17">
        <f t="shared" si="14"/>
        <v>0</v>
      </c>
      <c r="M139" s="35">
        <f t="shared" si="15"/>
        <v>0</v>
      </c>
      <c r="P139"/>
      <c r="Q139"/>
    </row>
    <row r="140" spans="2:17" x14ac:dyDescent="0.25">
      <c r="B140" s="103" t="s">
        <v>18</v>
      </c>
      <c r="C140" s="104"/>
      <c r="D140" s="104"/>
      <c r="E140" s="104"/>
      <c r="F140" s="104"/>
      <c r="G140" s="104"/>
      <c r="H140" s="104"/>
      <c r="I140" s="104"/>
      <c r="J140" s="104"/>
      <c r="K140" s="104"/>
      <c r="L140" s="17">
        <f t="shared" si="14"/>
        <v>0</v>
      </c>
      <c r="M140" s="35">
        <f t="shared" si="15"/>
        <v>0</v>
      </c>
      <c r="P140"/>
      <c r="Q140"/>
    </row>
    <row r="141" spans="2:17" x14ac:dyDescent="0.25">
      <c r="B141" s="103" t="s">
        <v>19</v>
      </c>
      <c r="C141" s="104"/>
      <c r="D141" s="104"/>
      <c r="E141" s="104"/>
      <c r="F141" s="104"/>
      <c r="G141" s="104">
        <v>1</v>
      </c>
      <c r="H141" s="104"/>
      <c r="I141" s="104"/>
      <c r="J141" s="104"/>
      <c r="K141" s="104">
        <v>1</v>
      </c>
      <c r="L141" s="17">
        <f t="shared" si="14"/>
        <v>2</v>
      </c>
      <c r="M141" s="35">
        <f t="shared" si="15"/>
        <v>1.3986013986013986E-2</v>
      </c>
      <c r="P141"/>
      <c r="Q141"/>
    </row>
    <row r="142" spans="2:17" x14ac:dyDescent="0.25">
      <c r="B142" s="103" t="s">
        <v>20</v>
      </c>
      <c r="C142" s="104"/>
      <c r="D142" s="104"/>
      <c r="E142" s="104"/>
      <c r="F142" s="104">
        <v>1</v>
      </c>
      <c r="G142" s="104">
        <v>3</v>
      </c>
      <c r="H142" s="104"/>
      <c r="I142" s="104"/>
      <c r="J142" s="104"/>
      <c r="K142" s="104">
        <v>1</v>
      </c>
      <c r="L142" s="17">
        <f t="shared" si="14"/>
        <v>5</v>
      </c>
      <c r="M142" s="35">
        <f t="shared" si="15"/>
        <v>3.4965034965034968E-2</v>
      </c>
      <c r="P142"/>
      <c r="Q142"/>
    </row>
    <row r="143" spans="2:17" x14ac:dyDescent="0.25">
      <c r="B143" s="103" t="s">
        <v>21</v>
      </c>
      <c r="C143" s="104"/>
      <c r="D143" s="104"/>
      <c r="E143" s="104"/>
      <c r="F143" s="104"/>
      <c r="G143" s="104">
        <v>1</v>
      </c>
      <c r="H143" s="104"/>
      <c r="I143" s="104"/>
      <c r="J143" s="104"/>
      <c r="K143" s="104">
        <v>1</v>
      </c>
      <c r="L143" s="17">
        <f t="shared" si="14"/>
        <v>2</v>
      </c>
      <c r="M143" s="35">
        <f t="shared" si="15"/>
        <v>1.3986013986013986E-2</v>
      </c>
      <c r="P143"/>
      <c r="Q143"/>
    </row>
    <row r="144" spans="2:17" x14ac:dyDescent="0.25">
      <c r="B144" s="103" t="s">
        <v>22</v>
      </c>
      <c r="C144" s="104"/>
      <c r="D144" s="104"/>
      <c r="E144" s="104"/>
      <c r="F144" s="104"/>
      <c r="G144" s="104">
        <v>3</v>
      </c>
      <c r="H144" s="104">
        <v>1</v>
      </c>
      <c r="I144" s="104"/>
      <c r="J144" s="104"/>
      <c r="K144" s="104">
        <v>1</v>
      </c>
      <c r="L144" s="17">
        <f t="shared" si="14"/>
        <v>5</v>
      </c>
      <c r="M144" s="35">
        <f t="shared" si="15"/>
        <v>3.4965034965034968E-2</v>
      </c>
      <c r="P144"/>
      <c r="Q144"/>
    </row>
    <row r="145" spans="2:17" x14ac:dyDescent="0.25">
      <c r="B145" s="103" t="s">
        <v>23</v>
      </c>
      <c r="C145" s="104"/>
      <c r="D145" s="104"/>
      <c r="E145" s="104"/>
      <c r="F145" s="104"/>
      <c r="G145" s="104"/>
      <c r="H145" s="104">
        <v>1</v>
      </c>
      <c r="I145" s="104">
        <v>1</v>
      </c>
      <c r="J145" s="104"/>
      <c r="K145" s="104">
        <v>2</v>
      </c>
      <c r="L145" s="17">
        <f t="shared" si="14"/>
        <v>4</v>
      </c>
      <c r="M145" s="35">
        <f t="shared" si="15"/>
        <v>2.7972027972027972E-2</v>
      </c>
      <c r="P145"/>
      <c r="Q145"/>
    </row>
    <row r="146" spans="2:17" x14ac:dyDescent="0.25">
      <c r="B146" s="103" t="s">
        <v>24</v>
      </c>
      <c r="C146" s="104"/>
      <c r="D146" s="104"/>
      <c r="E146" s="104"/>
      <c r="F146" s="104"/>
      <c r="G146" s="104"/>
      <c r="H146" s="104"/>
      <c r="I146" s="104"/>
      <c r="J146" s="104"/>
      <c r="K146" s="104"/>
      <c r="L146" s="17">
        <f t="shared" si="14"/>
        <v>0</v>
      </c>
      <c r="M146" s="35">
        <f t="shared" si="15"/>
        <v>0</v>
      </c>
      <c r="P146"/>
      <c r="Q146"/>
    </row>
    <row r="147" spans="2:17" x14ac:dyDescent="0.25">
      <c r="B147" s="103" t="s">
        <v>25</v>
      </c>
      <c r="C147" s="104"/>
      <c r="D147" s="104"/>
      <c r="E147" s="104">
        <v>2</v>
      </c>
      <c r="F147" s="104"/>
      <c r="G147" s="104">
        <v>1</v>
      </c>
      <c r="H147" s="104"/>
      <c r="I147" s="104">
        <v>2</v>
      </c>
      <c r="J147" s="104"/>
      <c r="K147" s="104">
        <v>1</v>
      </c>
      <c r="L147" s="17">
        <f t="shared" si="14"/>
        <v>6</v>
      </c>
      <c r="M147" s="35">
        <f t="shared" si="15"/>
        <v>4.195804195804196E-2</v>
      </c>
      <c r="P147"/>
      <c r="Q147"/>
    </row>
    <row r="148" spans="2:17" x14ac:dyDescent="0.25">
      <c r="B148" s="103" t="s">
        <v>26</v>
      </c>
      <c r="C148" s="104"/>
      <c r="D148" s="104">
        <v>1</v>
      </c>
      <c r="E148" s="104">
        <v>1</v>
      </c>
      <c r="F148" s="104"/>
      <c r="G148" s="104">
        <v>1</v>
      </c>
      <c r="H148" s="104"/>
      <c r="I148" s="104"/>
      <c r="J148" s="104">
        <v>2</v>
      </c>
      <c r="K148" s="104">
        <v>1</v>
      </c>
      <c r="L148" s="17">
        <f t="shared" si="14"/>
        <v>6</v>
      </c>
      <c r="M148" s="35">
        <f t="shared" si="15"/>
        <v>4.195804195804196E-2</v>
      </c>
      <c r="P148"/>
      <c r="Q148"/>
    </row>
    <row r="149" spans="2:17" x14ac:dyDescent="0.25">
      <c r="B149" s="103" t="s">
        <v>27</v>
      </c>
      <c r="C149" s="104"/>
      <c r="D149" s="104"/>
      <c r="E149" s="104"/>
      <c r="F149" s="104">
        <v>1</v>
      </c>
      <c r="G149" s="104"/>
      <c r="H149" s="104"/>
      <c r="I149" s="104"/>
      <c r="J149" s="104">
        <v>1</v>
      </c>
      <c r="K149" s="104"/>
      <c r="L149" s="17">
        <f t="shared" si="14"/>
        <v>2</v>
      </c>
      <c r="M149" s="35">
        <f t="shared" si="15"/>
        <v>1.3986013986013986E-2</v>
      </c>
      <c r="P149"/>
      <c r="Q149"/>
    </row>
    <row r="150" spans="2:17" x14ac:dyDescent="0.25">
      <c r="B150" s="103" t="s">
        <v>28</v>
      </c>
      <c r="C150" s="104"/>
      <c r="D150" s="104"/>
      <c r="E150" s="104"/>
      <c r="F150" s="104"/>
      <c r="G150" s="104"/>
      <c r="H150" s="104">
        <v>1</v>
      </c>
      <c r="I150" s="104">
        <v>2</v>
      </c>
      <c r="J150" s="104"/>
      <c r="K150" s="104"/>
      <c r="L150" s="17">
        <f t="shared" si="14"/>
        <v>3</v>
      </c>
      <c r="M150" s="35">
        <f t="shared" si="15"/>
        <v>2.097902097902098E-2</v>
      </c>
      <c r="P150"/>
      <c r="Q150"/>
    </row>
    <row r="151" spans="2:17" x14ac:dyDescent="0.25">
      <c r="B151" s="103" t="s">
        <v>29</v>
      </c>
      <c r="C151" s="104"/>
      <c r="D151" s="104"/>
      <c r="E151" s="104"/>
      <c r="F151" s="104"/>
      <c r="G151" s="104"/>
      <c r="H151" s="104"/>
      <c r="I151" s="104"/>
      <c r="J151" s="104"/>
      <c r="K151" s="104">
        <v>1</v>
      </c>
      <c r="L151" s="17">
        <f t="shared" si="14"/>
        <v>1</v>
      </c>
      <c r="M151" s="35">
        <f t="shared" si="15"/>
        <v>6.993006993006993E-3</v>
      </c>
      <c r="P151"/>
      <c r="Q151"/>
    </row>
    <row r="152" spans="2:17" x14ac:dyDescent="0.25">
      <c r="B152" s="103" t="s">
        <v>30</v>
      </c>
      <c r="C152" s="104"/>
      <c r="D152" s="104"/>
      <c r="E152" s="104"/>
      <c r="F152" s="104"/>
      <c r="G152" s="104"/>
      <c r="H152" s="104"/>
      <c r="I152" s="104">
        <v>2</v>
      </c>
      <c r="J152" s="104"/>
      <c r="K152" s="104">
        <v>1</v>
      </c>
      <c r="L152" s="17">
        <f t="shared" si="14"/>
        <v>3</v>
      </c>
      <c r="M152" s="35">
        <f t="shared" si="15"/>
        <v>2.097902097902098E-2</v>
      </c>
      <c r="P152"/>
      <c r="Q152"/>
    </row>
    <row r="153" spans="2:17" x14ac:dyDescent="0.25">
      <c r="B153" s="103" t="s">
        <v>31</v>
      </c>
      <c r="C153" s="104"/>
      <c r="D153" s="104"/>
      <c r="E153" s="104"/>
      <c r="F153" s="104"/>
      <c r="G153" s="104"/>
      <c r="H153" s="104"/>
      <c r="I153" s="104"/>
      <c r="J153" s="104"/>
      <c r="K153" s="104"/>
      <c r="L153" s="17">
        <f t="shared" si="14"/>
        <v>0</v>
      </c>
      <c r="M153" s="35">
        <f t="shared" si="15"/>
        <v>0</v>
      </c>
      <c r="P153"/>
      <c r="Q153"/>
    </row>
    <row r="154" spans="2:17" x14ac:dyDescent="0.25">
      <c r="B154" s="103" t="s">
        <v>32</v>
      </c>
      <c r="C154" s="104">
        <v>1</v>
      </c>
      <c r="D154" s="104">
        <v>1</v>
      </c>
      <c r="E154" s="104">
        <v>1</v>
      </c>
      <c r="F154" s="104">
        <v>2</v>
      </c>
      <c r="G154" s="104"/>
      <c r="H154" s="104">
        <v>1</v>
      </c>
      <c r="I154" s="104">
        <v>1</v>
      </c>
      <c r="J154" s="104">
        <v>1</v>
      </c>
      <c r="K154" s="104"/>
      <c r="L154" s="17">
        <f t="shared" si="14"/>
        <v>8</v>
      </c>
      <c r="M154" s="35">
        <f t="shared" si="15"/>
        <v>5.5944055944055944E-2</v>
      </c>
      <c r="P154"/>
      <c r="Q154"/>
    </row>
    <row r="155" spans="2:17" x14ac:dyDescent="0.25">
      <c r="B155" s="103" t="s">
        <v>33</v>
      </c>
      <c r="C155" s="104">
        <v>1</v>
      </c>
      <c r="D155" s="104"/>
      <c r="E155" s="104"/>
      <c r="F155" s="104">
        <v>1</v>
      </c>
      <c r="G155" s="104">
        <v>1</v>
      </c>
      <c r="H155" s="104"/>
      <c r="I155" s="104">
        <v>1</v>
      </c>
      <c r="J155" s="104">
        <v>1</v>
      </c>
      <c r="K155" s="104">
        <v>2</v>
      </c>
      <c r="L155" s="17">
        <f t="shared" si="14"/>
        <v>7</v>
      </c>
      <c r="M155" s="35">
        <f t="shared" si="15"/>
        <v>4.8951048951048952E-2</v>
      </c>
      <c r="P155"/>
      <c r="Q155"/>
    </row>
    <row r="156" spans="2:17" x14ac:dyDescent="0.25">
      <c r="B156" s="103" t="s">
        <v>34</v>
      </c>
      <c r="C156" s="104"/>
      <c r="D156" s="104"/>
      <c r="E156" s="104"/>
      <c r="F156" s="104"/>
      <c r="G156" s="104">
        <v>1</v>
      </c>
      <c r="H156" s="104">
        <v>1</v>
      </c>
      <c r="I156" s="104">
        <v>2</v>
      </c>
      <c r="J156" s="104"/>
      <c r="K156" s="104">
        <v>1</v>
      </c>
      <c r="L156" s="17">
        <f t="shared" si="14"/>
        <v>5</v>
      </c>
      <c r="M156" s="35">
        <f t="shared" si="15"/>
        <v>3.4965034965034968E-2</v>
      </c>
      <c r="P156"/>
      <c r="Q156"/>
    </row>
    <row r="157" spans="2:17" x14ac:dyDescent="0.25">
      <c r="B157" s="103" t="s">
        <v>35</v>
      </c>
      <c r="C157" s="104"/>
      <c r="D157" s="104"/>
      <c r="E157" s="104"/>
      <c r="F157" s="104"/>
      <c r="G157" s="104"/>
      <c r="H157" s="104"/>
      <c r="I157" s="104"/>
      <c r="J157" s="104"/>
      <c r="K157" s="104"/>
      <c r="L157" s="17">
        <f t="shared" si="14"/>
        <v>0</v>
      </c>
      <c r="M157" s="35">
        <f t="shared" si="15"/>
        <v>0</v>
      </c>
      <c r="P157"/>
      <c r="Q157"/>
    </row>
    <row r="158" spans="2:17" x14ac:dyDescent="0.25">
      <c r="B158" s="103" t="s">
        <v>36</v>
      </c>
      <c r="C158" s="104"/>
      <c r="D158" s="104"/>
      <c r="E158" s="104"/>
      <c r="F158" s="104"/>
      <c r="G158" s="104"/>
      <c r="H158" s="104"/>
      <c r="I158" s="104"/>
      <c r="J158" s="104"/>
      <c r="K158" s="104"/>
      <c r="L158" s="17">
        <f t="shared" si="14"/>
        <v>0</v>
      </c>
      <c r="M158" s="35">
        <f t="shared" si="15"/>
        <v>0</v>
      </c>
      <c r="P158"/>
      <c r="Q158"/>
    </row>
    <row r="159" spans="2:17" x14ac:dyDescent="0.25">
      <c r="B159" s="103" t="s">
        <v>37</v>
      </c>
      <c r="C159" s="104"/>
      <c r="D159" s="104"/>
      <c r="E159" s="104"/>
      <c r="F159" s="104"/>
      <c r="G159" s="104">
        <v>2</v>
      </c>
      <c r="H159" s="104"/>
      <c r="I159" s="104"/>
      <c r="J159" s="104">
        <v>1</v>
      </c>
      <c r="K159" s="104">
        <v>5</v>
      </c>
      <c r="L159" s="17">
        <f t="shared" si="14"/>
        <v>8</v>
      </c>
      <c r="M159" s="35">
        <f t="shared" si="15"/>
        <v>5.5944055944055944E-2</v>
      </c>
      <c r="P159"/>
      <c r="Q159"/>
    </row>
    <row r="160" spans="2:17" x14ac:dyDescent="0.25">
      <c r="B160" s="103" t="s">
        <v>38</v>
      </c>
      <c r="C160" s="104"/>
      <c r="D160" s="104"/>
      <c r="E160" s="104">
        <v>1</v>
      </c>
      <c r="F160" s="104"/>
      <c r="G160" s="104">
        <v>1</v>
      </c>
      <c r="H160" s="104"/>
      <c r="I160" s="104"/>
      <c r="J160" s="104"/>
      <c r="K160" s="104">
        <v>1</v>
      </c>
      <c r="L160" s="17">
        <f t="shared" si="14"/>
        <v>3</v>
      </c>
      <c r="M160" s="35">
        <f t="shared" si="15"/>
        <v>2.097902097902098E-2</v>
      </c>
      <c r="P160"/>
      <c r="Q160"/>
    </row>
    <row r="161" spans="2:17" x14ac:dyDescent="0.25">
      <c r="B161" s="103" t="s">
        <v>39</v>
      </c>
      <c r="C161" s="104"/>
      <c r="D161" s="104"/>
      <c r="E161" s="104"/>
      <c r="F161" s="104"/>
      <c r="G161" s="104"/>
      <c r="H161" s="104"/>
      <c r="I161" s="104"/>
      <c r="J161" s="104"/>
      <c r="K161" s="104"/>
      <c r="L161" s="17">
        <f t="shared" si="14"/>
        <v>0</v>
      </c>
      <c r="M161" s="35">
        <f t="shared" si="15"/>
        <v>0</v>
      </c>
      <c r="P161"/>
      <c r="Q161"/>
    </row>
    <row r="162" spans="2:17" x14ac:dyDescent="0.25">
      <c r="B162" s="103" t="s">
        <v>40</v>
      </c>
      <c r="C162" s="104">
        <v>1</v>
      </c>
      <c r="D162" s="104"/>
      <c r="E162" s="104">
        <v>4</v>
      </c>
      <c r="F162" s="104">
        <v>2</v>
      </c>
      <c r="G162" s="104">
        <v>12</v>
      </c>
      <c r="H162" s="104"/>
      <c r="I162" s="104">
        <v>9</v>
      </c>
      <c r="J162" s="104">
        <v>1</v>
      </c>
      <c r="K162" s="104">
        <v>3</v>
      </c>
      <c r="L162" s="17">
        <f t="shared" si="14"/>
        <v>32</v>
      </c>
      <c r="M162" s="35">
        <f t="shared" si="15"/>
        <v>0.22377622377622378</v>
      </c>
      <c r="P162"/>
      <c r="Q162"/>
    </row>
    <row r="163" spans="2:17" x14ac:dyDescent="0.25">
      <c r="B163" s="103" t="s">
        <v>41</v>
      </c>
      <c r="C163" s="104"/>
      <c r="D163" s="104"/>
      <c r="E163" s="104"/>
      <c r="F163" s="104"/>
      <c r="G163" s="104"/>
      <c r="H163" s="104"/>
      <c r="I163" s="104"/>
      <c r="J163" s="104"/>
      <c r="K163" s="104"/>
      <c r="L163" s="17">
        <f t="shared" si="14"/>
        <v>0</v>
      </c>
      <c r="M163" s="35">
        <f t="shared" si="15"/>
        <v>0</v>
      </c>
      <c r="P163"/>
      <c r="Q163"/>
    </row>
    <row r="164" spans="2:17" x14ac:dyDescent="0.25">
      <c r="B164" s="103" t="s">
        <v>133</v>
      </c>
      <c r="C164" s="104">
        <v>1</v>
      </c>
      <c r="D164" s="104">
        <v>1</v>
      </c>
      <c r="E164" s="104">
        <v>1</v>
      </c>
      <c r="F164" s="104"/>
      <c r="G164" s="104"/>
      <c r="H164" s="104"/>
      <c r="I164" s="104">
        <v>3</v>
      </c>
      <c r="J164" s="104"/>
      <c r="K164" s="104">
        <v>33</v>
      </c>
      <c r="L164" s="17">
        <f t="shared" si="14"/>
        <v>39</v>
      </c>
      <c r="M164" s="35">
        <f t="shared" si="15"/>
        <v>0.27272727272727271</v>
      </c>
      <c r="P164"/>
      <c r="Q164"/>
    </row>
    <row r="165" spans="2:17" ht="15.75" thickBot="1" x14ac:dyDescent="0.3">
      <c r="B165" s="103" t="s">
        <v>13</v>
      </c>
      <c r="C165" s="107">
        <f>SUM(C137:C164)</f>
        <v>5</v>
      </c>
      <c r="D165" s="107">
        <f t="shared" ref="D165:M165" si="16">SUM(D137:D164)</f>
        <v>3</v>
      </c>
      <c r="E165" s="107">
        <f t="shared" si="16"/>
        <v>10</v>
      </c>
      <c r="F165" s="107">
        <f t="shared" si="16"/>
        <v>7</v>
      </c>
      <c r="G165" s="107">
        <f t="shared" si="16"/>
        <v>28</v>
      </c>
      <c r="H165" s="107">
        <f t="shared" si="16"/>
        <v>5</v>
      </c>
      <c r="I165" s="107">
        <f t="shared" si="16"/>
        <v>23</v>
      </c>
      <c r="J165" s="107">
        <f t="shared" si="16"/>
        <v>7</v>
      </c>
      <c r="K165" s="107">
        <f t="shared" si="16"/>
        <v>55</v>
      </c>
      <c r="L165" s="111">
        <f t="shared" si="16"/>
        <v>143</v>
      </c>
      <c r="M165" s="108">
        <f t="shared" si="16"/>
        <v>0.99999999999999989</v>
      </c>
      <c r="P165"/>
      <c r="Q165"/>
    </row>
    <row r="166" spans="2:17" ht="16.5" thickTop="1" thickBot="1" x14ac:dyDescent="0.3">
      <c r="B166" s="112" t="s">
        <v>14</v>
      </c>
      <c r="C166" s="110">
        <f>C165/'Dados por UF e mês'!$O$166</f>
        <v>3.937007874015748E-2</v>
      </c>
      <c r="D166" s="110">
        <f>D165/'Dados por UF e mês'!$O$166</f>
        <v>2.3622047244094488E-2</v>
      </c>
      <c r="E166" s="110">
        <f>E165/'Dados por UF e mês'!$O$166</f>
        <v>7.874015748031496E-2</v>
      </c>
      <c r="F166" s="110">
        <f>F165/'Dados por UF e mês'!$O$166</f>
        <v>5.5118110236220472E-2</v>
      </c>
      <c r="G166" s="110">
        <f>G165/'Dados por UF e mês'!$O$166</f>
        <v>0.22047244094488189</v>
      </c>
      <c r="H166" s="110">
        <f>H165/'Dados por UF e mês'!$O$166</f>
        <v>3.937007874015748E-2</v>
      </c>
      <c r="I166" s="110">
        <f>I165/'Dados por UF e mês'!$O$166</f>
        <v>0.18110236220472442</v>
      </c>
      <c r="J166" s="110">
        <f>J165/'Dados por UF e mês'!$O$166</f>
        <v>5.5118110236220472E-2</v>
      </c>
      <c r="K166" s="110">
        <f>K165/'Dados por UF e mês'!$O$166</f>
        <v>0.43307086614173229</v>
      </c>
      <c r="L166" s="110">
        <f>L165/'Dados por UF e mês'!$O$166</f>
        <v>1.1259842519685039</v>
      </c>
      <c r="P166"/>
      <c r="Q166"/>
    </row>
    <row r="167" spans="2:17" ht="15.75" thickTop="1" x14ac:dyDescent="0.25"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P167"/>
      <c r="Q167"/>
    </row>
    <row r="168" spans="2:17" x14ac:dyDescent="0.25">
      <c r="B168" s="171" t="s">
        <v>323</v>
      </c>
      <c r="C168" s="172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P168"/>
      <c r="Q168"/>
    </row>
    <row r="169" spans="2:17" ht="45" x14ac:dyDescent="0.25">
      <c r="B169" s="100" t="s">
        <v>1</v>
      </c>
      <c r="C169" s="22" t="s">
        <v>324</v>
      </c>
      <c r="D169" s="101" t="s">
        <v>325</v>
      </c>
      <c r="E169" s="22" t="s">
        <v>326</v>
      </c>
      <c r="F169" s="101" t="s">
        <v>332</v>
      </c>
      <c r="G169" s="101" t="s">
        <v>327</v>
      </c>
      <c r="H169" s="101" t="s">
        <v>328</v>
      </c>
      <c r="I169" s="101" t="s">
        <v>329</v>
      </c>
      <c r="J169" s="101" t="s">
        <v>330</v>
      </c>
      <c r="K169" s="101" t="s">
        <v>331</v>
      </c>
      <c r="L169" s="22" t="s">
        <v>13</v>
      </c>
      <c r="M169" s="102" t="s">
        <v>14</v>
      </c>
      <c r="P169"/>
      <c r="Q169"/>
    </row>
    <row r="170" spans="2:17" x14ac:dyDescent="0.25">
      <c r="B170" s="103" t="s">
        <v>15</v>
      </c>
      <c r="C170" s="104"/>
      <c r="D170" s="1"/>
      <c r="E170" s="104"/>
      <c r="F170" s="104"/>
      <c r="G170" s="104"/>
      <c r="H170" s="104"/>
      <c r="I170" s="104"/>
      <c r="J170" s="104"/>
      <c r="K170" s="104"/>
      <c r="L170" s="17">
        <f t="shared" ref="L170:L197" si="17">SUM(C170:K170)</f>
        <v>0</v>
      </c>
      <c r="M170" s="35">
        <f t="shared" ref="M170:M197" si="18">L170/$L$198</f>
        <v>0</v>
      </c>
      <c r="P170"/>
      <c r="Q170"/>
    </row>
    <row r="171" spans="2:17" x14ac:dyDescent="0.25">
      <c r="B171" s="103" t="s">
        <v>16</v>
      </c>
      <c r="C171" s="104"/>
      <c r="D171" s="1"/>
      <c r="E171" s="104"/>
      <c r="F171" s="104"/>
      <c r="G171" s="104"/>
      <c r="H171" s="104"/>
      <c r="I171" s="104"/>
      <c r="J171" s="104"/>
      <c r="K171" s="104"/>
      <c r="L171" s="17">
        <f t="shared" si="17"/>
        <v>0</v>
      </c>
      <c r="M171" s="35">
        <f t="shared" si="18"/>
        <v>0</v>
      </c>
      <c r="P171"/>
      <c r="Q171"/>
    </row>
    <row r="172" spans="2:17" x14ac:dyDescent="0.25">
      <c r="B172" s="103" t="s">
        <v>17</v>
      </c>
      <c r="C172" s="104"/>
      <c r="D172" s="1"/>
      <c r="E172" s="104">
        <v>3</v>
      </c>
      <c r="F172" s="104"/>
      <c r="G172" s="104">
        <v>2</v>
      </c>
      <c r="H172" s="104"/>
      <c r="I172" s="104">
        <v>1</v>
      </c>
      <c r="J172" s="104"/>
      <c r="K172" s="104">
        <v>1</v>
      </c>
      <c r="L172" s="17">
        <f t="shared" si="17"/>
        <v>7</v>
      </c>
      <c r="M172" s="35">
        <f t="shared" si="18"/>
        <v>5.9829059829059832E-2</v>
      </c>
      <c r="P172"/>
      <c r="Q172"/>
    </row>
    <row r="173" spans="2:17" x14ac:dyDescent="0.25">
      <c r="B173" s="103" t="s">
        <v>18</v>
      </c>
      <c r="C173" s="104"/>
      <c r="D173" s="1"/>
      <c r="E173" s="104"/>
      <c r="F173" s="104"/>
      <c r="G173" s="104"/>
      <c r="H173" s="104"/>
      <c r="I173" s="104"/>
      <c r="J173" s="104"/>
      <c r="K173" s="104"/>
      <c r="L173" s="17">
        <f t="shared" si="17"/>
        <v>0</v>
      </c>
      <c r="M173" s="35">
        <f t="shared" si="18"/>
        <v>0</v>
      </c>
      <c r="P173"/>
      <c r="Q173"/>
    </row>
    <row r="174" spans="2:17" x14ac:dyDescent="0.25">
      <c r="B174" s="103" t="s">
        <v>19</v>
      </c>
      <c r="C174" s="104">
        <v>1</v>
      </c>
      <c r="D174" s="1"/>
      <c r="E174" s="104">
        <v>1</v>
      </c>
      <c r="F174" s="104"/>
      <c r="G174" s="104">
        <v>1</v>
      </c>
      <c r="H174" s="104"/>
      <c r="I174" s="104">
        <v>2</v>
      </c>
      <c r="J174" s="104"/>
      <c r="K174" s="104">
        <v>4</v>
      </c>
      <c r="L174" s="17">
        <f t="shared" si="17"/>
        <v>9</v>
      </c>
      <c r="M174" s="35">
        <f t="shared" si="18"/>
        <v>7.6923076923076927E-2</v>
      </c>
      <c r="P174"/>
      <c r="Q174"/>
    </row>
    <row r="175" spans="2:17" x14ac:dyDescent="0.25">
      <c r="B175" s="103" t="s">
        <v>20</v>
      </c>
      <c r="C175" s="104"/>
      <c r="D175" s="1"/>
      <c r="E175" s="104"/>
      <c r="F175" s="104"/>
      <c r="G175" s="104">
        <v>1</v>
      </c>
      <c r="H175" s="104"/>
      <c r="I175" s="104"/>
      <c r="J175" s="104"/>
      <c r="K175" s="104"/>
      <c r="L175" s="17">
        <f t="shared" si="17"/>
        <v>1</v>
      </c>
      <c r="M175" s="35">
        <f t="shared" si="18"/>
        <v>8.5470085470085479E-3</v>
      </c>
      <c r="P175"/>
      <c r="Q175"/>
    </row>
    <row r="176" spans="2:17" x14ac:dyDescent="0.25">
      <c r="B176" s="103" t="s">
        <v>21</v>
      </c>
      <c r="C176" s="104"/>
      <c r="D176" s="1"/>
      <c r="E176" s="104"/>
      <c r="F176" s="104"/>
      <c r="G176" s="104"/>
      <c r="H176" s="104"/>
      <c r="I176" s="104"/>
      <c r="J176" s="104"/>
      <c r="K176" s="104"/>
      <c r="L176" s="17">
        <f t="shared" si="17"/>
        <v>0</v>
      </c>
      <c r="M176" s="35">
        <f t="shared" si="18"/>
        <v>0</v>
      </c>
      <c r="P176"/>
      <c r="Q176"/>
    </row>
    <row r="177" spans="2:17" x14ac:dyDescent="0.25">
      <c r="B177" s="103" t="s">
        <v>22</v>
      </c>
      <c r="C177" s="104"/>
      <c r="D177" s="1"/>
      <c r="E177" s="104"/>
      <c r="F177" s="104"/>
      <c r="G177" s="104"/>
      <c r="H177" s="104"/>
      <c r="I177" s="104"/>
      <c r="J177" s="104"/>
      <c r="K177" s="104"/>
      <c r="L177" s="17">
        <f t="shared" si="17"/>
        <v>0</v>
      </c>
      <c r="M177" s="35">
        <f t="shared" si="18"/>
        <v>0</v>
      </c>
      <c r="P177"/>
      <c r="Q177"/>
    </row>
    <row r="178" spans="2:17" x14ac:dyDescent="0.25">
      <c r="B178" s="103" t="s">
        <v>23</v>
      </c>
      <c r="C178" s="104"/>
      <c r="D178" s="1"/>
      <c r="E178" s="104">
        <v>2</v>
      </c>
      <c r="F178" s="104"/>
      <c r="G178" s="104">
        <v>1</v>
      </c>
      <c r="H178" s="104">
        <v>1</v>
      </c>
      <c r="I178" s="104"/>
      <c r="J178" s="104"/>
      <c r="K178" s="104">
        <v>2</v>
      </c>
      <c r="L178" s="17">
        <f t="shared" si="17"/>
        <v>6</v>
      </c>
      <c r="M178" s="35">
        <f t="shared" si="18"/>
        <v>5.128205128205128E-2</v>
      </c>
      <c r="P178"/>
      <c r="Q178"/>
    </row>
    <row r="179" spans="2:17" x14ac:dyDescent="0.25">
      <c r="B179" s="103" t="s">
        <v>24</v>
      </c>
      <c r="C179" s="104"/>
      <c r="D179" s="1"/>
      <c r="E179" s="104"/>
      <c r="F179" s="104"/>
      <c r="G179" s="104"/>
      <c r="H179" s="104"/>
      <c r="I179" s="104"/>
      <c r="J179" s="104"/>
      <c r="K179" s="104"/>
      <c r="L179" s="17">
        <f t="shared" si="17"/>
        <v>0</v>
      </c>
      <c r="M179" s="35">
        <f t="shared" si="18"/>
        <v>0</v>
      </c>
      <c r="P179"/>
      <c r="Q179"/>
    </row>
    <row r="180" spans="2:17" x14ac:dyDescent="0.25">
      <c r="B180" s="103" t="s">
        <v>25</v>
      </c>
      <c r="C180" s="104">
        <v>1</v>
      </c>
      <c r="D180" s="1"/>
      <c r="E180" s="104"/>
      <c r="F180" s="104"/>
      <c r="G180" s="104"/>
      <c r="H180" s="104"/>
      <c r="I180" s="104">
        <v>1</v>
      </c>
      <c r="J180" s="104"/>
      <c r="K180" s="104">
        <v>2</v>
      </c>
      <c r="L180" s="17">
        <f t="shared" si="17"/>
        <v>4</v>
      </c>
      <c r="M180" s="35">
        <f t="shared" si="18"/>
        <v>3.4188034188034191E-2</v>
      </c>
      <c r="P180"/>
      <c r="Q180"/>
    </row>
    <row r="181" spans="2:17" x14ac:dyDescent="0.25">
      <c r="B181" s="103" t="s">
        <v>26</v>
      </c>
      <c r="C181" s="104"/>
      <c r="D181" s="1"/>
      <c r="E181" s="104"/>
      <c r="F181" s="104"/>
      <c r="G181" s="104">
        <v>1</v>
      </c>
      <c r="H181" s="104"/>
      <c r="I181" s="104"/>
      <c r="J181" s="104"/>
      <c r="K181" s="104">
        <v>1</v>
      </c>
      <c r="L181" s="17">
        <f t="shared" si="17"/>
        <v>2</v>
      </c>
      <c r="M181" s="35">
        <f t="shared" si="18"/>
        <v>1.7094017094017096E-2</v>
      </c>
      <c r="P181"/>
      <c r="Q181"/>
    </row>
    <row r="182" spans="2:17" x14ac:dyDescent="0.25">
      <c r="B182" s="103" t="s">
        <v>27</v>
      </c>
      <c r="C182" s="104"/>
      <c r="D182" s="1"/>
      <c r="E182" s="104"/>
      <c r="F182" s="104"/>
      <c r="G182" s="104"/>
      <c r="H182" s="104"/>
      <c r="I182" s="104">
        <v>2</v>
      </c>
      <c r="J182" s="104"/>
      <c r="K182" s="104"/>
      <c r="L182" s="17">
        <f t="shared" si="17"/>
        <v>2</v>
      </c>
      <c r="M182" s="35">
        <f t="shared" si="18"/>
        <v>1.7094017094017096E-2</v>
      </c>
      <c r="P182"/>
      <c r="Q182"/>
    </row>
    <row r="183" spans="2:17" x14ac:dyDescent="0.25">
      <c r="B183" s="103" t="s">
        <v>28</v>
      </c>
      <c r="C183" s="104"/>
      <c r="D183" s="1"/>
      <c r="E183" s="104"/>
      <c r="F183" s="104"/>
      <c r="G183" s="104">
        <v>2</v>
      </c>
      <c r="H183" s="104"/>
      <c r="I183" s="104">
        <v>1</v>
      </c>
      <c r="J183" s="104"/>
      <c r="K183" s="104"/>
      <c r="L183" s="17">
        <f t="shared" si="17"/>
        <v>3</v>
      </c>
      <c r="M183" s="35">
        <f t="shared" si="18"/>
        <v>2.564102564102564E-2</v>
      </c>
      <c r="P183"/>
      <c r="Q183"/>
    </row>
    <row r="184" spans="2:17" x14ac:dyDescent="0.25">
      <c r="B184" s="103" t="s">
        <v>29</v>
      </c>
      <c r="C184" s="104"/>
      <c r="D184" s="1"/>
      <c r="E184" s="104"/>
      <c r="F184" s="104"/>
      <c r="G184" s="104"/>
      <c r="H184" s="104"/>
      <c r="I184" s="104">
        <v>1</v>
      </c>
      <c r="J184" s="104"/>
      <c r="K184" s="104"/>
      <c r="L184" s="17">
        <f t="shared" si="17"/>
        <v>1</v>
      </c>
      <c r="M184" s="35">
        <f t="shared" si="18"/>
        <v>8.5470085470085479E-3</v>
      </c>
      <c r="P184"/>
      <c r="Q184"/>
    </row>
    <row r="185" spans="2:17" x14ac:dyDescent="0.25">
      <c r="B185" s="103" t="s">
        <v>30</v>
      </c>
      <c r="C185" s="104"/>
      <c r="D185" s="1"/>
      <c r="E185" s="104"/>
      <c r="F185" s="104"/>
      <c r="G185" s="104"/>
      <c r="H185" s="104"/>
      <c r="I185" s="104"/>
      <c r="J185" s="104"/>
      <c r="K185" s="104">
        <v>1</v>
      </c>
      <c r="L185" s="17">
        <f t="shared" si="17"/>
        <v>1</v>
      </c>
      <c r="M185" s="35">
        <f t="shared" si="18"/>
        <v>8.5470085470085479E-3</v>
      </c>
      <c r="P185"/>
      <c r="Q185"/>
    </row>
    <row r="186" spans="2:17" x14ac:dyDescent="0.25">
      <c r="B186" s="103" t="s">
        <v>31</v>
      </c>
      <c r="C186" s="104"/>
      <c r="D186" s="1"/>
      <c r="E186" s="104"/>
      <c r="F186" s="104"/>
      <c r="G186" s="104">
        <v>3</v>
      </c>
      <c r="H186" s="104"/>
      <c r="I186" s="104">
        <v>1</v>
      </c>
      <c r="J186" s="104"/>
      <c r="K186" s="104"/>
      <c r="L186" s="17">
        <f t="shared" si="17"/>
        <v>4</v>
      </c>
      <c r="M186" s="35">
        <f t="shared" si="18"/>
        <v>3.4188034188034191E-2</v>
      </c>
      <c r="P186"/>
      <c r="Q186"/>
    </row>
    <row r="187" spans="2:17" x14ac:dyDescent="0.25">
      <c r="B187" s="103" t="s">
        <v>32</v>
      </c>
      <c r="C187" s="104"/>
      <c r="D187" s="1"/>
      <c r="E187" s="104"/>
      <c r="F187" s="104"/>
      <c r="G187" s="104">
        <v>1</v>
      </c>
      <c r="H187" s="104"/>
      <c r="I187" s="104">
        <v>3</v>
      </c>
      <c r="J187" s="104"/>
      <c r="K187" s="104"/>
      <c r="L187" s="17">
        <f t="shared" si="17"/>
        <v>4</v>
      </c>
      <c r="M187" s="35">
        <f t="shared" si="18"/>
        <v>3.4188034188034191E-2</v>
      </c>
      <c r="P187"/>
      <c r="Q187"/>
    </row>
    <row r="188" spans="2:17" x14ac:dyDescent="0.25">
      <c r="B188" s="103" t="s">
        <v>33</v>
      </c>
      <c r="C188" s="104"/>
      <c r="D188" s="1"/>
      <c r="E188" s="104">
        <v>1</v>
      </c>
      <c r="F188" s="104"/>
      <c r="G188" s="104">
        <v>6</v>
      </c>
      <c r="H188" s="104"/>
      <c r="I188" s="104"/>
      <c r="J188" s="104"/>
      <c r="K188" s="104">
        <v>2</v>
      </c>
      <c r="L188" s="17">
        <f t="shared" si="17"/>
        <v>9</v>
      </c>
      <c r="M188" s="35">
        <f t="shared" si="18"/>
        <v>7.6923076923076927E-2</v>
      </c>
      <c r="P188"/>
      <c r="Q188"/>
    </row>
    <row r="189" spans="2:17" x14ac:dyDescent="0.25">
      <c r="B189" s="103" t="s">
        <v>34</v>
      </c>
      <c r="C189" s="104"/>
      <c r="D189" s="1"/>
      <c r="E189" s="104"/>
      <c r="F189" s="104"/>
      <c r="G189" s="104">
        <v>1</v>
      </c>
      <c r="H189" s="104">
        <v>1</v>
      </c>
      <c r="I189" s="104">
        <v>1</v>
      </c>
      <c r="J189" s="104"/>
      <c r="K189" s="104"/>
      <c r="L189" s="17">
        <f t="shared" si="17"/>
        <v>3</v>
      </c>
      <c r="M189" s="35">
        <f t="shared" si="18"/>
        <v>2.564102564102564E-2</v>
      </c>
      <c r="P189"/>
      <c r="Q189"/>
    </row>
    <row r="190" spans="2:17" x14ac:dyDescent="0.25">
      <c r="B190" s="103" t="s">
        <v>35</v>
      </c>
      <c r="C190" s="104"/>
      <c r="D190" s="1"/>
      <c r="E190" s="104"/>
      <c r="F190" s="104"/>
      <c r="G190" s="104"/>
      <c r="H190" s="104"/>
      <c r="I190" s="104"/>
      <c r="J190" s="104"/>
      <c r="K190" s="104"/>
      <c r="L190" s="17">
        <f t="shared" si="17"/>
        <v>0</v>
      </c>
      <c r="M190" s="35">
        <f t="shared" si="18"/>
        <v>0</v>
      </c>
      <c r="P190"/>
      <c r="Q190"/>
    </row>
    <row r="191" spans="2:17" x14ac:dyDescent="0.25">
      <c r="B191" s="103" t="s">
        <v>36</v>
      </c>
      <c r="C191" s="104"/>
      <c r="D191" s="1"/>
      <c r="E191" s="104"/>
      <c r="F191" s="104"/>
      <c r="G191" s="104"/>
      <c r="H191" s="104"/>
      <c r="I191" s="104"/>
      <c r="J191" s="104"/>
      <c r="K191" s="104"/>
      <c r="L191" s="17">
        <f t="shared" si="17"/>
        <v>0</v>
      </c>
      <c r="M191" s="35">
        <f t="shared" si="18"/>
        <v>0</v>
      </c>
      <c r="P191"/>
      <c r="Q191"/>
    </row>
    <row r="192" spans="2:17" x14ac:dyDescent="0.25">
      <c r="B192" s="103" t="s">
        <v>37</v>
      </c>
      <c r="C192" s="104">
        <v>2</v>
      </c>
      <c r="D192" s="1"/>
      <c r="E192" s="104"/>
      <c r="F192" s="104"/>
      <c r="G192" s="104">
        <v>2</v>
      </c>
      <c r="H192" s="104"/>
      <c r="I192" s="104">
        <v>1</v>
      </c>
      <c r="J192" s="104"/>
      <c r="K192" s="104">
        <v>1</v>
      </c>
      <c r="L192" s="17">
        <f t="shared" si="17"/>
        <v>6</v>
      </c>
      <c r="M192" s="35">
        <f t="shared" si="18"/>
        <v>5.128205128205128E-2</v>
      </c>
      <c r="P192"/>
      <c r="Q192"/>
    </row>
    <row r="193" spans="2:17" x14ac:dyDescent="0.25">
      <c r="B193" s="103" t="s">
        <v>38</v>
      </c>
      <c r="C193" s="104"/>
      <c r="D193" s="1"/>
      <c r="E193" s="104">
        <v>1</v>
      </c>
      <c r="F193" s="104"/>
      <c r="G193" s="104"/>
      <c r="H193" s="104"/>
      <c r="I193" s="104"/>
      <c r="J193" s="104"/>
      <c r="K193" s="104">
        <v>1</v>
      </c>
      <c r="L193" s="17">
        <f t="shared" si="17"/>
        <v>2</v>
      </c>
      <c r="M193" s="35">
        <f t="shared" si="18"/>
        <v>1.7094017094017096E-2</v>
      </c>
      <c r="P193"/>
      <c r="Q193"/>
    </row>
    <row r="194" spans="2:17" x14ac:dyDescent="0.25">
      <c r="B194" s="103" t="s">
        <v>39</v>
      </c>
      <c r="C194" s="104"/>
      <c r="D194" s="1"/>
      <c r="E194" s="104"/>
      <c r="F194" s="104"/>
      <c r="G194" s="104"/>
      <c r="H194" s="104"/>
      <c r="I194" s="104"/>
      <c r="J194" s="104"/>
      <c r="K194" s="104"/>
      <c r="L194" s="17">
        <f t="shared" si="17"/>
        <v>0</v>
      </c>
      <c r="M194" s="35">
        <f t="shared" si="18"/>
        <v>0</v>
      </c>
      <c r="P194"/>
      <c r="Q194"/>
    </row>
    <row r="195" spans="2:17" x14ac:dyDescent="0.25">
      <c r="B195" s="103" t="s">
        <v>40</v>
      </c>
      <c r="C195" s="104">
        <v>3</v>
      </c>
      <c r="D195" s="1"/>
      <c r="E195" s="104">
        <v>5</v>
      </c>
      <c r="F195" s="104">
        <v>2</v>
      </c>
      <c r="G195" s="104">
        <v>8</v>
      </c>
      <c r="H195" s="104"/>
      <c r="I195" s="104">
        <v>3</v>
      </c>
      <c r="J195" s="104">
        <v>1</v>
      </c>
      <c r="K195" s="104">
        <v>7</v>
      </c>
      <c r="L195" s="17">
        <f t="shared" si="17"/>
        <v>29</v>
      </c>
      <c r="M195" s="35">
        <f t="shared" si="18"/>
        <v>0.24786324786324787</v>
      </c>
      <c r="P195"/>
      <c r="Q195"/>
    </row>
    <row r="196" spans="2:17" x14ac:dyDescent="0.25">
      <c r="B196" s="103" t="s">
        <v>41</v>
      </c>
      <c r="C196" s="104">
        <v>1</v>
      </c>
      <c r="D196" s="1"/>
      <c r="E196" s="104"/>
      <c r="F196" s="104"/>
      <c r="G196" s="104">
        <v>1</v>
      </c>
      <c r="H196" s="104"/>
      <c r="I196" s="104"/>
      <c r="J196" s="104"/>
      <c r="K196" s="104"/>
      <c r="L196" s="17">
        <f t="shared" si="17"/>
        <v>2</v>
      </c>
      <c r="M196" s="35">
        <f t="shared" si="18"/>
        <v>1.7094017094017096E-2</v>
      </c>
      <c r="P196"/>
      <c r="Q196"/>
    </row>
    <row r="197" spans="2:17" x14ac:dyDescent="0.25">
      <c r="B197" s="103" t="s">
        <v>133</v>
      </c>
      <c r="C197" s="104"/>
      <c r="D197" s="1"/>
      <c r="E197" s="104"/>
      <c r="F197" s="104"/>
      <c r="G197" s="104">
        <v>1</v>
      </c>
      <c r="H197" s="104"/>
      <c r="I197" s="104"/>
      <c r="J197" s="104"/>
      <c r="K197" s="104">
        <v>21</v>
      </c>
      <c r="L197" s="17">
        <f t="shared" si="17"/>
        <v>22</v>
      </c>
      <c r="M197" s="35">
        <f t="shared" si="18"/>
        <v>0.18803418803418803</v>
      </c>
      <c r="P197"/>
      <c r="Q197"/>
    </row>
    <row r="198" spans="2:17" ht="15.75" thickBot="1" x14ac:dyDescent="0.3">
      <c r="B198" s="103" t="s">
        <v>13</v>
      </c>
      <c r="C198" s="107">
        <f t="shared" ref="C198:M198" si="19">SUM(C170:C197)</f>
        <v>8</v>
      </c>
      <c r="D198" s="107">
        <f t="shared" si="19"/>
        <v>0</v>
      </c>
      <c r="E198" s="107">
        <f t="shared" si="19"/>
        <v>13</v>
      </c>
      <c r="F198" s="107">
        <f t="shared" si="19"/>
        <v>2</v>
      </c>
      <c r="G198" s="107">
        <f t="shared" si="19"/>
        <v>31</v>
      </c>
      <c r="H198" s="107">
        <f t="shared" si="19"/>
        <v>2</v>
      </c>
      <c r="I198" s="107">
        <f t="shared" si="19"/>
        <v>17</v>
      </c>
      <c r="J198" s="107">
        <f t="shared" si="19"/>
        <v>1</v>
      </c>
      <c r="K198" s="107">
        <f t="shared" si="19"/>
        <v>43</v>
      </c>
      <c r="L198" s="111">
        <f t="shared" si="19"/>
        <v>117</v>
      </c>
      <c r="M198" s="108">
        <f t="shared" si="19"/>
        <v>1.0000000000000002</v>
      </c>
      <c r="P198"/>
      <c r="Q198"/>
    </row>
    <row r="199" spans="2:17" ht="16.5" thickTop="1" thickBot="1" x14ac:dyDescent="0.3">
      <c r="B199" s="112" t="s">
        <v>14</v>
      </c>
      <c r="C199" s="110">
        <f>C198/'Dados por UF e mês'!$O$198</f>
        <v>7.5471698113207544E-2</v>
      </c>
      <c r="D199" s="110">
        <f>D198/'Dados por UF e mês'!$O$198</f>
        <v>0</v>
      </c>
      <c r="E199" s="110">
        <f>E198/'Dados por UF e mês'!$O$198</f>
        <v>0.12264150943396226</v>
      </c>
      <c r="F199" s="110">
        <f>F198/'Dados por UF e mês'!$O$198</f>
        <v>1.8867924528301886E-2</v>
      </c>
      <c r="G199" s="110">
        <f>G198/'Dados por UF e mês'!$O$198</f>
        <v>0.29245283018867924</v>
      </c>
      <c r="H199" s="110">
        <f>H198/'Dados por UF e mês'!$O$198</f>
        <v>1.8867924528301886E-2</v>
      </c>
      <c r="I199" s="110">
        <f>I198/'Dados por UF e mês'!$O$198</f>
        <v>0.16037735849056603</v>
      </c>
      <c r="J199" s="110">
        <f>J198/'Dados por UF e mês'!$O$198</f>
        <v>9.433962264150943E-3</v>
      </c>
      <c r="K199" s="110">
        <f>K198/'Dados por UF e mês'!$O$198</f>
        <v>0.40566037735849059</v>
      </c>
      <c r="L199" s="110">
        <f>L198/'Dados por UF e mês'!$O$198</f>
        <v>1.1037735849056605</v>
      </c>
      <c r="P199"/>
      <c r="Q199"/>
    </row>
    <row r="200" spans="2:17" ht="15.75" thickTop="1" x14ac:dyDescent="0.25">
      <c r="K200" s="3"/>
      <c r="L200" s="15"/>
      <c r="P200"/>
      <c r="Q200"/>
    </row>
    <row r="201" spans="2:17" x14ac:dyDescent="0.25">
      <c r="B201" s="171" t="s">
        <v>337</v>
      </c>
      <c r="C201" s="172"/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</row>
    <row r="202" spans="2:17" ht="45" x14ac:dyDescent="0.25">
      <c r="B202" s="100" t="s">
        <v>1</v>
      </c>
      <c r="C202" s="22" t="s">
        <v>324</v>
      </c>
      <c r="D202" s="101" t="s">
        <v>325</v>
      </c>
      <c r="E202" s="22" t="s">
        <v>326</v>
      </c>
      <c r="F202" s="101" t="s">
        <v>332</v>
      </c>
      <c r="G202" s="101" t="s">
        <v>327</v>
      </c>
      <c r="H202" s="101" t="s">
        <v>328</v>
      </c>
      <c r="I202" s="101" t="s">
        <v>329</v>
      </c>
      <c r="J202" s="101" t="s">
        <v>330</v>
      </c>
      <c r="K202" s="101" t="s">
        <v>331</v>
      </c>
      <c r="L202" s="22" t="s">
        <v>13</v>
      </c>
      <c r="M202" s="102" t="s">
        <v>14</v>
      </c>
    </row>
    <row r="203" spans="2:17" x14ac:dyDescent="0.25">
      <c r="B203" s="103" t="s">
        <v>15</v>
      </c>
      <c r="C203" s="104"/>
      <c r="D203" s="1"/>
      <c r="E203" s="104">
        <v>1</v>
      </c>
      <c r="F203" s="104"/>
      <c r="G203" s="104"/>
      <c r="H203" s="104"/>
      <c r="I203" s="104"/>
      <c r="J203" s="104"/>
      <c r="K203" s="104"/>
      <c r="L203" s="17">
        <f t="shared" ref="L203:L230" si="20">SUM(C203:K203)</f>
        <v>1</v>
      </c>
      <c r="M203" s="35">
        <f>L203/$L$231</f>
        <v>4.2372881355932203E-3</v>
      </c>
    </row>
    <row r="204" spans="2:17" x14ac:dyDescent="0.25">
      <c r="B204" s="103" t="s">
        <v>16</v>
      </c>
      <c r="C204" s="104"/>
      <c r="D204" s="1"/>
      <c r="E204" s="104"/>
      <c r="F204" s="104"/>
      <c r="G204" s="104">
        <v>1</v>
      </c>
      <c r="H204" s="104"/>
      <c r="I204" s="104"/>
      <c r="J204" s="104"/>
      <c r="K204" s="104"/>
      <c r="L204" s="17">
        <f t="shared" si="20"/>
        <v>1</v>
      </c>
      <c r="M204" s="35">
        <f t="shared" ref="M204:M230" si="21">L204/$L$231</f>
        <v>4.2372881355932203E-3</v>
      </c>
    </row>
    <row r="205" spans="2:17" x14ac:dyDescent="0.25">
      <c r="B205" s="103" t="s">
        <v>17</v>
      </c>
      <c r="C205" s="104"/>
      <c r="D205" s="1"/>
      <c r="E205" s="104"/>
      <c r="F205" s="104"/>
      <c r="G205" s="104">
        <v>1</v>
      </c>
      <c r="H205" s="104"/>
      <c r="I205" s="104">
        <v>1</v>
      </c>
      <c r="J205" s="104"/>
      <c r="K205" s="104"/>
      <c r="L205" s="17">
        <f t="shared" si="20"/>
        <v>2</v>
      </c>
      <c r="M205" s="35">
        <f t="shared" si="21"/>
        <v>8.4745762711864406E-3</v>
      </c>
    </row>
    <row r="206" spans="2:17" x14ac:dyDescent="0.25">
      <c r="B206" s="103" t="s">
        <v>18</v>
      </c>
      <c r="C206" s="104"/>
      <c r="D206" s="1"/>
      <c r="E206" s="104"/>
      <c r="F206" s="104"/>
      <c r="G206" s="104"/>
      <c r="H206" s="104"/>
      <c r="I206" s="104"/>
      <c r="J206" s="104"/>
      <c r="K206" s="104"/>
      <c r="L206" s="17">
        <f t="shared" si="20"/>
        <v>0</v>
      </c>
      <c r="M206" s="35">
        <f t="shared" si="21"/>
        <v>0</v>
      </c>
    </row>
    <row r="207" spans="2:17" x14ac:dyDescent="0.25">
      <c r="B207" s="103" t="s">
        <v>19</v>
      </c>
      <c r="C207" s="104"/>
      <c r="D207" s="1">
        <v>1</v>
      </c>
      <c r="E207" s="104">
        <v>1</v>
      </c>
      <c r="F207" s="104"/>
      <c r="G207" s="104">
        <v>1</v>
      </c>
      <c r="H207" s="104"/>
      <c r="I207" s="104">
        <v>1</v>
      </c>
      <c r="J207" s="104"/>
      <c r="K207" s="104"/>
      <c r="L207" s="17">
        <f t="shared" si="20"/>
        <v>4</v>
      </c>
      <c r="M207" s="35">
        <f t="shared" si="21"/>
        <v>1.6949152542372881E-2</v>
      </c>
    </row>
    <row r="208" spans="2:17" x14ac:dyDescent="0.25">
      <c r="B208" s="103" t="s">
        <v>20</v>
      </c>
      <c r="C208" s="104"/>
      <c r="D208" s="1"/>
      <c r="E208" s="104">
        <v>2</v>
      </c>
      <c r="F208" s="104"/>
      <c r="G208" s="104">
        <v>1</v>
      </c>
      <c r="H208" s="104"/>
      <c r="I208" s="104">
        <v>1</v>
      </c>
      <c r="J208" s="104"/>
      <c r="K208" s="104">
        <v>1</v>
      </c>
      <c r="L208" s="17">
        <f t="shared" si="20"/>
        <v>5</v>
      </c>
      <c r="M208" s="35">
        <f t="shared" si="21"/>
        <v>2.1186440677966101E-2</v>
      </c>
    </row>
    <row r="209" spans="2:13" x14ac:dyDescent="0.25">
      <c r="B209" s="103" t="s">
        <v>21</v>
      </c>
      <c r="C209" s="104"/>
      <c r="D209" s="1"/>
      <c r="E209" s="104"/>
      <c r="F209" s="104"/>
      <c r="G209" s="104"/>
      <c r="H209" s="104"/>
      <c r="I209" s="104"/>
      <c r="J209" s="104"/>
      <c r="K209" s="104">
        <v>1</v>
      </c>
      <c r="L209" s="17">
        <f t="shared" si="20"/>
        <v>1</v>
      </c>
      <c r="M209" s="35">
        <f t="shared" si="21"/>
        <v>4.2372881355932203E-3</v>
      </c>
    </row>
    <row r="210" spans="2:13" x14ac:dyDescent="0.25">
      <c r="B210" s="103" t="s">
        <v>22</v>
      </c>
      <c r="C210" s="104"/>
      <c r="D210" s="1"/>
      <c r="E210" s="104"/>
      <c r="F210" s="104"/>
      <c r="G210" s="104">
        <v>3</v>
      </c>
      <c r="H210" s="104"/>
      <c r="I210" s="104"/>
      <c r="J210" s="104"/>
      <c r="K210" s="104"/>
      <c r="L210" s="17">
        <f t="shared" si="20"/>
        <v>3</v>
      </c>
      <c r="M210" s="35">
        <f t="shared" si="21"/>
        <v>1.2711864406779662E-2</v>
      </c>
    </row>
    <row r="211" spans="2:13" x14ac:dyDescent="0.25">
      <c r="B211" s="103" t="s">
        <v>23</v>
      </c>
      <c r="C211" s="104"/>
      <c r="D211" s="1"/>
      <c r="E211" s="104"/>
      <c r="F211" s="104"/>
      <c r="G211" s="104"/>
      <c r="H211" s="104"/>
      <c r="I211" s="104"/>
      <c r="J211" s="104"/>
      <c r="K211" s="104">
        <v>1</v>
      </c>
      <c r="L211" s="17">
        <f t="shared" si="20"/>
        <v>1</v>
      </c>
      <c r="M211" s="35">
        <f t="shared" si="21"/>
        <v>4.2372881355932203E-3</v>
      </c>
    </row>
    <row r="212" spans="2:13" x14ac:dyDescent="0.25">
      <c r="B212" s="103" t="s">
        <v>24</v>
      </c>
      <c r="C212" s="104"/>
      <c r="D212" s="1"/>
      <c r="E212" s="104"/>
      <c r="F212" s="104"/>
      <c r="G212" s="104"/>
      <c r="H212" s="104"/>
      <c r="I212" s="104"/>
      <c r="J212" s="104"/>
      <c r="K212" s="104"/>
      <c r="L212" s="17">
        <f t="shared" si="20"/>
        <v>0</v>
      </c>
      <c r="M212" s="35">
        <f t="shared" si="21"/>
        <v>0</v>
      </c>
    </row>
    <row r="213" spans="2:13" x14ac:dyDescent="0.25">
      <c r="B213" s="103" t="s">
        <v>25</v>
      </c>
      <c r="C213" s="104"/>
      <c r="D213" s="1"/>
      <c r="E213" s="104">
        <v>3</v>
      </c>
      <c r="F213" s="104"/>
      <c r="G213" s="104">
        <v>2</v>
      </c>
      <c r="H213" s="104">
        <v>1</v>
      </c>
      <c r="I213" s="104">
        <v>3</v>
      </c>
      <c r="J213" s="104"/>
      <c r="K213" s="104"/>
      <c r="L213" s="17">
        <f t="shared" si="20"/>
        <v>9</v>
      </c>
      <c r="M213" s="35">
        <f t="shared" si="21"/>
        <v>3.8135593220338986E-2</v>
      </c>
    </row>
    <row r="214" spans="2:13" x14ac:dyDescent="0.25">
      <c r="B214" s="103" t="s">
        <v>26</v>
      </c>
      <c r="C214" s="104"/>
      <c r="D214" s="1"/>
      <c r="E214" s="104"/>
      <c r="F214" s="104"/>
      <c r="G214" s="104">
        <v>1</v>
      </c>
      <c r="H214" s="104"/>
      <c r="I214" s="104"/>
      <c r="J214" s="104"/>
      <c r="K214" s="104"/>
      <c r="L214" s="17">
        <f t="shared" si="20"/>
        <v>1</v>
      </c>
      <c r="M214" s="35">
        <f t="shared" si="21"/>
        <v>4.2372881355932203E-3</v>
      </c>
    </row>
    <row r="215" spans="2:13" x14ac:dyDescent="0.25">
      <c r="B215" s="103" t="s">
        <v>27</v>
      </c>
      <c r="C215" s="104"/>
      <c r="D215" s="1"/>
      <c r="E215" s="104"/>
      <c r="F215" s="104"/>
      <c r="G215" s="104"/>
      <c r="H215" s="104"/>
      <c r="I215" s="104">
        <v>1</v>
      </c>
      <c r="J215" s="104"/>
      <c r="K215" s="104"/>
      <c r="L215" s="17">
        <f t="shared" si="20"/>
        <v>1</v>
      </c>
      <c r="M215" s="35">
        <f t="shared" si="21"/>
        <v>4.2372881355932203E-3</v>
      </c>
    </row>
    <row r="216" spans="2:13" x14ac:dyDescent="0.25">
      <c r="B216" s="103" t="s">
        <v>28</v>
      </c>
      <c r="C216" s="104"/>
      <c r="D216" s="1"/>
      <c r="E216" s="104"/>
      <c r="F216" s="104"/>
      <c r="G216" s="104">
        <v>1</v>
      </c>
      <c r="H216" s="104"/>
      <c r="I216" s="104">
        <v>2</v>
      </c>
      <c r="J216" s="104"/>
      <c r="K216" s="104"/>
      <c r="L216" s="17">
        <f t="shared" si="20"/>
        <v>3</v>
      </c>
      <c r="M216" s="35">
        <f t="shared" si="21"/>
        <v>1.2711864406779662E-2</v>
      </c>
    </row>
    <row r="217" spans="2:13" x14ac:dyDescent="0.25">
      <c r="B217" s="103" t="s">
        <v>29</v>
      </c>
      <c r="C217" s="104"/>
      <c r="D217" s="1"/>
      <c r="E217" s="104"/>
      <c r="F217" s="104"/>
      <c r="G217" s="104"/>
      <c r="H217" s="104"/>
      <c r="I217" s="104"/>
      <c r="J217" s="104"/>
      <c r="K217" s="104"/>
      <c r="L217" s="17">
        <f t="shared" si="20"/>
        <v>0</v>
      </c>
      <c r="M217" s="35">
        <f t="shared" si="21"/>
        <v>0</v>
      </c>
    </row>
    <row r="218" spans="2:13" x14ac:dyDescent="0.25">
      <c r="B218" s="103" t="s">
        <v>30</v>
      </c>
      <c r="C218" s="104">
        <v>2</v>
      </c>
      <c r="D218" s="1">
        <v>1</v>
      </c>
      <c r="E218" s="104">
        <v>1</v>
      </c>
      <c r="F218" s="104"/>
      <c r="G218" s="104">
        <v>1</v>
      </c>
      <c r="H218" s="104"/>
      <c r="I218" s="104">
        <v>1</v>
      </c>
      <c r="J218" s="104"/>
      <c r="K218" s="104">
        <v>2</v>
      </c>
      <c r="L218" s="17">
        <f t="shared" si="20"/>
        <v>8</v>
      </c>
      <c r="M218" s="35">
        <f t="shared" si="21"/>
        <v>3.3898305084745763E-2</v>
      </c>
    </row>
    <row r="219" spans="2:13" x14ac:dyDescent="0.25">
      <c r="B219" s="103" t="s">
        <v>31</v>
      </c>
      <c r="C219" s="104"/>
      <c r="D219" s="1"/>
      <c r="E219" s="104">
        <v>1</v>
      </c>
      <c r="F219" s="104"/>
      <c r="G219" s="104"/>
      <c r="H219" s="104"/>
      <c r="I219" s="104">
        <v>1</v>
      </c>
      <c r="J219" s="104"/>
      <c r="K219" s="104"/>
      <c r="L219" s="17">
        <f t="shared" si="20"/>
        <v>2</v>
      </c>
      <c r="M219" s="35">
        <f t="shared" si="21"/>
        <v>8.4745762711864406E-3</v>
      </c>
    </row>
    <row r="220" spans="2:13" x14ac:dyDescent="0.25">
      <c r="B220" s="103" t="s">
        <v>32</v>
      </c>
      <c r="C220" s="104"/>
      <c r="D220" s="1">
        <v>1</v>
      </c>
      <c r="E220" s="104"/>
      <c r="F220" s="104"/>
      <c r="G220" s="104"/>
      <c r="H220" s="104"/>
      <c r="I220" s="104"/>
      <c r="J220" s="104"/>
      <c r="K220" s="104"/>
      <c r="L220" s="17">
        <f t="shared" si="20"/>
        <v>1</v>
      </c>
      <c r="M220" s="35">
        <f t="shared" si="21"/>
        <v>4.2372881355932203E-3</v>
      </c>
    </row>
    <row r="221" spans="2:13" x14ac:dyDescent="0.25">
      <c r="B221" s="103" t="s">
        <v>33</v>
      </c>
      <c r="C221" s="104"/>
      <c r="D221" s="1">
        <v>1</v>
      </c>
      <c r="E221" s="104">
        <v>4</v>
      </c>
      <c r="F221" s="104"/>
      <c r="G221" s="104">
        <v>5</v>
      </c>
      <c r="H221" s="104"/>
      <c r="I221" s="104">
        <v>2</v>
      </c>
      <c r="J221" s="104"/>
      <c r="K221" s="104"/>
      <c r="L221" s="17">
        <f t="shared" si="20"/>
        <v>12</v>
      </c>
      <c r="M221" s="35">
        <f t="shared" si="21"/>
        <v>5.0847457627118647E-2</v>
      </c>
    </row>
    <row r="222" spans="2:13" x14ac:dyDescent="0.25">
      <c r="B222" s="103" t="s">
        <v>34</v>
      </c>
      <c r="C222" s="104"/>
      <c r="D222" s="1"/>
      <c r="E222" s="104"/>
      <c r="F222" s="104"/>
      <c r="G222" s="104"/>
      <c r="H222" s="104"/>
      <c r="I222" s="104"/>
      <c r="J222" s="104"/>
      <c r="K222" s="104"/>
      <c r="L222" s="17">
        <f t="shared" si="20"/>
        <v>0</v>
      </c>
      <c r="M222" s="35">
        <f t="shared" si="21"/>
        <v>0</v>
      </c>
    </row>
    <row r="223" spans="2:13" x14ac:dyDescent="0.25">
      <c r="B223" s="103" t="s">
        <v>35</v>
      </c>
      <c r="C223" s="104"/>
      <c r="D223" s="1"/>
      <c r="E223" s="104"/>
      <c r="F223" s="104"/>
      <c r="G223" s="104"/>
      <c r="H223" s="104"/>
      <c r="I223" s="104"/>
      <c r="J223" s="104"/>
      <c r="K223" s="104"/>
      <c r="L223" s="17">
        <f t="shared" si="20"/>
        <v>0</v>
      </c>
      <c r="M223" s="35">
        <f t="shared" si="21"/>
        <v>0</v>
      </c>
    </row>
    <row r="224" spans="2:13" x14ac:dyDescent="0.25">
      <c r="B224" s="103" t="s">
        <v>36</v>
      </c>
      <c r="C224" s="104"/>
      <c r="D224" s="1"/>
      <c r="E224" s="104">
        <v>1</v>
      </c>
      <c r="F224" s="104"/>
      <c r="G224" s="104"/>
      <c r="H224" s="104"/>
      <c r="I224" s="104">
        <v>1</v>
      </c>
      <c r="J224" s="104"/>
      <c r="K224" s="104"/>
      <c r="L224" s="17">
        <f t="shared" si="20"/>
        <v>2</v>
      </c>
      <c r="M224" s="35">
        <f t="shared" si="21"/>
        <v>8.4745762711864406E-3</v>
      </c>
    </row>
    <row r="225" spans="2:13" x14ac:dyDescent="0.25">
      <c r="B225" s="103" t="s">
        <v>37</v>
      </c>
      <c r="C225" s="104"/>
      <c r="D225" s="1"/>
      <c r="E225" s="104"/>
      <c r="F225" s="104"/>
      <c r="G225" s="104"/>
      <c r="H225" s="104"/>
      <c r="I225" s="104">
        <v>2</v>
      </c>
      <c r="J225" s="104"/>
      <c r="K225" s="104"/>
      <c r="L225" s="17">
        <f t="shared" si="20"/>
        <v>2</v>
      </c>
      <c r="M225" s="35">
        <f t="shared" si="21"/>
        <v>8.4745762711864406E-3</v>
      </c>
    </row>
    <row r="226" spans="2:13" x14ac:dyDescent="0.25">
      <c r="B226" s="103" t="s">
        <v>38</v>
      </c>
      <c r="C226" s="104"/>
      <c r="D226" s="1">
        <v>1</v>
      </c>
      <c r="E226" s="104"/>
      <c r="F226" s="104"/>
      <c r="G226" s="104"/>
      <c r="H226" s="104">
        <v>1</v>
      </c>
      <c r="I226" s="104">
        <v>3</v>
      </c>
      <c r="J226" s="104"/>
      <c r="K226" s="104"/>
      <c r="L226" s="17">
        <f t="shared" si="20"/>
        <v>5</v>
      </c>
      <c r="M226" s="35">
        <f t="shared" si="21"/>
        <v>2.1186440677966101E-2</v>
      </c>
    </row>
    <row r="227" spans="2:13" x14ac:dyDescent="0.25">
      <c r="B227" s="103" t="s">
        <v>39</v>
      </c>
      <c r="C227" s="104"/>
      <c r="D227" s="1"/>
      <c r="E227" s="104"/>
      <c r="F227" s="104"/>
      <c r="G227" s="104"/>
      <c r="H227" s="104"/>
      <c r="I227" s="104">
        <v>2</v>
      </c>
      <c r="J227" s="104"/>
      <c r="K227" s="104"/>
      <c r="L227" s="17">
        <f t="shared" si="20"/>
        <v>2</v>
      </c>
      <c r="M227" s="35">
        <f t="shared" si="21"/>
        <v>8.4745762711864406E-3</v>
      </c>
    </row>
    <row r="228" spans="2:13" x14ac:dyDescent="0.25">
      <c r="B228" s="103" t="s">
        <v>40</v>
      </c>
      <c r="C228" s="104"/>
      <c r="D228" s="1">
        <v>4</v>
      </c>
      <c r="E228" s="104">
        <v>6</v>
      </c>
      <c r="F228" s="104"/>
      <c r="G228" s="104">
        <v>3</v>
      </c>
      <c r="H228" s="104">
        <v>2</v>
      </c>
      <c r="I228" s="104">
        <v>13</v>
      </c>
      <c r="J228" s="104"/>
      <c r="K228" s="104">
        <v>1</v>
      </c>
      <c r="L228" s="17">
        <f t="shared" si="20"/>
        <v>29</v>
      </c>
      <c r="M228" s="35">
        <f t="shared" si="21"/>
        <v>0.1228813559322034</v>
      </c>
    </row>
    <row r="229" spans="2:13" x14ac:dyDescent="0.25">
      <c r="B229" s="103" t="s">
        <v>41</v>
      </c>
      <c r="C229" s="104"/>
      <c r="D229" s="1"/>
      <c r="E229" s="104">
        <v>1</v>
      </c>
      <c r="F229" s="104"/>
      <c r="G229" s="104"/>
      <c r="H229" s="104"/>
      <c r="I229" s="104"/>
      <c r="J229" s="104"/>
      <c r="K229" s="104"/>
      <c r="L229" s="17">
        <f t="shared" si="20"/>
        <v>1</v>
      </c>
      <c r="M229" s="35">
        <f t="shared" si="21"/>
        <v>4.2372881355932203E-3</v>
      </c>
    </row>
    <row r="230" spans="2:13" x14ac:dyDescent="0.25">
      <c r="B230" s="103" t="s">
        <v>133</v>
      </c>
      <c r="C230" s="104"/>
      <c r="D230" s="1"/>
      <c r="E230" s="104">
        <v>1</v>
      </c>
      <c r="F230" s="104"/>
      <c r="G230" s="104"/>
      <c r="H230" s="104"/>
      <c r="I230" s="104"/>
      <c r="J230" s="104"/>
      <c r="K230" s="104">
        <v>139</v>
      </c>
      <c r="L230" s="17">
        <f t="shared" si="20"/>
        <v>140</v>
      </c>
      <c r="M230" s="35">
        <f t="shared" si="21"/>
        <v>0.59322033898305082</v>
      </c>
    </row>
    <row r="231" spans="2:13" ht="15.75" thickBot="1" x14ac:dyDescent="0.3">
      <c r="B231" s="103" t="s">
        <v>13</v>
      </c>
      <c r="C231" s="107">
        <f t="shared" ref="C231:L231" si="22">SUM(C203:C230)</f>
        <v>2</v>
      </c>
      <c r="D231" s="107">
        <f t="shared" si="22"/>
        <v>9</v>
      </c>
      <c r="E231" s="107">
        <f t="shared" si="22"/>
        <v>22</v>
      </c>
      <c r="F231" s="107">
        <f t="shared" si="22"/>
        <v>0</v>
      </c>
      <c r="G231" s="107">
        <f t="shared" si="22"/>
        <v>20</v>
      </c>
      <c r="H231" s="107">
        <f t="shared" si="22"/>
        <v>4</v>
      </c>
      <c r="I231" s="107">
        <f t="shared" si="22"/>
        <v>34</v>
      </c>
      <c r="J231" s="107">
        <f t="shared" si="22"/>
        <v>0</v>
      </c>
      <c r="K231" s="107">
        <f t="shared" si="22"/>
        <v>145</v>
      </c>
      <c r="L231" s="111">
        <f t="shared" si="22"/>
        <v>236</v>
      </c>
      <c r="M231" s="108">
        <f>SUM(M203:M230)</f>
        <v>1</v>
      </c>
    </row>
    <row r="232" spans="2:13" ht="16.5" thickTop="1" thickBot="1" x14ac:dyDescent="0.3">
      <c r="B232" s="112" t="s">
        <v>14</v>
      </c>
      <c r="C232" s="110">
        <f>C231/'Dados por UF e mês'!$O$230</f>
        <v>8.8495575221238937E-3</v>
      </c>
      <c r="D232" s="110">
        <f>D231/'Dados por UF e mês'!$O$230</f>
        <v>3.9823008849557522E-2</v>
      </c>
      <c r="E232" s="110">
        <f>E231/'Dados por UF e mês'!$O$230</f>
        <v>9.7345132743362831E-2</v>
      </c>
      <c r="F232" s="110">
        <f>F231/'Dados por UF e mês'!$O$230</f>
        <v>0</v>
      </c>
      <c r="G232" s="110">
        <f>G231/'Dados por UF e mês'!$O$230</f>
        <v>8.8495575221238937E-2</v>
      </c>
      <c r="H232" s="110">
        <f>H231/'Dados por UF e mês'!$O$230</f>
        <v>1.7699115044247787E-2</v>
      </c>
      <c r="I232" s="110">
        <f>I231/'Dados por UF e mês'!$O$230</f>
        <v>0.15044247787610621</v>
      </c>
      <c r="J232" s="110">
        <f>J231/'Dados por UF e mês'!$O$230</f>
        <v>0</v>
      </c>
      <c r="K232" s="110">
        <f>K231/'Dados por UF e mês'!$O$230</f>
        <v>0.6415929203539823</v>
      </c>
      <c r="L232" s="125">
        <f>L231/'Dados por UF e mês'!$O$230</f>
        <v>1.0442477876106195</v>
      </c>
    </row>
    <row r="233" spans="2:13" ht="15.75" thickTop="1" x14ac:dyDescent="0.25"/>
    <row r="234" spans="2:13" x14ac:dyDescent="0.25">
      <c r="B234" s="171" t="s">
        <v>361</v>
      </c>
      <c r="C234" s="172"/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</row>
    <row r="235" spans="2:13" ht="45" x14ac:dyDescent="0.25">
      <c r="B235" s="100" t="s">
        <v>1</v>
      </c>
      <c r="C235" s="22" t="s">
        <v>324</v>
      </c>
      <c r="D235" s="101" t="s">
        <v>325</v>
      </c>
      <c r="E235" s="22" t="s">
        <v>326</v>
      </c>
      <c r="F235" s="101" t="s">
        <v>332</v>
      </c>
      <c r="G235" s="101" t="s">
        <v>327</v>
      </c>
      <c r="H235" s="101" t="s">
        <v>328</v>
      </c>
      <c r="I235" s="101" t="s">
        <v>329</v>
      </c>
      <c r="J235" s="101" t="s">
        <v>330</v>
      </c>
      <c r="K235" s="101" t="s">
        <v>331</v>
      </c>
      <c r="L235" s="22" t="s">
        <v>13</v>
      </c>
      <c r="M235" s="102" t="s">
        <v>14</v>
      </c>
    </row>
    <row r="236" spans="2:13" x14ac:dyDescent="0.25">
      <c r="B236" s="103" t="s">
        <v>15</v>
      </c>
      <c r="C236" s="104"/>
      <c r="D236" s="65"/>
      <c r="E236" s="104"/>
      <c r="F236" s="104"/>
      <c r="G236" s="104"/>
      <c r="H236" s="104"/>
      <c r="I236" s="104"/>
      <c r="J236" s="104"/>
      <c r="K236" s="104"/>
      <c r="L236" s="17">
        <f t="shared" ref="L236:L263" si="23">SUM(C236:K236)</f>
        <v>0</v>
      </c>
      <c r="M236" s="35">
        <f>L236/$L$264</f>
        <v>0</v>
      </c>
    </row>
    <row r="237" spans="2:13" x14ac:dyDescent="0.25">
      <c r="B237" s="103" t="s">
        <v>16</v>
      </c>
      <c r="C237" s="104">
        <v>1</v>
      </c>
      <c r="D237" s="65"/>
      <c r="E237" s="104">
        <v>1</v>
      </c>
      <c r="F237" s="104"/>
      <c r="G237" s="104"/>
      <c r="H237" s="104"/>
      <c r="I237" s="104">
        <v>1</v>
      </c>
      <c r="J237" s="104"/>
      <c r="K237" s="104"/>
      <c r="L237" s="17">
        <f t="shared" si="23"/>
        <v>3</v>
      </c>
      <c r="M237" s="35">
        <f t="shared" ref="M237:M263" si="24">L237/$L$264</f>
        <v>1.7647058823529412E-2</v>
      </c>
    </row>
    <row r="238" spans="2:13" x14ac:dyDescent="0.25">
      <c r="B238" s="103" t="s">
        <v>17</v>
      </c>
      <c r="C238" s="104"/>
      <c r="D238" s="65"/>
      <c r="E238" s="104"/>
      <c r="F238" s="104"/>
      <c r="G238" s="104"/>
      <c r="H238" s="104"/>
      <c r="I238" s="104"/>
      <c r="J238" s="104"/>
      <c r="K238" s="104"/>
      <c r="L238" s="17">
        <f t="shared" si="23"/>
        <v>0</v>
      </c>
      <c r="M238" s="35">
        <f t="shared" si="24"/>
        <v>0</v>
      </c>
    </row>
    <row r="239" spans="2:13" x14ac:dyDescent="0.25">
      <c r="B239" s="103" t="s">
        <v>18</v>
      </c>
      <c r="C239" s="104"/>
      <c r="D239" s="65"/>
      <c r="E239" s="104"/>
      <c r="F239" s="104"/>
      <c r="G239" s="104"/>
      <c r="H239" s="104"/>
      <c r="I239" s="104"/>
      <c r="J239" s="104"/>
      <c r="K239" s="104"/>
      <c r="L239" s="17">
        <f t="shared" si="23"/>
        <v>0</v>
      </c>
      <c r="M239" s="35">
        <f t="shared" si="24"/>
        <v>0</v>
      </c>
    </row>
    <row r="240" spans="2:13" x14ac:dyDescent="0.25">
      <c r="B240" s="103" t="s">
        <v>19</v>
      </c>
      <c r="C240" s="104"/>
      <c r="D240" s="65">
        <v>1</v>
      </c>
      <c r="E240" s="104"/>
      <c r="F240" s="104"/>
      <c r="G240" s="104"/>
      <c r="H240" s="104"/>
      <c r="I240" s="104">
        <v>1</v>
      </c>
      <c r="J240" s="104"/>
      <c r="K240" s="104"/>
      <c r="L240" s="17">
        <f t="shared" si="23"/>
        <v>2</v>
      </c>
      <c r="M240" s="35">
        <f t="shared" si="24"/>
        <v>1.1764705882352941E-2</v>
      </c>
    </row>
    <row r="241" spans="2:13" x14ac:dyDescent="0.25">
      <c r="B241" s="103" t="s">
        <v>20</v>
      </c>
      <c r="C241" s="104"/>
      <c r="D241" s="65">
        <v>1</v>
      </c>
      <c r="E241" s="104">
        <v>1</v>
      </c>
      <c r="F241" s="104"/>
      <c r="G241" s="104">
        <v>2</v>
      </c>
      <c r="H241" s="104"/>
      <c r="I241" s="104">
        <v>1</v>
      </c>
      <c r="J241" s="104"/>
      <c r="K241" s="104">
        <v>1</v>
      </c>
      <c r="L241" s="17">
        <f t="shared" si="23"/>
        <v>6</v>
      </c>
      <c r="M241" s="35">
        <f t="shared" si="24"/>
        <v>3.5294117647058823E-2</v>
      </c>
    </row>
    <row r="242" spans="2:13" x14ac:dyDescent="0.25">
      <c r="B242" s="103" t="s">
        <v>21</v>
      </c>
      <c r="C242" s="104"/>
      <c r="D242" s="65"/>
      <c r="E242" s="104"/>
      <c r="F242" s="104"/>
      <c r="G242" s="104"/>
      <c r="H242" s="104">
        <v>1</v>
      </c>
      <c r="I242" s="104"/>
      <c r="J242" s="104"/>
      <c r="K242" s="104"/>
      <c r="L242" s="17">
        <f t="shared" si="23"/>
        <v>1</v>
      </c>
      <c r="M242" s="35">
        <f t="shared" si="24"/>
        <v>5.8823529411764705E-3</v>
      </c>
    </row>
    <row r="243" spans="2:13" x14ac:dyDescent="0.25">
      <c r="B243" s="103" t="s">
        <v>22</v>
      </c>
      <c r="C243" s="104"/>
      <c r="D243" s="65"/>
      <c r="E243" s="104"/>
      <c r="F243" s="104">
        <v>1</v>
      </c>
      <c r="G243" s="104"/>
      <c r="H243" s="104"/>
      <c r="I243" s="104"/>
      <c r="J243" s="104"/>
      <c r="K243" s="104"/>
      <c r="L243" s="17">
        <f t="shared" si="23"/>
        <v>1</v>
      </c>
      <c r="M243" s="35">
        <f t="shared" si="24"/>
        <v>5.8823529411764705E-3</v>
      </c>
    </row>
    <row r="244" spans="2:13" x14ac:dyDescent="0.25">
      <c r="B244" s="103" t="s">
        <v>23</v>
      </c>
      <c r="C244" s="104"/>
      <c r="D244" s="65"/>
      <c r="E244" s="104">
        <v>2</v>
      </c>
      <c r="F244" s="104"/>
      <c r="G244" s="104">
        <v>1</v>
      </c>
      <c r="H244" s="104"/>
      <c r="I244" s="104">
        <v>3</v>
      </c>
      <c r="J244" s="104"/>
      <c r="K244" s="104"/>
      <c r="L244" s="17">
        <f t="shared" si="23"/>
        <v>6</v>
      </c>
      <c r="M244" s="35">
        <f t="shared" si="24"/>
        <v>3.5294117647058823E-2</v>
      </c>
    </row>
    <row r="245" spans="2:13" x14ac:dyDescent="0.25">
      <c r="B245" s="103" t="s">
        <v>24</v>
      </c>
      <c r="C245" s="104"/>
      <c r="D245" s="65"/>
      <c r="E245" s="104"/>
      <c r="F245" s="104"/>
      <c r="G245" s="104"/>
      <c r="H245" s="104"/>
      <c r="I245" s="104">
        <v>1</v>
      </c>
      <c r="J245" s="104"/>
      <c r="K245" s="104"/>
      <c r="L245" s="17">
        <f t="shared" si="23"/>
        <v>1</v>
      </c>
      <c r="M245" s="35">
        <f t="shared" si="24"/>
        <v>5.8823529411764705E-3</v>
      </c>
    </row>
    <row r="246" spans="2:13" x14ac:dyDescent="0.25">
      <c r="B246" s="103" t="s">
        <v>25</v>
      </c>
      <c r="C246" s="104"/>
      <c r="D246" s="65"/>
      <c r="E246" s="104">
        <v>1</v>
      </c>
      <c r="F246" s="104"/>
      <c r="G246" s="104"/>
      <c r="H246" s="104"/>
      <c r="I246" s="104">
        <v>1</v>
      </c>
      <c r="J246" s="104"/>
      <c r="K246" s="104">
        <v>1</v>
      </c>
      <c r="L246" s="17">
        <f t="shared" si="23"/>
        <v>3</v>
      </c>
      <c r="M246" s="35">
        <f t="shared" si="24"/>
        <v>1.7647058823529412E-2</v>
      </c>
    </row>
    <row r="247" spans="2:13" x14ac:dyDescent="0.25">
      <c r="B247" s="103" t="s">
        <v>26</v>
      </c>
      <c r="C247" s="104"/>
      <c r="D247" s="65"/>
      <c r="E247" s="104">
        <v>2</v>
      </c>
      <c r="F247" s="104"/>
      <c r="G247" s="104">
        <v>1</v>
      </c>
      <c r="H247" s="104"/>
      <c r="I247" s="104">
        <v>1</v>
      </c>
      <c r="J247" s="104"/>
      <c r="K247" s="104"/>
      <c r="L247" s="17">
        <f t="shared" si="23"/>
        <v>4</v>
      </c>
      <c r="M247" s="35">
        <f t="shared" si="24"/>
        <v>2.3529411764705882E-2</v>
      </c>
    </row>
    <row r="248" spans="2:13" x14ac:dyDescent="0.25">
      <c r="B248" s="103" t="s">
        <v>27</v>
      </c>
      <c r="C248" s="104"/>
      <c r="D248" s="65"/>
      <c r="E248" s="104"/>
      <c r="F248" s="104"/>
      <c r="G248" s="104"/>
      <c r="H248" s="104"/>
      <c r="I248" s="104"/>
      <c r="J248" s="104"/>
      <c r="K248" s="104"/>
      <c r="L248" s="17">
        <f t="shared" si="23"/>
        <v>0</v>
      </c>
      <c r="M248" s="35">
        <f t="shared" si="24"/>
        <v>0</v>
      </c>
    </row>
    <row r="249" spans="2:13" x14ac:dyDescent="0.25">
      <c r="B249" s="103" t="s">
        <v>28</v>
      </c>
      <c r="C249" s="104"/>
      <c r="D249" s="65">
        <v>1</v>
      </c>
      <c r="E249" s="104"/>
      <c r="F249" s="104"/>
      <c r="G249" s="104"/>
      <c r="H249" s="104"/>
      <c r="I249" s="104"/>
      <c r="J249" s="104"/>
      <c r="K249" s="104"/>
      <c r="L249" s="17">
        <f t="shared" si="23"/>
        <v>1</v>
      </c>
      <c r="M249" s="35">
        <f t="shared" si="24"/>
        <v>5.8823529411764705E-3</v>
      </c>
    </row>
    <row r="250" spans="2:13" x14ac:dyDescent="0.25">
      <c r="B250" s="103" t="s">
        <v>29</v>
      </c>
      <c r="C250" s="104"/>
      <c r="D250" s="65"/>
      <c r="E250" s="104"/>
      <c r="F250" s="104"/>
      <c r="G250" s="104"/>
      <c r="H250" s="104">
        <v>1</v>
      </c>
      <c r="I250" s="104">
        <v>1</v>
      </c>
      <c r="J250" s="104"/>
      <c r="K250" s="104"/>
      <c r="L250" s="17">
        <f t="shared" si="23"/>
        <v>2</v>
      </c>
      <c r="M250" s="35">
        <f t="shared" si="24"/>
        <v>1.1764705882352941E-2</v>
      </c>
    </row>
    <row r="251" spans="2:13" x14ac:dyDescent="0.25">
      <c r="B251" s="103" t="s">
        <v>30</v>
      </c>
      <c r="C251" s="104"/>
      <c r="D251" s="65"/>
      <c r="E251" s="104"/>
      <c r="F251" s="104"/>
      <c r="G251" s="104"/>
      <c r="H251" s="104"/>
      <c r="I251" s="104">
        <v>1</v>
      </c>
      <c r="J251" s="104"/>
      <c r="K251" s="104"/>
      <c r="L251" s="17">
        <f t="shared" si="23"/>
        <v>1</v>
      </c>
      <c r="M251" s="35">
        <f t="shared" si="24"/>
        <v>5.8823529411764705E-3</v>
      </c>
    </row>
    <row r="252" spans="2:13" x14ac:dyDescent="0.25">
      <c r="B252" s="103" t="s">
        <v>31</v>
      </c>
      <c r="C252" s="104"/>
      <c r="D252" s="65"/>
      <c r="E252" s="104"/>
      <c r="F252" s="104"/>
      <c r="G252" s="104"/>
      <c r="H252" s="104"/>
      <c r="I252" s="104">
        <v>1</v>
      </c>
      <c r="J252" s="104"/>
      <c r="K252" s="104"/>
      <c r="L252" s="17">
        <f t="shared" si="23"/>
        <v>1</v>
      </c>
      <c r="M252" s="35">
        <f t="shared" si="24"/>
        <v>5.8823529411764705E-3</v>
      </c>
    </row>
    <row r="253" spans="2:13" x14ac:dyDescent="0.25">
      <c r="B253" s="103" t="s">
        <v>32</v>
      </c>
      <c r="C253" s="104">
        <v>1</v>
      </c>
      <c r="D253" s="65"/>
      <c r="E253" s="104"/>
      <c r="F253" s="104"/>
      <c r="G253" s="104">
        <v>1</v>
      </c>
      <c r="H253" s="104">
        <v>1</v>
      </c>
      <c r="I253" s="104">
        <v>1</v>
      </c>
      <c r="J253" s="104"/>
      <c r="K253" s="104"/>
      <c r="L253" s="17">
        <f t="shared" si="23"/>
        <v>4</v>
      </c>
      <c r="M253" s="35">
        <f t="shared" si="24"/>
        <v>2.3529411764705882E-2</v>
      </c>
    </row>
    <row r="254" spans="2:13" x14ac:dyDescent="0.25">
      <c r="B254" s="103" t="s">
        <v>33</v>
      </c>
      <c r="C254" s="104"/>
      <c r="D254" s="65"/>
      <c r="E254" s="104"/>
      <c r="F254" s="104"/>
      <c r="G254" s="104">
        <v>3</v>
      </c>
      <c r="H254" s="104"/>
      <c r="I254" s="104"/>
      <c r="J254" s="104"/>
      <c r="K254" s="104">
        <v>1</v>
      </c>
      <c r="L254" s="17">
        <f t="shared" si="23"/>
        <v>4</v>
      </c>
      <c r="M254" s="35">
        <f t="shared" si="24"/>
        <v>2.3529411764705882E-2</v>
      </c>
    </row>
    <row r="255" spans="2:13" x14ac:dyDescent="0.25">
      <c r="B255" s="103" t="s">
        <v>34</v>
      </c>
      <c r="C255" s="104"/>
      <c r="D255" s="65"/>
      <c r="E255" s="104"/>
      <c r="F255" s="104"/>
      <c r="G255" s="104"/>
      <c r="H255" s="104"/>
      <c r="I255" s="104"/>
      <c r="J255" s="104"/>
      <c r="K255" s="104"/>
      <c r="L255" s="17">
        <f t="shared" si="23"/>
        <v>0</v>
      </c>
      <c r="M255" s="35">
        <f t="shared" si="24"/>
        <v>0</v>
      </c>
    </row>
    <row r="256" spans="2:13" x14ac:dyDescent="0.25">
      <c r="B256" s="103" t="s">
        <v>35</v>
      </c>
      <c r="C256" s="104"/>
      <c r="D256" s="65"/>
      <c r="E256" s="104"/>
      <c r="F256" s="104">
        <v>1</v>
      </c>
      <c r="G256" s="104"/>
      <c r="H256" s="104"/>
      <c r="I256" s="104"/>
      <c r="J256" s="104">
        <v>1</v>
      </c>
      <c r="K256" s="104"/>
      <c r="L256" s="17">
        <f t="shared" si="23"/>
        <v>2</v>
      </c>
      <c r="M256" s="35">
        <f t="shared" si="24"/>
        <v>1.1764705882352941E-2</v>
      </c>
    </row>
    <row r="257" spans="2:13" x14ac:dyDescent="0.25">
      <c r="B257" s="103" t="s">
        <v>36</v>
      </c>
      <c r="C257" s="104"/>
      <c r="D257" s="65"/>
      <c r="E257" s="104"/>
      <c r="F257" s="104"/>
      <c r="G257" s="104"/>
      <c r="H257" s="104"/>
      <c r="I257" s="104"/>
      <c r="J257" s="104"/>
      <c r="K257" s="104"/>
      <c r="L257" s="17">
        <f t="shared" si="23"/>
        <v>0</v>
      </c>
      <c r="M257" s="35">
        <f t="shared" si="24"/>
        <v>0</v>
      </c>
    </row>
    <row r="258" spans="2:13" x14ac:dyDescent="0.25">
      <c r="B258" s="103" t="s">
        <v>37</v>
      </c>
      <c r="C258" s="104"/>
      <c r="D258" s="65"/>
      <c r="E258" s="104"/>
      <c r="F258" s="104"/>
      <c r="G258" s="104"/>
      <c r="H258" s="104"/>
      <c r="I258" s="104"/>
      <c r="J258" s="104"/>
      <c r="K258" s="104"/>
      <c r="L258" s="17">
        <f t="shared" si="23"/>
        <v>0</v>
      </c>
      <c r="M258" s="35">
        <f t="shared" si="24"/>
        <v>0</v>
      </c>
    </row>
    <row r="259" spans="2:13" x14ac:dyDescent="0.25">
      <c r="B259" s="103" t="s">
        <v>38</v>
      </c>
      <c r="C259" s="104"/>
      <c r="D259" s="65"/>
      <c r="E259" s="104"/>
      <c r="F259" s="104"/>
      <c r="G259" s="104">
        <v>1</v>
      </c>
      <c r="H259" s="104"/>
      <c r="I259" s="104"/>
      <c r="J259" s="104"/>
      <c r="K259" s="104"/>
      <c r="L259" s="17">
        <f t="shared" si="23"/>
        <v>1</v>
      </c>
      <c r="M259" s="35">
        <f t="shared" si="24"/>
        <v>5.8823529411764705E-3</v>
      </c>
    </row>
    <row r="260" spans="2:13" x14ac:dyDescent="0.25">
      <c r="B260" s="103" t="s">
        <v>39</v>
      </c>
      <c r="C260" s="104"/>
      <c r="D260" s="65"/>
      <c r="E260" s="104"/>
      <c r="F260" s="104"/>
      <c r="G260" s="104"/>
      <c r="H260" s="104"/>
      <c r="I260" s="104"/>
      <c r="J260" s="104"/>
      <c r="K260" s="104"/>
      <c r="L260" s="17">
        <f t="shared" si="23"/>
        <v>0</v>
      </c>
      <c r="M260" s="35">
        <f t="shared" si="24"/>
        <v>0</v>
      </c>
    </row>
    <row r="261" spans="2:13" x14ac:dyDescent="0.25">
      <c r="B261" s="103" t="s">
        <v>40</v>
      </c>
      <c r="C261" s="104">
        <v>2</v>
      </c>
      <c r="D261" s="65">
        <v>3</v>
      </c>
      <c r="E261" s="104">
        <v>4</v>
      </c>
      <c r="F261" s="104"/>
      <c r="G261" s="104">
        <v>3</v>
      </c>
      <c r="H261" s="104">
        <v>8</v>
      </c>
      <c r="I261" s="104">
        <v>13</v>
      </c>
      <c r="J261" s="104"/>
      <c r="K261" s="104">
        <v>5</v>
      </c>
      <c r="L261" s="17">
        <f t="shared" si="23"/>
        <v>38</v>
      </c>
      <c r="M261" s="35">
        <f t="shared" si="24"/>
        <v>0.22352941176470589</v>
      </c>
    </row>
    <row r="262" spans="2:13" x14ac:dyDescent="0.25">
      <c r="B262" s="103" t="s">
        <v>41</v>
      </c>
      <c r="C262" s="104"/>
      <c r="D262" s="65"/>
      <c r="E262" s="104"/>
      <c r="F262" s="104"/>
      <c r="G262" s="104"/>
      <c r="H262" s="104"/>
      <c r="I262" s="104"/>
      <c r="J262" s="104"/>
      <c r="K262" s="104"/>
      <c r="L262" s="17">
        <f t="shared" si="23"/>
        <v>0</v>
      </c>
      <c r="M262" s="35">
        <f t="shared" si="24"/>
        <v>0</v>
      </c>
    </row>
    <row r="263" spans="2:13" x14ac:dyDescent="0.25">
      <c r="B263" s="103" t="s">
        <v>133</v>
      </c>
      <c r="C263" s="104"/>
      <c r="D263" s="65">
        <v>2</v>
      </c>
      <c r="E263" s="104">
        <v>2</v>
      </c>
      <c r="F263" s="104">
        <v>1</v>
      </c>
      <c r="G263" s="104"/>
      <c r="H263" s="104"/>
      <c r="I263" s="104">
        <v>1</v>
      </c>
      <c r="J263" s="104"/>
      <c r="K263" s="104">
        <v>83</v>
      </c>
      <c r="L263" s="17">
        <f t="shared" si="23"/>
        <v>89</v>
      </c>
      <c r="M263" s="35">
        <f t="shared" si="24"/>
        <v>0.52352941176470591</v>
      </c>
    </row>
    <row r="264" spans="2:13" ht="15.75" thickBot="1" x14ac:dyDescent="0.3">
      <c r="B264" s="103" t="s">
        <v>13</v>
      </c>
      <c r="C264" s="107">
        <f t="shared" ref="C264:K264" si="25">SUM(C236:C263)</f>
        <v>4</v>
      </c>
      <c r="D264" s="107">
        <f t="shared" si="25"/>
        <v>8</v>
      </c>
      <c r="E264" s="107">
        <f t="shared" si="25"/>
        <v>13</v>
      </c>
      <c r="F264" s="107">
        <f t="shared" si="25"/>
        <v>3</v>
      </c>
      <c r="G264" s="107">
        <f t="shared" si="25"/>
        <v>12</v>
      </c>
      <c r="H264" s="107">
        <f t="shared" si="25"/>
        <v>11</v>
      </c>
      <c r="I264" s="107">
        <f t="shared" si="25"/>
        <v>27</v>
      </c>
      <c r="J264" s="107">
        <f t="shared" si="25"/>
        <v>1</v>
      </c>
      <c r="K264" s="107">
        <f t="shared" si="25"/>
        <v>91</v>
      </c>
      <c r="L264" s="111">
        <f>SUM(L236:L263)</f>
        <v>170</v>
      </c>
      <c r="M264" s="108">
        <f>SUM(M236:M263)</f>
        <v>1</v>
      </c>
    </row>
    <row r="265" spans="2:13" ht="16.5" thickTop="1" thickBot="1" x14ac:dyDescent="0.3">
      <c r="B265" s="112" t="s">
        <v>14</v>
      </c>
      <c r="C265" s="110">
        <f>C264/'Dados por UF e mês'!$O$262</f>
        <v>2.5157232704402517E-2</v>
      </c>
      <c r="D265" s="110">
        <f>D264/'Dados por UF e mês'!$O$262</f>
        <v>5.0314465408805034E-2</v>
      </c>
      <c r="E265" s="110">
        <f>E264/'Dados por UF e mês'!$O$262</f>
        <v>8.1761006289308172E-2</v>
      </c>
      <c r="F265" s="110">
        <f>F264/'Dados por UF e mês'!$O$262</f>
        <v>1.8867924528301886E-2</v>
      </c>
      <c r="G265" s="110">
        <f>G264/'Dados por UF e mês'!$O$262</f>
        <v>7.5471698113207544E-2</v>
      </c>
      <c r="H265" s="110">
        <f>H264/'Dados por UF e mês'!$O$262</f>
        <v>6.9182389937106917E-2</v>
      </c>
      <c r="I265" s="110">
        <f>I264/'Dados por UF e mês'!$O$262</f>
        <v>0.16981132075471697</v>
      </c>
      <c r="J265" s="110">
        <f>J264/'Dados por UF e mês'!$O$262</f>
        <v>6.2893081761006293E-3</v>
      </c>
      <c r="K265" s="110">
        <f>K264/'Dados por UF e mês'!$O$262</f>
        <v>0.57232704402515722</v>
      </c>
      <c r="L265" s="125">
        <f>L264/'Dados por UF e mês'!$O$262</f>
        <v>1.0691823899371069</v>
      </c>
    </row>
    <row r="266" spans="2:13" ht="15.75" thickTop="1" x14ac:dyDescent="0.25"/>
  </sheetData>
  <mergeCells count="12">
    <mergeCell ref="B2:M2"/>
    <mergeCell ref="B101:J101"/>
    <mergeCell ref="B69:M69"/>
    <mergeCell ref="B102:M102"/>
    <mergeCell ref="B135:M135"/>
    <mergeCell ref="B234:M234"/>
    <mergeCell ref="B201:M201"/>
    <mergeCell ref="B67:J67"/>
    <mergeCell ref="B34:J34"/>
    <mergeCell ref="B35:M35"/>
    <mergeCell ref="B68:J68"/>
    <mergeCell ref="B168:M16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DX68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1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1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15" bestFit="1" customWidth="1"/>
    <col min="35" max="35" width="4.42578125" style="47" bestFit="1" customWidth="1"/>
    <col min="36" max="36" width="4.28515625" style="47" bestFit="1" customWidth="1"/>
    <col min="37" max="37" width="5.28515625" style="47" bestFit="1" customWidth="1"/>
    <col min="38" max="38" width="4.5703125" style="47" bestFit="1" customWidth="1"/>
    <col min="39" max="39" width="4.7109375" style="47" bestFit="1" customWidth="1"/>
    <col min="40" max="40" width="4.5703125" style="47" bestFit="1" customWidth="1"/>
    <col min="41" max="41" width="4" style="47" bestFit="1" customWidth="1"/>
    <col min="42" max="42" width="5.140625" style="47" bestFit="1" customWidth="1"/>
    <col min="43" max="43" width="4" style="47" bestFit="1" customWidth="1"/>
    <col min="44" max="44" width="4.85546875" style="47" bestFit="1" customWidth="1"/>
    <col min="45" max="45" width="5.140625" style="47" bestFit="1" customWidth="1"/>
    <col min="46" max="46" width="4.28515625" style="47" bestFit="1" customWidth="1"/>
    <col min="47" max="47" width="6.5703125" style="3" bestFit="1" customWidth="1"/>
    <col min="48" max="48" width="8.140625" style="60" bestFit="1" customWidth="1"/>
    <col min="49" max="49" width="1.5703125" customWidth="1"/>
    <col min="50" max="50" width="15" bestFit="1" customWidth="1"/>
    <col min="51" max="51" width="4.42578125" style="47" bestFit="1" customWidth="1"/>
    <col min="52" max="52" width="4.28515625" style="47" bestFit="1" customWidth="1"/>
    <col min="53" max="53" width="5.28515625" style="47" bestFit="1" customWidth="1"/>
    <col min="54" max="54" width="4.5703125" style="47" bestFit="1" customWidth="1"/>
    <col min="55" max="55" width="4.7109375" style="47" bestFit="1" customWidth="1"/>
    <col min="56" max="56" width="4.5703125" style="47" bestFit="1" customWidth="1"/>
    <col min="57" max="57" width="4" style="47" bestFit="1" customWidth="1"/>
    <col min="58" max="58" width="5.140625" style="47" bestFit="1" customWidth="1"/>
    <col min="59" max="59" width="4" style="47" bestFit="1" customWidth="1"/>
    <col min="60" max="60" width="4.85546875" style="47" bestFit="1" customWidth="1"/>
    <col min="61" max="61" width="5.140625" style="47" bestFit="1" customWidth="1"/>
    <col min="62" max="62" width="4.28515625" style="47" bestFit="1" customWidth="1"/>
    <col min="63" max="63" width="6.5703125" style="3" bestFit="1" customWidth="1"/>
    <col min="64" max="64" width="8.140625" style="60" bestFit="1" customWidth="1"/>
    <col min="65" max="65" width="1.5703125" customWidth="1"/>
    <col min="66" max="66" width="15" bestFit="1" customWidth="1"/>
    <col min="67" max="67" width="4.42578125" style="47" bestFit="1" customWidth="1"/>
    <col min="68" max="68" width="4.28515625" style="47" bestFit="1" customWidth="1"/>
    <col min="69" max="69" width="5.28515625" style="47" bestFit="1" customWidth="1"/>
    <col min="70" max="70" width="4.5703125" style="47" bestFit="1" customWidth="1"/>
    <col min="71" max="71" width="4.7109375" style="47" bestFit="1" customWidth="1"/>
    <col min="72" max="72" width="4.5703125" style="47" bestFit="1" customWidth="1"/>
    <col min="73" max="73" width="4" style="47" bestFit="1" customWidth="1"/>
    <col min="74" max="74" width="5.140625" style="47" bestFit="1" customWidth="1"/>
    <col min="75" max="75" width="4" style="47" bestFit="1" customWidth="1"/>
    <col min="76" max="76" width="4.85546875" style="47" bestFit="1" customWidth="1"/>
    <col min="77" max="77" width="5.140625" style="47" bestFit="1" customWidth="1"/>
    <col min="78" max="78" width="4.28515625" style="47" bestFit="1" customWidth="1"/>
    <col min="79" max="79" width="6.5703125" style="3" bestFit="1" customWidth="1"/>
    <col min="80" max="80" width="8.140625" style="60" bestFit="1" customWidth="1"/>
    <col min="81" max="81" width="2" customWidth="1"/>
    <col min="82" max="82" width="15" bestFit="1" customWidth="1"/>
    <col min="83" max="83" width="4.42578125" style="47" bestFit="1" customWidth="1"/>
    <col min="84" max="84" width="4.28515625" style="47" bestFit="1" customWidth="1"/>
    <col min="85" max="85" width="5.28515625" style="47" bestFit="1" customWidth="1"/>
    <col min="86" max="86" width="4.5703125" style="47" bestFit="1" customWidth="1"/>
    <col min="87" max="87" width="4.7109375" style="47" bestFit="1" customWidth="1"/>
    <col min="88" max="88" width="4.5703125" style="47" bestFit="1" customWidth="1"/>
    <col min="89" max="89" width="4" style="47" bestFit="1" customWidth="1"/>
    <col min="90" max="90" width="5.140625" style="47" bestFit="1" customWidth="1"/>
    <col min="91" max="91" width="4" style="47" bestFit="1" customWidth="1"/>
    <col min="92" max="92" width="4.85546875" style="47" bestFit="1" customWidth="1"/>
    <col min="93" max="93" width="5.140625" style="47" bestFit="1" customWidth="1"/>
    <col min="94" max="94" width="4.28515625" style="47" bestFit="1" customWidth="1"/>
    <col min="95" max="95" width="6.5703125" style="3" bestFit="1" customWidth="1"/>
    <col min="96" max="96" width="8.140625" style="60" bestFit="1" customWidth="1"/>
    <col min="97" max="97" width="1.42578125" customWidth="1"/>
    <col min="98" max="98" width="15" bestFit="1" customWidth="1"/>
    <col min="99" max="110" width="6.140625" customWidth="1"/>
    <col min="113" max="113" width="1.7109375" customWidth="1"/>
    <col min="114" max="114" width="15" bestFit="1" customWidth="1"/>
    <col min="115" max="126" width="6.140625" customWidth="1"/>
  </cols>
  <sheetData>
    <row r="1" spans="2:128" ht="15.75" thickBot="1" x14ac:dyDescent="0.3"/>
    <row r="2" spans="2:128" ht="15.75" thickTop="1" x14ac:dyDescent="0.25">
      <c r="B2" s="165" t="s">
        <v>193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  <c r="R2" s="168" t="s">
        <v>198</v>
      </c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70"/>
      <c r="AH2" s="168" t="s">
        <v>203</v>
      </c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70"/>
      <c r="AX2" s="168" t="s">
        <v>250</v>
      </c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70"/>
      <c r="BN2" s="168" t="s">
        <v>277</v>
      </c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70"/>
      <c r="CD2" s="168" t="s">
        <v>299</v>
      </c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70"/>
      <c r="CT2" s="168" t="s">
        <v>338</v>
      </c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70"/>
      <c r="DJ2" s="168" t="s">
        <v>362</v>
      </c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70"/>
    </row>
    <row r="3" spans="2:128" x14ac:dyDescent="0.25">
      <c r="B3" s="20" t="s">
        <v>46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" t="s">
        <v>14</v>
      </c>
      <c r="R3" s="20" t="s">
        <v>46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" t="s">
        <v>14</v>
      </c>
      <c r="AH3" s="20" t="s">
        <v>46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61" t="s">
        <v>14</v>
      </c>
      <c r="AX3" s="20" t="s">
        <v>46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61" t="s">
        <v>14</v>
      </c>
      <c r="BN3" s="20" t="s">
        <v>46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61" t="s">
        <v>14</v>
      </c>
      <c r="CD3" s="20" t="s">
        <v>46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61" t="s">
        <v>14</v>
      </c>
      <c r="CT3" s="20" t="s">
        <v>46</v>
      </c>
      <c r="CU3" s="123" t="s">
        <v>0</v>
      </c>
      <c r="CV3" s="123" t="s">
        <v>2</v>
      </c>
      <c r="CW3" s="123" t="s">
        <v>3</v>
      </c>
      <c r="CX3" s="123" t="s">
        <v>4</v>
      </c>
      <c r="CY3" s="123" t="s">
        <v>5</v>
      </c>
      <c r="CZ3" s="123" t="s">
        <v>6</v>
      </c>
      <c r="DA3" s="123" t="s">
        <v>7</v>
      </c>
      <c r="DB3" s="123" t="s">
        <v>8</v>
      </c>
      <c r="DC3" s="123" t="s">
        <v>9</v>
      </c>
      <c r="DD3" s="123" t="s">
        <v>10</v>
      </c>
      <c r="DE3" s="123" t="s">
        <v>11</v>
      </c>
      <c r="DF3" s="123" t="s">
        <v>12</v>
      </c>
      <c r="DG3" s="123" t="s">
        <v>13</v>
      </c>
      <c r="DH3" s="61" t="s">
        <v>14</v>
      </c>
      <c r="DJ3" s="20" t="s">
        <v>46</v>
      </c>
      <c r="DK3" s="126" t="s">
        <v>0</v>
      </c>
      <c r="DL3" s="126" t="s">
        <v>2</v>
      </c>
      <c r="DM3" s="126" t="s">
        <v>3</v>
      </c>
      <c r="DN3" s="126" t="s">
        <v>4</v>
      </c>
      <c r="DO3" s="126" t="s">
        <v>5</v>
      </c>
      <c r="DP3" s="126" t="s">
        <v>6</v>
      </c>
      <c r="DQ3" s="126" t="s">
        <v>7</v>
      </c>
      <c r="DR3" s="126" t="s">
        <v>8</v>
      </c>
      <c r="DS3" s="126" t="s">
        <v>9</v>
      </c>
      <c r="DT3" s="126" t="s">
        <v>10</v>
      </c>
      <c r="DU3" s="126" t="s">
        <v>11</v>
      </c>
      <c r="DV3" s="126" t="s">
        <v>12</v>
      </c>
      <c r="DW3" s="126" t="s">
        <v>13</v>
      </c>
      <c r="DX3" s="61" t="s">
        <v>14</v>
      </c>
    </row>
    <row r="4" spans="2:128" x14ac:dyDescent="0.25">
      <c r="B4" s="30" t="s">
        <v>47</v>
      </c>
      <c r="C4" s="8"/>
      <c r="D4" s="8">
        <v>1</v>
      </c>
      <c r="E4" s="8"/>
      <c r="F4" s="8"/>
      <c r="G4" s="8"/>
      <c r="H4" s="8"/>
      <c r="I4" s="8">
        <v>2</v>
      </c>
      <c r="J4" s="8">
        <v>1</v>
      </c>
      <c r="K4" s="8">
        <v>8</v>
      </c>
      <c r="L4" s="8">
        <v>3</v>
      </c>
      <c r="M4" s="8"/>
      <c r="N4" s="8"/>
      <c r="O4" s="17">
        <f>SUM(C4:N4)</f>
        <v>15</v>
      </c>
      <c r="P4" s="9">
        <f>O4/$O$7</f>
        <v>0.46875</v>
      </c>
      <c r="R4" s="30" t="s">
        <v>47</v>
      </c>
      <c r="S4" s="8">
        <v>1</v>
      </c>
      <c r="T4" s="8">
        <v>3</v>
      </c>
      <c r="U4" s="8">
        <v>5</v>
      </c>
      <c r="V4" s="8">
        <v>1</v>
      </c>
      <c r="W4" s="8">
        <v>9</v>
      </c>
      <c r="X4" s="8"/>
      <c r="Y4" s="8"/>
      <c r="Z4" s="8">
        <v>5</v>
      </c>
      <c r="AA4" s="8">
        <v>4</v>
      </c>
      <c r="AB4" s="8">
        <v>9</v>
      </c>
      <c r="AC4" s="8">
        <v>14</v>
      </c>
      <c r="AD4" s="8">
        <v>6</v>
      </c>
      <c r="AE4" s="17">
        <f>SUM(S4:AD4)</f>
        <v>57</v>
      </c>
      <c r="AF4" s="9">
        <f>AE4/$AE$7</f>
        <v>0.3352941176470588</v>
      </c>
      <c r="AH4" s="30" t="s">
        <v>47</v>
      </c>
      <c r="AI4" s="11">
        <v>12</v>
      </c>
      <c r="AJ4" s="11">
        <v>18</v>
      </c>
      <c r="AK4" s="11">
        <v>8</v>
      </c>
      <c r="AL4" s="11">
        <v>22</v>
      </c>
      <c r="AM4" s="11">
        <v>11</v>
      </c>
      <c r="AN4" s="11">
        <v>7</v>
      </c>
      <c r="AO4" s="11">
        <v>16</v>
      </c>
      <c r="AP4" s="11">
        <v>9</v>
      </c>
      <c r="AQ4" s="11">
        <v>9</v>
      </c>
      <c r="AR4" s="11">
        <v>9</v>
      </c>
      <c r="AS4" s="11">
        <v>10</v>
      </c>
      <c r="AT4" s="11">
        <v>4</v>
      </c>
      <c r="AU4" s="17">
        <f>SUM(AI4:AT4)</f>
        <v>135</v>
      </c>
      <c r="AV4" s="9">
        <f>AU4/$AU$7</f>
        <v>0.43689320388349512</v>
      </c>
      <c r="AX4" s="66" t="s">
        <v>47</v>
      </c>
      <c r="AY4" s="11">
        <v>9</v>
      </c>
      <c r="AZ4" s="11">
        <v>5</v>
      </c>
      <c r="BA4" s="11">
        <v>6</v>
      </c>
      <c r="BB4" s="11">
        <v>7</v>
      </c>
      <c r="BC4" s="11">
        <v>8</v>
      </c>
      <c r="BD4" s="11">
        <v>3</v>
      </c>
      <c r="BE4" s="11">
        <v>16</v>
      </c>
      <c r="BF4" s="11">
        <v>1</v>
      </c>
      <c r="BG4" s="11">
        <v>2</v>
      </c>
      <c r="BH4" s="11">
        <v>5</v>
      </c>
      <c r="BI4" s="11"/>
      <c r="BJ4" s="11">
        <v>1</v>
      </c>
      <c r="BK4" s="17">
        <f>SUM(AY4:BJ4)</f>
        <v>63</v>
      </c>
      <c r="BL4" s="9">
        <f>BK4/$BK$7</f>
        <v>0.38181818181818183</v>
      </c>
      <c r="BN4" s="66" t="s">
        <v>47</v>
      </c>
      <c r="BO4" s="11">
        <v>1</v>
      </c>
      <c r="BP4" s="11">
        <v>3</v>
      </c>
      <c r="BQ4" s="11">
        <v>2</v>
      </c>
      <c r="BR4" s="11">
        <v>6</v>
      </c>
      <c r="BS4" s="11">
        <v>2</v>
      </c>
      <c r="BT4" s="11">
        <v>1</v>
      </c>
      <c r="BU4" s="11">
        <v>3</v>
      </c>
      <c r="BV4" s="11">
        <v>1</v>
      </c>
      <c r="BW4" s="11">
        <v>2</v>
      </c>
      <c r="BX4" s="11">
        <v>3</v>
      </c>
      <c r="BY4" s="11">
        <v>13</v>
      </c>
      <c r="BZ4" s="11">
        <v>12</v>
      </c>
      <c r="CA4" s="17">
        <f>SUM(BO4:BZ4)</f>
        <v>49</v>
      </c>
      <c r="CB4" s="9">
        <f>CA4/$CA$7</f>
        <v>0.37984496124031009</v>
      </c>
      <c r="CD4" s="66" t="s">
        <v>47</v>
      </c>
      <c r="CE4" s="11">
        <v>3</v>
      </c>
      <c r="CF4" s="11">
        <v>2</v>
      </c>
      <c r="CG4" s="11">
        <v>3</v>
      </c>
      <c r="CH4" s="11"/>
      <c r="CI4" s="11">
        <v>7</v>
      </c>
      <c r="CJ4" s="11">
        <v>3</v>
      </c>
      <c r="CK4" s="11">
        <v>4</v>
      </c>
      <c r="CL4" s="11">
        <v>11</v>
      </c>
      <c r="CM4" s="11">
        <v>12</v>
      </c>
      <c r="CN4" s="11">
        <v>6</v>
      </c>
      <c r="CO4" s="11"/>
      <c r="CP4" s="11">
        <v>3</v>
      </c>
      <c r="CQ4" s="17">
        <f>SUM(CE4:CP4)</f>
        <v>54</v>
      </c>
      <c r="CR4" s="9">
        <f t="shared" ref="CR4:CR5" si="0">CQ4/$CQ$7</f>
        <v>0.45378151260504201</v>
      </c>
      <c r="CT4" s="66" t="s">
        <v>47</v>
      </c>
      <c r="CU4" s="11">
        <v>2</v>
      </c>
      <c r="CV4" s="11">
        <v>4</v>
      </c>
      <c r="CW4" s="11">
        <v>10</v>
      </c>
      <c r="CX4" s="11">
        <v>13</v>
      </c>
      <c r="CY4" s="11">
        <v>7</v>
      </c>
      <c r="CZ4" s="11">
        <v>4</v>
      </c>
      <c r="DA4" s="11">
        <v>1</v>
      </c>
      <c r="DB4" s="11">
        <v>9</v>
      </c>
      <c r="DC4" s="11">
        <v>4</v>
      </c>
      <c r="DD4" s="11">
        <v>11</v>
      </c>
      <c r="DE4" s="11">
        <v>2</v>
      </c>
      <c r="DF4" s="11">
        <v>3</v>
      </c>
      <c r="DG4" s="17">
        <f>SUM(CU4:DF4)</f>
        <v>70</v>
      </c>
      <c r="DH4" s="9">
        <f>DG4/$DG$7</f>
        <v>0.57851239669421484</v>
      </c>
      <c r="DJ4" s="66" t="s">
        <v>47</v>
      </c>
      <c r="DK4" s="11">
        <v>1</v>
      </c>
      <c r="DL4" s="11"/>
      <c r="DM4" s="11">
        <v>4</v>
      </c>
      <c r="DN4" s="11"/>
      <c r="DO4" s="11">
        <v>10</v>
      </c>
      <c r="DP4" s="11">
        <v>1</v>
      </c>
      <c r="DQ4" s="11">
        <v>3</v>
      </c>
      <c r="DR4" s="11">
        <v>19</v>
      </c>
      <c r="DS4" s="11">
        <v>12</v>
      </c>
      <c r="DT4" s="11">
        <v>5</v>
      </c>
      <c r="DU4" s="11">
        <v>2</v>
      </c>
      <c r="DV4" s="11">
        <v>2</v>
      </c>
      <c r="DW4" s="17">
        <f>SUM(DK4:DV4)</f>
        <v>59</v>
      </c>
      <c r="DX4" s="9">
        <f>DW4/$DW$7</f>
        <v>0.53153153153153154</v>
      </c>
    </row>
    <row r="5" spans="2:128" x14ac:dyDescent="0.25">
      <c r="B5" s="30" t="s">
        <v>48</v>
      </c>
      <c r="C5" s="8">
        <v>1</v>
      </c>
      <c r="D5" s="8"/>
      <c r="E5" s="8"/>
      <c r="F5" s="8"/>
      <c r="G5" s="8">
        <v>1</v>
      </c>
      <c r="H5" s="8"/>
      <c r="I5" s="8">
        <v>1</v>
      </c>
      <c r="J5" s="8"/>
      <c r="K5" s="8">
        <v>4</v>
      </c>
      <c r="L5" s="8">
        <v>3</v>
      </c>
      <c r="M5" s="8"/>
      <c r="N5" s="8">
        <v>1</v>
      </c>
      <c r="O5" s="17">
        <f t="shared" ref="O5:O6" si="1">SUM(C5:N5)</f>
        <v>11</v>
      </c>
      <c r="P5" s="9">
        <f t="shared" ref="P5" si="2">O5/$O$7</f>
        <v>0.34375</v>
      </c>
      <c r="R5" s="30" t="s">
        <v>48</v>
      </c>
      <c r="S5" s="8">
        <v>1</v>
      </c>
      <c r="T5" s="8">
        <v>1</v>
      </c>
      <c r="U5" s="8">
        <v>1</v>
      </c>
      <c r="V5" s="8">
        <v>6</v>
      </c>
      <c r="W5" s="8">
        <v>3</v>
      </c>
      <c r="X5" s="8">
        <v>3</v>
      </c>
      <c r="Y5" s="8">
        <v>1</v>
      </c>
      <c r="Z5" s="8">
        <v>4</v>
      </c>
      <c r="AA5" s="8">
        <v>3</v>
      </c>
      <c r="AB5" s="8">
        <v>6</v>
      </c>
      <c r="AC5" s="8">
        <v>13</v>
      </c>
      <c r="AD5" s="8">
        <v>4</v>
      </c>
      <c r="AE5" s="17">
        <f t="shared" ref="AE5:AE6" si="3">SUM(S5:AD5)</f>
        <v>46</v>
      </c>
      <c r="AF5" s="9">
        <f>AE5/$AE$7</f>
        <v>0.27058823529411763</v>
      </c>
      <c r="AH5" s="30" t="s">
        <v>48</v>
      </c>
      <c r="AI5" s="11">
        <v>7</v>
      </c>
      <c r="AJ5" s="11">
        <v>7</v>
      </c>
      <c r="AK5" s="11">
        <v>3</v>
      </c>
      <c r="AL5" s="11">
        <v>5</v>
      </c>
      <c r="AM5" s="11">
        <v>2</v>
      </c>
      <c r="AN5" s="11">
        <v>3</v>
      </c>
      <c r="AO5" s="11">
        <v>6</v>
      </c>
      <c r="AP5" s="11">
        <v>2</v>
      </c>
      <c r="AQ5" s="11">
        <v>3</v>
      </c>
      <c r="AR5" s="11">
        <v>4</v>
      </c>
      <c r="AS5" s="11">
        <v>3</v>
      </c>
      <c r="AT5" s="11">
        <v>4</v>
      </c>
      <c r="AU5" s="17">
        <f t="shared" ref="AU5:AU6" si="4">SUM(AI5:AT5)</f>
        <v>49</v>
      </c>
      <c r="AV5" s="9">
        <f t="shared" ref="AV5:AV6" si="5">AU5/$AU$7</f>
        <v>0.15857605177993528</v>
      </c>
      <c r="AX5" s="66" t="s">
        <v>48</v>
      </c>
      <c r="AY5" s="11">
        <v>4</v>
      </c>
      <c r="AZ5" s="11">
        <v>2</v>
      </c>
      <c r="BA5" s="11">
        <v>2</v>
      </c>
      <c r="BB5" s="11">
        <v>1</v>
      </c>
      <c r="BC5" s="11">
        <v>3</v>
      </c>
      <c r="BD5" s="11">
        <v>5</v>
      </c>
      <c r="BE5" s="11">
        <v>5</v>
      </c>
      <c r="BF5" s="11">
        <v>1</v>
      </c>
      <c r="BG5" s="11">
        <v>1</v>
      </c>
      <c r="BH5" s="11">
        <v>4</v>
      </c>
      <c r="BI5" s="11">
        <v>1</v>
      </c>
      <c r="BJ5" s="11">
        <v>1</v>
      </c>
      <c r="BK5" s="17">
        <f t="shared" ref="BK5:BK6" si="6">SUM(AY5:BJ5)</f>
        <v>30</v>
      </c>
      <c r="BL5" s="9">
        <f t="shared" ref="BL5:BL6" si="7">BK5/$BK$7</f>
        <v>0.18181818181818182</v>
      </c>
      <c r="BN5" s="66" t="s">
        <v>48</v>
      </c>
      <c r="BO5" s="11">
        <v>1</v>
      </c>
      <c r="BP5" s="11">
        <v>2</v>
      </c>
      <c r="BQ5" s="11"/>
      <c r="BR5" s="11">
        <v>2</v>
      </c>
      <c r="BS5" s="11">
        <v>5</v>
      </c>
      <c r="BT5" s="11">
        <v>1</v>
      </c>
      <c r="BU5" s="11">
        <v>1</v>
      </c>
      <c r="BV5" s="11"/>
      <c r="BW5" s="11"/>
      <c r="BX5" s="11">
        <v>1</v>
      </c>
      <c r="BY5" s="11">
        <v>12</v>
      </c>
      <c r="BZ5" s="11">
        <v>10</v>
      </c>
      <c r="CA5" s="17">
        <f t="shared" ref="CA5:CA6" si="8">SUM(BO5:BZ5)</f>
        <v>35</v>
      </c>
      <c r="CB5" s="9">
        <f t="shared" ref="CB5:CB6" si="9">CA5/$CA$7</f>
        <v>0.27131782945736432</v>
      </c>
      <c r="CD5" s="66" t="s">
        <v>48</v>
      </c>
      <c r="CE5" s="11">
        <v>4</v>
      </c>
      <c r="CF5" s="11">
        <v>2</v>
      </c>
      <c r="CG5" s="11">
        <v>2</v>
      </c>
      <c r="CH5" s="11"/>
      <c r="CI5" s="11">
        <v>1</v>
      </c>
      <c r="CJ5" s="11">
        <v>2</v>
      </c>
      <c r="CK5" s="11"/>
      <c r="CL5" s="11">
        <v>1</v>
      </c>
      <c r="CM5" s="11">
        <v>1</v>
      </c>
      <c r="CN5" s="11">
        <v>3</v>
      </c>
      <c r="CO5" s="11">
        <v>1</v>
      </c>
      <c r="CP5" s="11">
        <v>8</v>
      </c>
      <c r="CQ5" s="17">
        <f t="shared" ref="CQ5:CQ6" si="10">SUM(CE5:CP5)</f>
        <v>25</v>
      </c>
      <c r="CR5" s="9">
        <f t="shared" si="0"/>
        <v>0.21008403361344538</v>
      </c>
      <c r="CT5" s="66" t="s">
        <v>48</v>
      </c>
      <c r="CU5" s="11"/>
      <c r="CV5" s="11">
        <v>2</v>
      </c>
      <c r="CW5" s="11">
        <v>1</v>
      </c>
      <c r="CX5" s="11">
        <v>2</v>
      </c>
      <c r="CY5" s="11"/>
      <c r="CZ5" s="11"/>
      <c r="DA5" s="11">
        <v>1</v>
      </c>
      <c r="DB5" s="11">
        <v>1</v>
      </c>
      <c r="DC5" s="11"/>
      <c r="DD5" s="11">
        <v>4</v>
      </c>
      <c r="DE5" s="11"/>
      <c r="DF5" s="11"/>
      <c r="DG5" s="17">
        <f t="shared" ref="DG5:DG6" si="11">SUM(CU5:DF5)</f>
        <v>11</v>
      </c>
      <c r="DH5" s="9">
        <f t="shared" ref="DH5:DH6" si="12">DG5/$DG$7</f>
        <v>9.0909090909090912E-2</v>
      </c>
      <c r="DJ5" s="66" t="s">
        <v>48</v>
      </c>
      <c r="DK5" s="11">
        <v>2</v>
      </c>
      <c r="DL5" s="11"/>
      <c r="DM5" s="11">
        <v>2</v>
      </c>
      <c r="DN5" s="11"/>
      <c r="DO5" s="11"/>
      <c r="DP5" s="11"/>
      <c r="DQ5" s="11">
        <v>1</v>
      </c>
      <c r="DR5" s="11"/>
      <c r="DS5" s="11">
        <v>4</v>
      </c>
      <c r="DT5" s="11">
        <v>2</v>
      </c>
      <c r="DU5" s="11"/>
      <c r="DV5" s="11">
        <v>2</v>
      </c>
      <c r="DW5" s="17">
        <f t="shared" ref="DW5:DW6" si="13">SUM(DK5:DV5)</f>
        <v>13</v>
      </c>
      <c r="DX5" s="9">
        <f t="shared" ref="DX5:DX6" si="14">DW5/$DW$7</f>
        <v>0.11711711711711711</v>
      </c>
    </row>
    <row r="6" spans="2:128" x14ac:dyDescent="0.25">
      <c r="B6" s="30" t="s">
        <v>70</v>
      </c>
      <c r="C6" s="8"/>
      <c r="D6" s="8">
        <v>1</v>
      </c>
      <c r="E6" s="8"/>
      <c r="F6" s="8"/>
      <c r="G6" s="8"/>
      <c r="H6" s="8"/>
      <c r="I6" s="8">
        <v>1</v>
      </c>
      <c r="J6" s="8"/>
      <c r="K6" s="8"/>
      <c r="L6" s="8">
        <v>1</v>
      </c>
      <c r="M6" s="8"/>
      <c r="N6" s="8">
        <v>3</v>
      </c>
      <c r="O6" s="17">
        <f t="shared" si="1"/>
        <v>6</v>
      </c>
      <c r="P6" s="9">
        <f>O6/$O$7</f>
        <v>0.1875</v>
      </c>
      <c r="R6" s="30" t="s">
        <v>70</v>
      </c>
      <c r="S6" s="8">
        <v>4</v>
      </c>
      <c r="T6" s="8">
        <v>1</v>
      </c>
      <c r="U6" s="8">
        <v>9</v>
      </c>
      <c r="V6" s="8">
        <v>4</v>
      </c>
      <c r="W6" s="8">
        <v>5</v>
      </c>
      <c r="X6" s="8"/>
      <c r="Y6" s="8"/>
      <c r="Z6" s="8">
        <v>8</v>
      </c>
      <c r="AA6" s="8">
        <v>8</v>
      </c>
      <c r="AB6" s="8">
        <v>7</v>
      </c>
      <c r="AC6" s="8">
        <v>12</v>
      </c>
      <c r="AD6" s="8">
        <v>9</v>
      </c>
      <c r="AE6" s="17">
        <f t="shared" si="3"/>
        <v>67</v>
      </c>
      <c r="AF6" s="9">
        <f t="shared" ref="AF6" si="15">AE6/$AE$7</f>
        <v>0.39411764705882352</v>
      </c>
      <c r="AH6" s="30" t="s">
        <v>70</v>
      </c>
      <c r="AI6" s="11">
        <v>14</v>
      </c>
      <c r="AJ6" s="11">
        <v>12</v>
      </c>
      <c r="AK6" s="11">
        <v>12</v>
      </c>
      <c r="AL6" s="11">
        <v>17</v>
      </c>
      <c r="AM6" s="11">
        <v>12</v>
      </c>
      <c r="AN6" s="11">
        <v>4</v>
      </c>
      <c r="AO6" s="11">
        <v>16</v>
      </c>
      <c r="AP6" s="11">
        <v>13</v>
      </c>
      <c r="AQ6" s="11">
        <v>4</v>
      </c>
      <c r="AR6" s="11">
        <v>14</v>
      </c>
      <c r="AS6" s="11">
        <v>4</v>
      </c>
      <c r="AT6" s="11">
        <v>3</v>
      </c>
      <c r="AU6" s="17">
        <f t="shared" si="4"/>
        <v>125</v>
      </c>
      <c r="AV6" s="9">
        <f t="shared" si="5"/>
        <v>0.4045307443365696</v>
      </c>
      <c r="AX6" s="66" t="s">
        <v>70</v>
      </c>
      <c r="AY6" s="11">
        <v>5</v>
      </c>
      <c r="AZ6" s="11">
        <v>4</v>
      </c>
      <c r="BA6" s="11">
        <v>6</v>
      </c>
      <c r="BB6" s="11">
        <v>7</v>
      </c>
      <c r="BC6" s="11">
        <v>14</v>
      </c>
      <c r="BD6" s="11">
        <v>5</v>
      </c>
      <c r="BE6" s="11">
        <v>9</v>
      </c>
      <c r="BF6" s="11">
        <v>5</v>
      </c>
      <c r="BG6" s="11">
        <v>6</v>
      </c>
      <c r="BH6" s="11">
        <v>7</v>
      </c>
      <c r="BI6" s="11"/>
      <c r="BJ6" s="11">
        <v>4</v>
      </c>
      <c r="BK6" s="17">
        <f t="shared" si="6"/>
        <v>72</v>
      </c>
      <c r="BL6" s="9">
        <f t="shared" si="7"/>
        <v>0.43636363636363634</v>
      </c>
      <c r="BN6" s="66" t="s">
        <v>70</v>
      </c>
      <c r="BO6" s="11">
        <v>1</v>
      </c>
      <c r="BP6" s="11">
        <v>6</v>
      </c>
      <c r="BQ6" s="11">
        <v>3</v>
      </c>
      <c r="BR6" s="11">
        <v>5</v>
      </c>
      <c r="BS6" s="11">
        <v>4</v>
      </c>
      <c r="BT6" s="11"/>
      <c r="BU6" s="11"/>
      <c r="BV6" s="11">
        <v>4</v>
      </c>
      <c r="BW6" s="11">
        <v>1</v>
      </c>
      <c r="BX6" s="11">
        <v>1</v>
      </c>
      <c r="BY6" s="11">
        <v>12</v>
      </c>
      <c r="BZ6" s="11">
        <v>8</v>
      </c>
      <c r="CA6" s="17">
        <f t="shared" si="8"/>
        <v>45</v>
      </c>
      <c r="CB6" s="9">
        <f t="shared" si="9"/>
        <v>0.34883720930232559</v>
      </c>
      <c r="CD6" s="66" t="s">
        <v>70</v>
      </c>
      <c r="CE6" s="11">
        <v>6</v>
      </c>
      <c r="CF6" s="11">
        <v>4</v>
      </c>
      <c r="CG6" s="11">
        <v>3</v>
      </c>
      <c r="CH6" s="11">
        <v>4</v>
      </c>
      <c r="CI6" s="11">
        <v>3</v>
      </c>
      <c r="CJ6" s="11">
        <v>3</v>
      </c>
      <c r="CK6" s="11">
        <v>3</v>
      </c>
      <c r="CL6" s="11">
        <v>4</v>
      </c>
      <c r="CM6" s="11">
        <v>1</v>
      </c>
      <c r="CN6" s="11">
        <v>3</v>
      </c>
      <c r="CO6" s="11">
        <v>1</v>
      </c>
      <c r="CP6" s="11">
        <v>5</v>
      </c>
      <c r="CQ6" s="17">
        <f t="shared" si="10"/>
        <v>40</v>
      </c>
      <c r="CR6" s="9">
        <f>CQ6/$CQ$7</f>
        <v>0.33613445378151263</v>
      </c>
      <c r="CT6" s="66" t="s">
        <v>70</v>
      </c>
      <c r="CU6" s="11"/>
      <c r="CV6" s="11">
        <v>6</v>
      </c>
      <c r="CW6" s="11">
        <v>3</v>
      </c>
      <c r="CX6" s="11">
        <v>12</v>
      </c>
      <c r="CY6" s="11">
        <v>4</v>
      </c>
      <c r="CZ6" s="11">
        <v>4</v>
      </c>
      <c r="DA6" s="11">
        <v>5</v>
      </c>
      <c r="DB6" s="11">
        <v>1</v>
      </c>
      <c r="DC6" s="11">
        <v>1</v>
      </c>
      <c r="DD6" s="11">
        <v>2</v>
      </c>
      <c r="DE6" s="11">
        <v>2</v>
      </c>
      <c r="DF6" s="11"/>
      <c r="DG6" s="17">
        <f t="shared" si="11"/>
        <v>40</v>
      </c>
      <c r="DH6" s="9">
        <f t="shared" si="12"/>
        <v>0.33057851239669422</v>
      </c>
      <c r="DJ6" s="66" t="s">
        <v>70</v>
      </c>
      <c r="DK6" s="11">
        <v>3</v>
      </c>
      <c r="DL6" s="11">
        <v>1</v>
      </c>
      <c r="DM6" s="11"/>
      <c r="DN6" s="11"/>
      <c r="DO6" s="11">
        <v>1</v>
      </c>
      <c r="DP6" s="11"/>
      <c r="DQ6" s="11">
        <v>3</v>
      </c>
      <c r="DR6" s="11">
        <v>24</v>
      </c>
      <c r="DS6" s="11">
        <v>2</v>
      </c>
      <c r="DT6" s="11">
        <v>3</v>
      </c>
      <c r="DU6" s="11"/>
      <c r="DV6" s="11">
        <v>2</v>
      </c>
      <c r="DW6" s="17">
        <f t="shared" si="13"/>
        <v>39</v>
      </c>
      <c r="DX6" s="9">
        <f t="shared" si="14"/>
        <v>0.35135135135135137</v>
      </c>
    </row>
    <row r="7" spans="2:128" s="3" customFormat="1" ht="15.75" thickBot="1" x14ac:dyDescent="0.3">
      <c r="B7" s="67" t="s">
        <v>50</v>
      </c>
      <c r="C7" s="18">
        <f>SUM(C4:C6)</f>
        <v>1</v>
      </c>
      <c r="D7" s="18">
        <f t="shared" ref="D7:O7" si="16">SUM(D4:D6)</f>
        <v>2</v>
      </c>
      <c r="E7" s="18">
        <f t="shared" si="16"/>
        <v>0</v>
      </c>
      <c r="F7" s="18">
        <f t="shared" si="16"/>
        <v>0</v>
      </c>
      <c r="G7" s="18">
        <f t="shared" si="16"/>
        <v>1</v>
      </c>
      <c r="H7" s="18">
        <f t="shared" si="16"/>
        <v>0</v>
      </c>
      <c r="I7" s="18">
        <f t="shared" si="16"/>
        <v>4</v>
      </c>
      <c r="J7" s="18">
        <f t="shared" si="16"/>
        <v>1</v>
      </c>
      <c r="K7" s="18">
        <f t="shared" si="16"/>
        <v>12</v>
      </c>
      <c r="L7" s="18">
        <f t="shared" si="16"/>
        <v>7</v>
      </c>
      <c r="M7" s="18">
        <f t="shared" si="16"/>
        <v>0</v>
      </c>
      <c r="N7" s="18">
        <f t="shared" si="16"/>
        <v>4</v>
      </c>
      <c r="O7" s="18">
        <f t="shared" si="16"/>
        <v>32</v>
      </c>
      <c r="P7" s="38">
        <f>SUM(P4:P6)</f>
        <v>1</v>
      </c>
      <c r="R7" s="67" t="s">
        <v>50</v>
      </c>
      <c r="S7" s="18">
        <f>SUM(S4:S6)</f>
        <v>6</v>
      </c>
      <c r="T7" s="18">
        <f t="shared" ref="T7:AE7" si="17">SUM(T4:T6)</f>
        <v>5</v>
      </c>
      <c r="U7" s="18">
        <f t="shared" si="17"/>
        <v>15</v>
      </c>
      <c r="V7" s="18">
        <f t="shared" si="17"/>
        <v>11</v>
      </c>
      <c r="W7" s="18">
        <f t="shared" si="17"/>
        <v>17</v>
      </c>
      <c r="X7" s="18">
        <f t="shared" si="17"/>
        <v>3</v>
      </c>
      <c r="Y7" s="18">
        <f t="shared" si="17"/>
        <v>1</v>
      </c>
      <c r="Z7" s="18">
        <f t="shared" si="17"/>
        <v>17</v>
      </c>
      <c r="AA7" s="18">
        <f t="shared" si="17"/>
        <v>15</v>
      </c>
      <c r="AB7" s="18">
        <f t="shared" si="17"/>
        <v>22</v>
      </c>
      <c r="AC7" s="18">
        <f t="shared" si="17"/>
        <v>39</v>
      </c>
      <c r="AD7" s="18">
        <f t="shared" si="17"/>
        <v>19</v>
      </c>
      <c r="AE7" s="18">
        <f t="shared" si="17"/>
        <v>170</v>
      </c>
      <c r="AF7" s="38">
        <f>SUM(AF4:AF6)</f>
        <v>1</v>
      </c>
      <c r="AH7" s="67" t="s">
        <v>50</v>
      </c>
      <c r="AI7" s="18">
        <f>SUM(AI4:AI6)</f>
        <v>33</v>
      </c>
      <c r="AJ7" s="18">
        <f t="shared" ref="AJ7:AU7" si="18">SUM(AJ4:AJ6)</f>
        <v>37</v>
      </c>
      <c r="AK7" s="18">
        <f t="shared" si="18"/>
        <v>23</v>
      </c>
      <c r="AL7" s="18">
        <f t="shared" si="18"/>
        <v>44</v>
      </c>
      <c r="AM7" s="18">
        <f t="shared" si="18"/>
        <v>25</v>
      </c>
      <c r="AN7" s="18">
        <f t="shared" si="18"/>
        <v>14</v>
      </c>
      <c r="AO7" s="18">
        <f t="shared" si="18"/>
        <v>38</v>
      </c>
      <c r="AP7" s="18">
        <f t="shared" si="18"/>
        <v>24</v>
      </c>
      <c r="AQ7" s="18">
        <f t="shared" si="18"/>
        <v>16</v>
      </c>
      <c r="AR7" s="18">
        <f t="shared" si="18"/>
        <v>27</v>
      </c>
      <c r="AS7" s="18">
        <f t="shared" si="18"/>
        <v>17</v>
      </c>
      <c r="AT7" s="18">
        <f t="shared" si="18"/>
        <v>11</v>
      </c>
      <c r="AU7" s="18">
        <f t="shared" si="18"/>
        <v>309</v>
      </c>
      <c r="AV7" s="38">
        <f>SUM(AV4:AV6)</f>
        <v>1</v>
      </c>
      <c r="AX7" s="67" t="s">
        <v>50</v>
      </c>
      <c r="AY7" s="18">
        <f>SUM(AY4:AY6)</f>
        <v>18</v>
      </c>
      <c r="AZ7" s="18">
        <f t="shared" ref="AZ7:BK7" si="19">SUM(AZ4:AZ6)</f>
        <v>11</v>
      </c>
      <c r="BA7" s="18">
        <f t="shared" si="19"/>
        <v>14</v>
      </c>
      <c r="BB7" s="18">
        <f t="shared" si="19"/>
        <v>15</v>
      </c>
      <c r="BC7" s="18">
        <f t="shared" si="19"/>
        <v>25</v>
      </c>
      <c r="BD7" s="18">
        <f t="shared" si="19"/>
        <v>13</v>
      </c>
      <c r="BE7" s="18">
        <f t="shared" si="19"/>
        <v>30</v>
      </c>
      <c r="BF7" s="18">
        <f t="shared" si="19"/>
        <v>7</v>
      </c>
      <c r="BG7" s="18">
        <f t="shared" si="19"/>
        <v>9</v>
      </c>
      <c r="BH7" s="18">
        <f t="shared" si="19"/>
        <v>16</v>
      </c>
      <c r="BI7" s="18">
        <f t="shared" si="19"/>
        <v>1</v>
      </c>
      <c r="BJ7" s="18">
        <f t="shared" si="19"/>
        <v>6</v>
      </c>
      <c r="BK7" s="18">
        <f t="shared" si="19"/>
        <v>165</v>
      </c>
      <c r="BL7" s="38">
        <f>SUM(BL4:BL6)</f>
        <v>1</v>
      </c>
      <c r="BN7" s="67" t="s">
        <v>50</v>
      </c>
      <c r="BO7" s="18">
        <f>SUM(BO4:BO6)</f>
        <v>3</v>
      </c>
      <c r="BP7" s="18">
        <f t="shared" ref="BP7:CA7" si="20">SUM(BP4:BP6)</f>
        <v>11</v>
      </c>
      <c r="BQ7" s="18">
        <f t="shared" si="20"/>
        <v>5</v>
      </c>
      <c r="BR7" s="18">
        <f t="shared" si="20"/>
        <v>13</v>
      </c>
      <c r="BS7" s="18">
        <f t="shared" si="20"/>
        <v>11</v>
      </c>
      <c r="BT7" s="18">
        <f t="shared" si="20"/>
        <v>2</v>
      </c>
      <c r="BU7" s="18">
        <f t="shared" si="20"/>
        <v>4</v>
      </c>
      <c r="BV7" s="18">
        <f t="shared" si="20"/>
        <v>5</v>
      </c>
      <c r="BW7" s="18">
        <f t="shared" si="20"/>
        <v>3</v>
      </c>
      <c r="BX7" s="18">
        <f t="shared" si="20"/>
        <v>5</v>
      </c>
      <c r="BY7" s="18">
        <f t="shared" si="20"/>
        <v>37</v>
      </c>
      <c r="BZ7" s="18">
        <f t="shared" si="20"/>
        <v>30</v>
      </c>
      <c r="CA7" s="18">
        <f t="shared" si="20"/>
        <v>129</v>
      </c>
      <c r="CB7" s="38">
        <f>SUM(CB4:CB6)</f>
        <v>1</v>
      </c>
      <c r="CD7" s="67" t="s">
        <v>50</v>
      </c>
      <c r="CE7" s="18">
        <f>SUM(CE4:CE6)</f>
        <v>13</v>
      </c>
      <c r="CF7" s="18">
        <f t="shared" ref="CF7:CQ7" si="21">SUM(CF4:CF6)</f>
        <v>8</v>
      </c>
      <c r="CG7" s="18">
        <f t="shared" si="21"/>
        <v>8</v>
      </c>
      <c r="CH7" s="18">
        <f t="shared" si="21"/>
        <v>4</v>
      </c>
      <c r="CI7" s="18">
        <f t="shared" si="21"/>
        <v>11</v>
      </c>
      <c r="CJ7" s="18">
        <f t="shared" si="21"/>
        <v>8</v>
      </c>
      <c r="CK7" s="18">
        <f t="shared" si="21"/>
        <v>7</v>
      </c>
      <c r="CL7" s="18">
        <f t="shared" si="21"/>
        <v>16</v>
      </c>
      <c r="CM7" s="18">
        <f t="shared" si="21"/>
        <v>14</v>
      </c>
      <c r="CN7" s="18">
        <f t="shared" si="21"/>
        <v>12</v>
      </c>
      <c r="CO7" s="18">
        <f t="shared" si="21"/>
        <v>2</v>
      </c>
      <c r="CP7" s="18">
        <f t="shared" si="21"/>
        <v>16</v>
      </c>
      <c r="CQ7" s="18">
        <f t="shared" si="21"/>
        <v>119</v>
      </c>
      <c r="CR7" s="38">
        <f>SUM(CR4:CR6)</f>
        <v>1</v>
      </c>
      <c r="CT7" s="67" t="s">
        <v>50</v>
      </c>
      <c r="CU7" s="18">
        <f>SUM(CU4:CU6)</f>
        <v>2</v>
      </c>
      <c r="CV7" s="18">
        <f t="shared" ref="CV7:DG7" si="22">SUM(CV4:CV6)</f>
        <v>12</v>
      </c>
      <c r="CW7" s="18">
        <f t="shared" si="22"/>
        <v>14</v>
      </c>
      <c r="CX7" s="18">
        <f t="shared" si="22"/>
        <v>27</v>
      </c>
      <c r="CY7" s="18">
        <f t="shared" si="22"/>
        <v>11</v>
      </c>
      <c r="CZ7" s="18">
        <f t="shared" si="22"/>
        <v>8</v>
      </c>
      <c r="DA7" s="18">
        <f t="shared" si="22"/>
        <v>7</v>
      </c>
      <c r="DB7" s="18">
        <f t="shared" si="22"/>
        <v>11</v>
      </c>
      <c r="DC7" s="18">
        <f t="shared" si="22"/>
        <v>5</v>
      </c>
      <c r="DD7" s="18">
        <f t="shared" si="22"/>
        <v>17</v>
      </c>
      <c r="DE7" s="18">
        <f t="shared" si="22"/>
        <v>4</v>
      </c>
      <c r="DF7" s="18">
        <f t="shared" si="22"/>
        <v>3</v>
      </c>
      <c r="DG7" s="18">
        <f t="shared" si="22"/>
        <v>121</v>
      </c>
      <c r="DH7" s="38">
        <f>SUM(DH4:DH6)</f>
        <v>1</v>
      </c>
      <c r="DJ7" s="67" t="s">
        <v>50</v>
      </c>
      <c r="DK7" s="18">
        <f>SUM(DK4:DK6)</f>
        <v>6</v>
      </c>
      <c r="DL7" s="18">
        <f t="shared" ref="DL7:DW7" si="23">SUM(DL4:DL6)</f>
        <v>1</v>
      </c>
      <c r="DM7" s="18">
        <f t="shared" si="23"/>
        <v>6</v>
      </c>
      <c r="DN7" s="18">
        <f t="shared" si="23"/>
        <v>0</v>
      </c>
      <c r="DO7" s="18">
        <f t="shared" si="23"/>
        <v>11</v>
      </c>
      <c r="DP7" s="18">
        <f t="shared" si="23"/>
        <v>1</v>
      </c>
      <c r="DQ7" s="18">
        <f t="shared" si="23"/>
        <v>7</v>
      </c>
      <c r="DR7" s="18">
        <f t="shared" si="23"/>
        <v>43</v>
      </c>
      <c r="DS7" s="18">
        <f t="shared" si="23"/>
        <v>18</v>
      </c>
      <c r="DT7" s="18">
        <f t="shared" si="23"/>
        <v>10</v>
      </c>
      <c r="DU7" s="18">
        <f t="shared" si="23"/>
        <v>2</v>
      </c>
      <c r="DV7" s="18">
        <f t="shared" si="23"/>
        <v>6</v>
      </c>
      <c r="DW7" s="18">
        <f t="shared" si="23"/>
        <v>111</v>
      </c>
      <c r="DX7" s="38">
        <f>SUM(DX4:DX6)</f>
        <v>1</v>
      </c>
    </row>
    <row r="8" spans="2:128" ht="16.5" thickTop="1" thickBot="1" x14ac:dyDescent="0.3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32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/>
      <c r="AF8" s="32"/>
      <c r="AH8" s="6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5"/>
      <c r="AV8" s="63"/>
      <c r="AX8" s="6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5"/>
      <c r="BL8" s="63"/>
      <c r="BN8" s="6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5"/>
      <c r="CB8" s="63"/>
      <c r="CD8" s="6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5"/>
      <c r="CR8" s="63"/>
      <c r="CT8" s="6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5"/>
      <c r="DH8" s="63"/>
      <c r="DJ8" s="6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5"/>
      <c r="DX8" s="63"/>
    </row>
    <row r="9" spans="2:128" ht="15.75" thickTop="1" x14ac:dyDescent="0.25">
      <c r="B9" s="165" t="s">
        <v>194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R9" s="165" t="s">
        <v>199</v>
      </c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7"/>
      <c r="AH9" s="165" t="s">
        <v>204</v>
      </c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7"/>
      <c r="AX9" s="165" t="s">
        <v>251</v>
      </c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7"/>
      <c r="BN9" s="165" t="s">
        <v>278</v>
      </c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7"/>
      <c r="CD9" s="165" t="s">
        <v>300</v>
      </c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7"/>
      <c r="CT9" s="165" t="s">
        <v>339</v>
      </c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7"/>
      <c r="DJ9" s="165" t="s">
        <v>363</v>
      </c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7"/>
    </row>
    <row r="10" spans="2:128" x14ac:dyDescent="0.25">
      <c r="B10" s="33" t="s">
        <v>167</v>
      </c>
      <c r="C10" s="21" t="s">
        <v>0</v>
      </c>
      <c r="D10" s="21" t="s">
        <v>2</v>
      </c>
      <c r="E10" s="21" t="s">
        <v>3</v>
      </c>
      <c r="F10" s="21" t="s">
        <v>4</v>
      </c>
      <c r="G10" s="21" t="s">
        <v>5</v>
      </c>
      <c r="H10" s="21" t="s">
        <v>6</v>
      </c>
      <c r="I10" s="21" t="s">
        <v>7</v>
      </c>
      <c r="J10" s="21" t="s">
        <v>8</v>
      </c>
      <c r="K10" s="21" t="s">
        <v>9</v>
      </c>
      <c r="L10" s="21" t="s">
        <v>10</v>
      </c>
      <c r="M10" s="21" t="s">
        <v>11</v>
      </c>
      <c r="N10" s="21" t="s">
        <v>12</v>
      </c>
      <c r="O10" s="21" t="s">
        <v>13</v>
      </c>
      <c r="P10" s="7" t="s">
        <v>14</v>
      </c>
      <c r="R10" s="33" t="s">
        <v>167</v>
      </c>
      <c r="S10" s="21" t="s">
        <v>0</v>
      </c>
      <c r="T10" s="21" t="s">
        <v>2</v>
      </c>
      <c r="U10" s="21" t="s">
        <v>3</v>
      </c>
      <c r="V10" s="21" t="s">
        <v>4</v>
      </c>
      <c r="W10" s="21" t="s">
        <v>5</v>
      </c>
      <c r="X10" s="21" t="s">
        <v>6</v>
      </c>
      <c r="Y10" s="21" t="s">
        <v>7</v>
      </c>
      <c r="Z10" s="21" t="s">
        <v>8</v>
      </c>
      <c r="AA10" s="21" t="s">
        <v>9</v>
      </c>
      <c r="AB10" s="21" t="s">
        <v>10</v>
      </c>
      <c r="AC10" s="21" t="s">
        <v>11</v>
      </c>
      <c r="AD10" s="21" t="s">
        <v>12</v>
      </c>
      <c r="AE10" s="21" t="s">
        <v>13</v>
      </c>
      <c r="AF10" s="7" t="s">
        <v>14</v>
      </c>
      <c r="AH10" s="33" t="s">
        <v>167</v>
      </c>
      <c r="AI10" s="21" t="s">
        <v>0</v>
      </c>
      <c r="AJ10" s="21" t="s">
        <v>2</v>
      </c>
      <c r="AK10" s="21" t="s">
        <v>3</v>
      </c>
      <c r="AL10" s="21" t="s">
        <v>4</v>
      </c>
      <c r="AM10" s="21" t="s">
        <v>5</v>
      </c>
      <c r="AN10" s="21" t="s">
        <v>6</v>
      </c>
      <c r="AO10" s="21" t="s">
        <v>7</v>
      </c>
      <c r="AP10" s="21" t="s">
        <v>8</v>
      </c>
      <c r="AQ10" s="21" t="s">
        <v>9</v>
      </c>
      <c r="AR10" s="21" t="s">
        <v>10</v>
      </c>
      <c r="AS10" s="21" t="s">
        <v>11</v>
      </c>
      <c r="AT10" s="21" t="s">
        <v>12</v>
      </c>
      <c r="AU10" s="21" t="s">
        <v>13</v>
      </c>
      <c r="AV10" s="61" t="s">
        <v>14</v>
      </c>
      <c r="AX10" s="33" t="s">
        <v>167</v>
      </c>
      <c r="AY10" s="21" t="s">
        <v>0</v>
      </c>
      <c r="AZ10" s="21" t="s">
        <v>2</v>
      </c>
      <c r="BA10" s="21" t="s">
        <v>3</v>
      </c>
      <c r="BB10" s="21" t="s">
        <v>4</v>
      </c>
      <c r="BC10" s="21" t="s">
        <v>5</v>
      </c>
      <c r="BD10" s="21" t="s">
        <v>6</v>
      </c>
      <c r="BE10" s="21" t="s">
        <v>7</v>
      </c>
      <c r="BF10" s="21" t="s">
        <v>8</v>
      </c>
      <c r="BG10" s="21" t="s">
        <v>9</v>
      </c>
      <c r="BH10" s="21" t="s">
        <v>10</v>
      </c>
      <c r="BI10" s="21" t="s">
        <v>11</v>
      </c>
      <c r="BJ10" s="21" t="s">
        <v>12</v>
      </c>
      <c r="BK10" s="21" t="s">
        <v>13</v>
      </c>
      <c r="BL10" s="61" t="s">
        <v>14</v>
      </c>
      <c r="BN10" s="33" t="s">
        <v>167</v>
      </c>
      <c r="BO10" s="21" t="s">
        <v>0</v>
      </c>
      <c r="BP10" s="21" t="s">
        <v>2</v>
      </c>
      <c r="BQ10" s="21" t="s">
        <v>3</v>
      </c>
      <c r="BR10" s="21" t="s">
        <v>4</v>
      </c>
      <c r="BS10" s="21" t="s">
        <v>5</v>
      </c>
      <c r="BT10" s="21" t="s">
        <v>6</v>
      </c>
      <c r="BU10" s="21" t="s">
        <v>7</v>
      </c>
      <c r="BV10" s="21" t="s">
        <v>8</v>
      </c>
      <c r="BW10" s="21" t="s">
        <v>9</v>
      </c>
      <c r="BX10" s="21" t="s">
        <v>10</v>
      </c>
      <c r="BY10" s="21" t="s">
        <v>11</v>
      </c>
      <c r="BZ10" s="21" t="s">
        <v>12</v>
      </c>
      <c r="CA10" s="21" t="s">
        <v>13</v>
      </c>
      <c r="CB10" s="61" t="s">
        <v>14</v>
      </c>
      <c r="CD10" s="33" t="s">
        <v>167</v>
      </c>
      <c r="CE10" s="21" t="s">
        <v>0</v>
      </c>
      <c r="CF10" s="21" t="s">
        <v>2</v>
      </c>
      <c r="CG10" s="21" t="s">
        <v>3</v>
      </c>
      <c r="CH10" s="21" t="s">
        <v>4</v>
      </c>
      <c r="CI10" s="21" t="s">
        <v>5</v>
      </c>
      <c r="CJ10" s="21" t="s">
        <v>6</v>
      </c>
      <c r="CK10" s="21" t="s">
        <v>7</v>
      </c>
      <c r="CL10" s="21" t="s">
        <v>8</v>
      </c>
      <c r="CM10" s="21" t="s">
        <v>9</v>
      </c>
      <c r="CN10" s="21" t="s">
        <v>10</v>
      </c>
      <c r="CO10" s="21" t="s">
        <v>11</v>
      </c>
      <c r="CP10" s="21" t="s">
        <v>12</v>
      </c>
      <c r="CQ10" s="21" t="s">
        <v>13</v>
      </c>
      <c r="CR10" s="61" t="s">
        <v>14</v>
      </c>
      <c r="CT10" s="33" t="s">
        <v>167</v>
      </c>
      <c r="CU10" s="123" t="s">
        <v>0</v>
      </c>
      <c r="CV10" s="123" t="s">
        <v>2</v>
      </c>
      <c r="CW10" s="123" t="s">
        <v>3</v>
      </c>
      <c r="CX10" s="123" t="s">
        <v>4</v>
      </c>
      <c r="CY10" s="123" t="s">
        <v>5</v>
      </c>
      <c r="CZ10" s="123" t="s">
        <v>6</v>
      </c>
      <c r="DA10" s="123" t="s">
        <v>7</v>
      </c>
      <c r="DB10" s="123" t="s">
        <v>8</v>
      </c>
      <c r="DC10" s="123" t="s">
        <v>9</v>
      </c>
      <c r="DD10" s="123" t="s">
        <v>10</v>
      </c>
      <c r="DE10" s="123" t="s">
        <v>11</v>
      </c>
      <c r="DF10" s="123" t="s">
        <v>12</v>
      </c>
      <c r="DG10" s="123" t="s">
        <v>13</v>
      </c>
      <c r="DH10" s="61" t="s">
        <v>14</v>
      </c>
      <c r="DJ10" s="33" t="s">
        <v>167</v>
      </c>
      <c r="DK10" s="126" t="s">
        <v>0</v>
      </c>
      <c r="DL10" s="126" t="s">
        <v>2</v>
      </c>
      <c r="DM10" s="126" t="s">
        <v>3</v>
      </c>
      <c r="DN10" s="126" t="s">
        <v>4</v>
      </c>
      <c r="DO10" s="126" t="s">
        <v>5</v>
      </c>
      <c r="DP10" s="126" t="s">
        <v>6</v>
      </c>
      <c r="DQ10" s="126" t="s">
        <v>7</v>
      </c>
      <c r="DR10" s="126" t="s">
        <v>8</v>
      </c>
      <c r="DS10" s="126" t="s">
        <v>9</v>
      </c>
      <c r="DT10" s="126" t="s">
        <v>10</v>
      </c>
      <c r="DU10" s="126" t="s">
        <v>11</v>
      </c>
      <c r="DV10" s="126" t="s">
        <v>12</v>
      </c>
      <c r="DW10" s="126" t="s">
        <v>13</v>
      </c>
      <c r="DX10" s="61" t="s">
        <v>14</v>
      </c>
    </row>
    <row r="11" spans="2:128" x14ac:dyDescent="0.25">
      <c r="B11" s="66" t="s">
        <v>83</v>
      </c>
      <c r="C11" s="4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7">
        <f>SUM(C11:N11)</f>
        <v>0</v>
      </c>
      <c r="P11" s="9">
        <f t="shared" ref="P11:P17" si="24">O11/$O$18</f>
        <v>0</v>
      </c>
      <c r="R11" s="66" t="s">
        <v>83</v>
      </c>
      <c r="S11" s="4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7">
        <f t="shared" ref="AE11:AE17" si="25">SUM(S11:AD11)</f>
        <v>0</v>
      </c>
      <c r="AF11" s="9">
        <f t="shared" ref="AF11:AF17" si="26">AE11/$AE$18</f>
        <v>0</v>
      </c>
      <c r="AH11" s="66" t="s">
        <v>83</v>
      </c>
      <c r="AI11" s="13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7">
        <f>SUM(AI11:AT11)</f>
        <v>0</v>
      </c>
      <c r="AV11" s="9">
        <f>AU11/$AU$18</f>
        <v>0</v>
      </c>
      <c r="AX11" s="66" t="s">
        <v>83</v>
      </c>
      <c r="AY11" s="13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7">
        <f>SUM(AY11:BJ11)</f>
        <v>0</v>
      </c>
      <c r="BL11" s="9">
        <f t="shared" ref="BL11:BL17" si="27">BK11/$BK$18</f>
        <v>0</v>
      </c>
      <c r="BN11" s="66" t="s">
        <v>83</v>
      </c>
      <c r="BO11" s="13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7">
        <f>SUM(BO11:BZ11)</f>
        <v>0</v>
      </c>
      <c r="CB11" s="9">
        <f t="shared" ref="CB11:CB17" si="28">CA11/$CA$18</f>
        <v>0</v>
      </c>
      <c r="CD11" s="66" t="s">
        <v>83</v>
      </c>
      <c r="CE11" s="13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7">
        <f>SUM(CE11:CP11)</f>
        <v>0</v>
      </c>
      <c r="CR11" s="9">
        <f>CQ11/$CQ$18</f>
        <v>0</v>
      </c>
      <c r="CT11" s="66" t="s">
        <v>83</v>
      </c>
      <c r="CU11" s="13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7">
        <f>SUM(CU11:DF11)</f>
        <v>0</v>
      </c>
      <c r="DH11" s="9">
        <f>DG11/$DG$18</f>
        <v>0</v>
      </c>
      <c r="DJ11" s="66" t="s">
        <v>83</v>
      </c>
      <c r="DK11" s="13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7">
        <f>SUM(DK11:DV11)</f>
        <v>0</v>
      </c>
      <c r="DX11" s="9">
        <f>DW11/$DW$18</f>
        <v>0</v>
      </c>
    </row>
    <row r="12" spans="2:128" x14ac:dyDescent="0.25">
      <c r="B12" s="30" t="s">
        <v>82</v>
      </c>
      <c r="C12" s="4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7">
        <f t="shared" ref="O12:O17" si="29">SUM(C12:N12)</f>
        <v>0</v>
      </c>
      <c r="P12" s="9">
        <f t="shared" si="24"/>
        <v>0</v>
      </c>
      <c r="R12" s="66" t="s">
        <v>82</v>
      </c>
      <c r="S12" s="4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 t="shared" si="25"/>
        <v>0</v>
      </c>
      <c r="AF12" s="9">
        <f t="shared" si="26"/>
        <v>0</v>
      </c>
      <c r="AH12" s="30" t="s">
        <v>82</v>
      </c>
      <c r="AI12" s="13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7">
        <f t="shared" ref="AU12:AU17" si="30">SUM(AI12:AT12)</f>
        <v>0</v>
      </c>
      <c r="AV12" s="9">
        <f>AU12/$AU$18</f>
        <v>0</v>
      </c>
      <c r="AX12" s="66" t="s">
        <v>82</v>
      </c>
      <c r="AY12" s="13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7">
        <f t="shared" ref="BK12:BK17" si="31">SUM(AY12:BJ12)</f>
        <v>0</v>
      </c>
      <c r="BL12" s="9">
        <f t="shared" si="27"/>
        <v>0</v>
      </c>
      <c r="BN12" s="66" t="s">
        <v>82</v>
      </c>
      <c r="BO12" s="13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7">
        <f t="shared" ref="CA12:CA17" si="32">SUM(BO12:BZ12)</f>
        <v>0</v>
      </c>
      <c r="CB12" s="9">
        <f t="shared" si="28"/>
        <v>0</v>
      </c>
      <c r="CD12" s="66" t="s">
        <v>82</v>
      </c>
      <c r="CE12" s="13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7">
        <f t="shared" ref="CQ12:CQ17" si="33">SUM(CE12:CP12)</f>
        <v>0</v>
      </c>
      <c r="CR12" s="9">
        <f>CQ12/$CQ$18</f>
        <v>0</v>
      </c>
      <c r="CT12" s="66" t="s">
        <v>82</v>
      </c>
      <c r="CU12" s="13"/>
      <c r="CV12" s="11"/>
      <c r="CW12" s="11"/>
      <c r="CX12" s="11"/>
      <c r="CY12" s="11"/>
      <c r="CZ12" s="11"/>
      <c r="DA12" s="11"/>
      <c r="DB12" s="11">
        <v>1</v>
      </c>
      <c r="DC12" s="11"/>
      <c r="DD12" s="11">
        <v>1</v>
      </c>
      <c r="DE12" s="11"/>
      <c r="DF12" s="11"/>
      <c r="DG12" s="17">
        <f t="shared" ref="DG12:DG17" si="34">SUM(CU12:DF12)</f>
        <v>2</v>
      </c>
      <c r="DH12" s="9">
        <f t="shared" ref="DH12:DH17" si="35">DG12/$DG$18</f>
        <v>1.6528925619834711E-2</v>
      </c>
      <c r="DJ12" s="66" t="s">
        <v>82</v>
      </c>
      <c r="DK12" s="13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7">
        <f t="shared" ref="DW12:DW17" si="36">SUM(DK12:DV12)</f>
        <v>0</v>
      </c>
      <c r="DX12" s="9">
        <f t="shared" ref="DX12:DX17" si="37">DW12/$DW$18</f>
        <v>0</v>
      </c>
    </row>
    <row r="13" spans="2:128" x14ac:dyDescent="0.25">
      <c r="B13" s="66" t="s">
        <v>343</v>
      </c>
      <c r="C13" s="48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17">
        <f t="shared" ref="O13" si="38">SUM(C13:N13)</f>
        <v>0</v>
      </c>
      <c r="P13" s="9">
        <f t="shared" si="24"/>
        <v>0</v>
      </c>
      <c r="R13" s="66" t="s">
        <v>343</v>
      </c>
      <c r="S13" s="48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17">
        <f t="shared" ref="AE13" si="39">SUM(S13:AD13)</f>
        <v>0</v>
      </c>
      <c r="AF13" s="9">
        <f t="shared" si="26"/>
        <v>0</v>
      </c>
      <c r="AH13" s="66" t="s">
        <v>343</v>
      </c>
      <c r="AI13" s="13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7"/>
      <c r="AV13" s="9"/>
      <c r="AX13" s="66" t="s">
        <v>343</v>
      </c>
      <c r="AY13" s="13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ref="BK13" si="40">SUM(AY13:BJ13)</f>
        <v>0</v>
      </c>
      <c r="BL13" s="9">
        <f t="shared" si="27"/>
        <v>0</v>
      </c>
      <c r="BN13" s="66" t="s">
        <v>343</v>
      </c>
      <c r="BO13" s="13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ref="CA13" si="41">SUM(BO13:BZ13)</f>
        <v>0</v>
      </c>
      <c r="CB13" s="9">
        <f t="shared" si="28"/>
        <v>0</v>
      </c>
      <c r="CD13" s="66" t="s">
        <v>343</v>
      </c>
      <c r="CE13" s="13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ref="CQ13" si="42">SUM(CE13:CP13)</f>
        <v>0</v>
      </c>
      <c r="CR13" s="9">
        <f>CQ13/$CQ$18</f>
        <v>0</v>
      </c>
      <c r="CT13" s="66" t="s">
        <v>343</v>
      </c>
      <c r="CU13" s="13"/>
      <c r="CV13" s="11">
        <v>2</v>
      </c>
      <c r="CW13" s="11">
        <v>4</v>
      </c>
      <c r="CX13" s="11">
        <v>2</v>
      </c>
      <c r="CY13" s="11">
        <v>1</v>
      </c>
      <c r="CZ13" s="11"/>
      <c r="DA13" s="11"/>
      <c r="DB13" s="11"/>
      <c r="DC13" s="11">
        <v>1</v>
      </c>
      <c r="DD13" s="11"/>
      <c r="DE13" s="11"/>
      <c r="DF13" s="11"/>
      <c r="DG13" s="17">
        <f t="shared" ref="DG13" si="43">SUM(CU13:DF13)</f>
        <v>10</v>
      </c>
      <c r="DH13" s="9">
        <f t="shared" si="35"/>
        <v>8.2644628099173556E-2</v>
      </c>
      <c r="DJ13" s="66" t="s">
        <v>343</v>
      </c>
      <c r="DK13" s="13"/>
      <c r="DL13" s="11"/>
      <c r="DM13" s="11"/>
      <c r="DN13" s="11"/>
      <c r="DO13" s="11"/>
      <c r="DP13" s="11"/>
      <c r="DQ13" s="11">
        <v>1</v>
      </c>
      <c r="DR13" s="11">
        <v>1</v>
      </c>
      <c r="DS13" s="11"/>
      <c r="DT13" s="11">
        <v>3</v>
      </c>
      <c r="DU13" s="11"/>
      <c r="DV13" s="11"/>
      <c r="DW13" s="17">
        <f t="shared" si="36"/>
        <v>5</v>
      </c>
      <c r="DX13" s="9">
        <f t="shared" si="37"/>
        <v>4.5045045045045043E-2</v>
      </c>
    </row>
    <row r="14" spans="2:128" x14ac:dyDescent="0.25">
      <c r="B14" s="66" t="s">
        <v>81</v>
      </c>
      <c r="C14" s="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7">
        <f t="shared" si="29"/>
        <v>0</v>
      </c>
      <c r="P14" s="9">
        <f t="shared" si="24"/>
        <v>0</v>
      </c>
      <c r="R14" s="66" t="s">
        <v>81</v>
      </c>
      <c r="S14" s="49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7">
        <f t="shared" si="25"/>
        <v>0</v>
      </c>
      <c r="AF14" s="9">
        <f t="shared" si="26"/>
        <v>0</v>
      </c>
      <c r="AH14" s="66" t="s">
        <v>81</v>
      </c>
      <c r="AI14" s="13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7">
        <f t="shared" si="30"/>
        <v>0</v>
      </c>
      <c r="AV14" s="9">
        <f>AU14/$AU$18</f>
        <v>0</v>
      </c>
      <c r="AX14" s="66" t="s">
        <v>81</v>
      </c>
      <c r="AY14" s="13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7">
        <f t="shared" si="31"/>
        <v>0</v>
      </c>
      <c r="BL14" s="9">
        <f t="shared" si="27"/>
        <v>0</v>
      </c>
      <c r="BN14" s="66" t="s">
        <v>81</v>
      </c>
      <c r="BO14" s="13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7">
        <f t="shared" si="32"/>
        <v>0</v>
      </c>
      <c r="CB14" s="9">
        <f t="shared" si="28"/>
        <v>0</v>
      </c>
      <c r="CD14" s="66" t="s">
        <v>81</v>
      </c>
      <c r="CE14" s="13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7">
        <f t="shared" si="33"/>
        <v>0</v>
      </c>
      <c r="CR14" s="9">
        <f>CQ14/$CQ$18</f>
        <v>0</v>
      </c>
      <c r="CT14" s="66" t="s">
        <v>81</v>
      </c>
      <c r="CU14" s="13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7">
        <f t="shared" si="34"/>
        <v>0</v>
      </c>
      <c r="DH14" s="9">
        <f t="shared" si="35"/>
        <v>0</v>
      </c>
      <c r="DJ14" s="66" t="s">
        <v>81</v>
      </c>
      <c r="DK14" s="13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7">
        <f t="shared" si="36"/>
        <v>0</v>
      </c>
      <c r="DX14" s="9">
        <f t="shared" si="37"/>
        <v>0</v>
      </c>
    </row>
    <row r="15" spans="2:128" x14ac:dyDescent="0.25">
      <c r="B15" s="66" t="s">
        <v>70</v>
      </c>
      <c r="C15" s="48">
        <v>1</v>
      </c>
      <c r="D15" s="8">
        <v>2</v>
      </c>
      <c r="E15" s="8"/>
      <c r="F15" s="8"/>
      <c r="G15" s="8">
        <v>1</v>
      </c>
      <c r="H15" s="8"/>
      <c r="I15" s="8">
        <v>4</v>
      </c>
      <c r="J15" s="8">
        <v>1</v>
      </c>
      <c r="K15" s="8">
        <v>11</v>
      </c>
      <c r="L15" s="8">
        <v>6</v>
      </c>
      <c r="M15" s="8"/>
      <c r="N15" s="8">
        <v>4</v>
      </c>
      <c r="O15" s="17">
        <f t="shared" si="29"/>
        <v>30</v>
      </c>
      <c r="P15" s="9">
        <f t="shared" si="24"/>
        <v>0.9375</v>
      </c>
      <c r="R15" s="66" t="s">
        <v>70</v>
      </c>
      <c r="S15" s="48">
        <v>6</v>
      </c>
      <c r="T15" s="8">
        <v>5</v>
      </c>
      <c r="U15" s="8">
        <v>15</v>
      </c>
      <c r="V15" s="8">
        <v>11</v>
      </c>
      <c r="W15" s="8">
        <v>17</v>
      </c>
      <c r="X15" s="8">
        <v>3</v>
      </c>
      <c r="Y15" s="8">
        <v>1</v>
      </c>
      <c r="Z15" s="8">
        <v>17</v>
      </c>
      <c r="AA15" s="8">
        <v>15</v>
      </c>
      <c r="AB15" s="8">
        <v>22</v>
      </c>
      <c r="AC15" s="8">
        <v>39</v>
      </c>
      <c r="AD15" s="8">
        <v>19</v>
      </c>
      <c r="AE15" s="17">
        <f t="shared" si="25"/>
        <v>170</v>
      </c>
      <c r="AF15" s="9">
        <f t="shared" si="26"/>
        <v>1</v>
      </c>
      <c r="AH15" s="66" t="s">
        <v>70</v>
      </c>
      <c r="AI15" s="13">
        <v>33</v>
      </c>
      <c r="AJ15" s="11">
        <v>36</v>
      </c>
      <c r="AK15" s="11">
        <v>23</v>
      </c>
      <c r="AL15" s="11">
        <v>43</v>
      </c>
      <c r="AM15" s="11">
        <v>25</v>
      </c>
      <c r="AN15" s="11">
        <v>14</v>
      </c>
      <c r="AO15" s="11">
        <v>38</v>
      </c>
      <c r="AP15" s="11">
        <v>22</v>
      </c>
      <c r="AQ15" s="11">
        <v>16</v>
      </c>
      <c r="AR15" s="11">
        <v>26</v>
      </c>
      <c r="AS15" s="11">
        <v>17</v>
      </c>
      <c r="AT15" s="11">
        <v>11</v>
      </c>
      <c r="AU15" s="17">
        <f t="shared" si="30"/>
        <v>304</v>
      </c>
      <c r="AV15" s="9">
        <f>AU15/$AU$18</f>
        <v>0.98381877022653719</v>
      </c>
      <c r="AX15" s="66" t="s">
        <v>70</v>
      </c>
      <c r="AY15" s="13">
        <v>18</v>
      </c>
      <c r="AZ15" s="11">
        <v>11</v>
      </c>
      <c r="BA15" s="11">
        <v>14</v>
      </c>
      <c r="BB15" s="11">
        <v>15</v>
      </c>
      <c r="BC15" s="11">
        <v>25</v>
      </c>
      <c r="BD15" s="11">
        <v>12</v>
      </c>
      <c r="BE15" s="11">
        <v>30</v>
      </c>
      <c r="BF15" s="11">
        <v>7</v>
      </c>
      <c r="BG15" s="11">
        <v>9</v>
      </c>
      <c r="BH15" s="11">
        <v>16</v>
      </c>
      <c r="BI15" s="11">
        <v>1</v>
      </c>
      <c r="BJ15" s="11">
        <v>5</v>
      </c>
      <c r="BK15" s="17">
        <f t="shared" si="31"/>
        <v>163</v>
      </c>
      <c r="BL15" s="9">
        <f t="shared" si="27"/>
        <v>0.98787878787878791</v>
      </c>
      <c r="BN15" s="66" t="s">
        <v>70</v>
      </c>
      <c r="BO15" s="13">
        <v>3</v>
      </c>
      <c r="BP15" s="11">
        <v>11</v>
      </c>
      <c r="BQ15" s="11">
        <v>5</v>
      </c>
      <c r="BR15" s="11">
        <v>10</v>
      </c>
      <c r="BS15" s="11">
        <v>10</v>
      </c>
      <c r="BT15" s="11">
        <v>2</v>
      </c>
      <c r="BU15" s="11">
        <v>4</v>
      </c>
      <c r="BV15" s="11">
        <v>5</v>
      </c>
      <c r="BW15" s="11">
        <v>3</v>
      </c>
      <c r="BX15" s="11">
        <v>5</v>
      </c>
      <c r="BY15" s="11">
        <v>36</v>
      </c>
      <c r="BZ15" s="11">
        <v>29</v>
      </c>
      <c r="CA15" s="17">
        <f t="shared" si="32"/>
        <v>123</v>
      </c>
      <c r="CB15" s="9">
        <f t="shared" si="28"/>
        <v>0.95348837209302328</v>
      </c>
      <c r="CD15" s="66" t="s">
        <v>70</v>
      </c>
      <c r="CE15" s="13">
        <v>13</v>
      </c>
      <c r="CF15" s="11">
        <v>8</v>
      </c>
      <c r="CG15" s="11">
        <v>8</v>
      </c>
      <c r="CH15" s="11">
        <v>4</v>
      </c>
      <c r="CI15" s="11">
        <v>11</v>
      </c>
      <c r="CJ15" s="11">
        <v>8</v>
      </c>
      <c r="CK15" s="11">
        <v>7</v>
      </c>
      <c r="CL15" s="11">
        <v>16</v>
      </c>
      <c r="CM15" s="11">
        <v>14</v>
      </c>
      <c r="CN15" s="11">
        <v>11</v>
      </c>
      <c r="CO15" s="11">
        <v>2</v>
      </c>
      <c r="CP15" s="11">
        <v>16</v>
      </c>
      <c r="CQ15" s="17">
        <f t="shared" si="33"/>
        <v>118</v>
      </c>
      <c r="CR15" s="9">
        <f t="shared" ref="CR15:CR17" si="44">CQ15/$CQ$18</f>
        <v>0.99159663865546221</v>
      </c>
      <c r="CT15" s="66" t="s">
        <v>70</v>
      </c>
      <c r="CU15" s="13">
        <v>2</v>
      </c>
      <c r="CV15" s="11">
        <v>10</v>
      </c>
      <c r="CW15" s="11">
        <v>10</v>
      </c>
      <c r="CX15" s="11">
        <v>24</v>
      </c>
      <c r="CY15" s="11">
        <v>10</v>
      </c>
      <c r="CZ15" s="11">
        <v>8</v>
      </c>
      <c r="DA15" s="11">
        <v>7</v>
      </c>
      <c r="DB15" s="11">
        <v>10</v>
      </c>
      <c r="DC15" s="11">
        <v>4</v>
      </c>
      <c r="DD15" s="11">
        <v>15</v>
      </c>
      <c r="DE15" s="11">
        <v>4</v>
      </c>
      <c r="DF15" s="11">
        <v>3</v>
      </c>
      <c r="DG15" s="17">
        <f t="shared" si="34"/>
        <v>107</v>
      </c>
      <c r="DH15" s="9">
        <f t="shared" si="35"/>
        <v>0.88429752066115708</v>
      </c>
      <c r="DJ15" s="66" t="s">
        <v>70</v>
      </c>
      <c r="DK15" s="13">
        <v>4</v>
      </c>
      <c r="DL15" s="11">
        <v>1</v>
      </c>
      <c r="DM15" s="11">
        <v>6</v>
      </c>
      <c r="DN15" s="11"/>
      <c r="DO15" s="11">
        <v>11</v>
      </c>
      <c r="DP15" s="11">
        <v>1</v>
      </c>
      <c r="DQ15" s="11">
        <v>6</v>
      </c>
      <c r="DR15" s="11">
        <v>20</v>
      </c>
      <c r="DS15" s="11">
        <v>16</v>
      </c>
      <c r="DT15" s="11">
        <v>7</v>
      </c>
      <c r="DU15" s="11">
        <v>2</v>
      </c>
      <c r="DV15" s="11">
        <v>6</v>
      </c>
      <c r="DW15" s="17">
        <f t="shared" si="36"/>
        <v>80</v>
      </c>
      <c r="DX15" s="9">
        <f t="shared" si="37"/>
        <v>0.72072072072072069</v>
      </c>
    </row>
    <row r="16" spans="2:128" x14ac:dyDescent="0.25">
      <c r="B16" s="66" t="s">
        <v>84</v>
      </c>
      <c r="C16" s="4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7">
        <f t="shared" si="29"/>
        <v>0</v>
      </c>
      <c r="P16" s="9">
        <f t="shared" si="24"/>
        <v>0</v>
      </c>
      <c r="R16" s="66" t="s">
        <v>84</v>
      </c>
      <c r="S16" s="4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25"/>
        <v>0</v>
      </c>
      <c r="AF16" s="9">
        <f t="shared" si="26"/>
        <v>0</v>
      </c>
      <c r="AH16" s="66" t="s">
        <v>84</v>
      </c>
      <c r="AI16" s="13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7">
        <f t="shared" si="30"/>
        <v>0</v>
      </c>
      <c r="AV16" s="9">
        <f>AU16/$AU$18</f>
        <v>0</v>
      </c>
      <c r="AX16" s="66" t="s">
        <v>84</v>
      </c>
      <c r="AY16" s="13"/>
      <c r="AZ16" s="11"/>
      <c r="BA16" s="11"/>
      <c r="BB16" s="11"/>
      <c r="BC16" s="11"/>
      <c r="BD16" s="11">
        <v>1</v>
      </c>
      <c r="BE16" s="11"/>
      <c r="BF16" s="11"/>
      <c r="BG16" s="11"/>
      <c r="BH16" s="11"/>
      <c r="BI16" s="11"/>
      <c r="BJ16" s="11">
        <v>1</v>
      </c>
      <c r="BK16" s="17">
        <f t="shared" si="31"/>
        <v>2</v>
      </c>
      <c r="BL16" s="9">
        <f t="shared" si="27"/>
        <v>1.2121212121212121E-2</v>
      </c>
      <c r="BN16" s="66" t="s">
        <v>84</v>
      </c>
      <c r="BO16" s="13"/>
      <c r="BP16" s="11"/>
      <c r="BQ16" s="11"/>
      <c r="BR16" s="11">
        <v>1</v>
      </c>
      <c r="BS16" s="11">
        <v>1</v>
      </c>
      <c r="BT16" s="11"/>
      <c r="BU16" s="11"/>
      <c r="BV16" s="11"/>
      <c r="BW16" s="11"/>
      <c r="BX16" s="11"/>
      <c r="BY16" s="11"/>
      <c r="BZ16" s="11"/>
      <c r="CA16" s="17">
        <f t="shared" si="32"/>
        <v>2</v>
      </c>
      <c r="CB16" s="9">
        <f t="shared" si="28"/>
        <v>1.5503875968992248E-2</v>
      </c>
      <c r="CD16" s="66" t="s">
        <v>84</v>
      </c>
      <c r="CE16" s="13"/>
      <c r="CF16" s="11"/>
      <c r="CG16" s="11"/>
      <c r="CH16" s="11"/>
      <c r="CI16" s="11"/>
      <c r="CJ16" s="11"/>
      <c r="CK16" s="11"/>
      <c r="CL16" s="11"/>
      <c r="CM16" s="11"/>
      <c r="CN16" s="11">
        <v>1</v>
      </c>
      <c r="CO16" s="11"/>
      <c r="CP16" s="11"/>
      <c r="CQ16" s="17">
        <f t="shared" si="33"/>
        <v>1</v>
      </c>
      <c r="CR16" s="9">
        <f t="shared" si="44"/>
        <v>8.4033613445378148E-3</v>
      </c>
      <c r="CT16" s="66" t="s">
        <v>84</v>
      </c>
      <c r="CU16" s="13"/>
      <c r="CV16" s="11"/>
      <c r="CW16" s="11"/>
      <c r="CX16" s="11"/>
      <c r="CY16" s="11"/>
      <c r="CZ16" s="11"/>
      <c r="DA16" s="11"/>
      <c r="DB16" s="11"/>
      <c r="DC16" s="11"/>
      <c r="DD16" s="11">
        <v>1</v>
      </c>
      <c r="DE16" s="11"/>
      <c r="DF16" s="11"/>
      <c r="DG16" s="17">
        <f t="shared" si="34"/>
        <v>1</v>
      </c>
      <c r="DH16" s="9">
        <f t="shared" si="35"/>
        <v>8.2644628099173556E-3</v>
      </c>
      <c r="DJ16" s="66" t="s">
        <v>84</v>
      </c>
      <c r="DK16" s="13">
        <v>1</v>
      </c>
      <c r="DL16" s="11"/>
      <c r="DM16" s="11"/>
      <c r="DN16" s="11"/>
      <c r="DO16" s="11"/>
      <c r="DP16" s="11"/>
      <c r="DQ16" s="11"/>
      <c r="DR16" s="11">
        <v>19</v>
      </c>
      <c r="DS16" s="11">
        <v>2</v>
      </c>
      <c r="DT16" s="11"/>
      <c r="DU16" s="11"/>
      <c r="DV16" s="11"/>
      <c r="DW16" s="17">
        <f t="shared" si="36"/>
        <v>22</v>
      </c>
      <c r="DX16" s="9">
        <f t="shared" si="37"/>
        <v>0.1981981981981982</v>
      </c>
    </row>
    <row r="17" spans="2:128" x14ac:dyDescent="0.25">
      <c r="B17" s="66" t="s">
        <v>71</v>
      </c>
      <c r="C17" s="48"/>
      <c r="D17" s="8"/>
      <c r="E17" s="8"/>
      <c r="F17" s="8"/>
      <c r="G17" s="8"/>
      <c r="H17" s="8"/>
      <c r="I17" s="8"/>
      <c r="J17" s="8"/>
      <c r="K17" s="8">
        <v>1</v>
      </c>
      <c r="L17" s="8">
        <v>1</v>
      </c>
      <c r="M17" s="8"/>
      <c r="N17" s="8"/>
      <c r="O17" s="17">
        <f t="shared" si="29"/>
        <v>2</v>
      </c>
      <c r="P17" s="9">
        <f t="shared" si="24"/>
        <v>6.25E-2</v>
      </c>
      <c r="R17" s="66" t="s">
        <v>71</v>
      </c>
      <c r="S17" s="4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25"/>
        <v>0</v>
      </c>
      <c r="AF17" s="9">
        <f t="shared" si="26"/>
        <v>0</v>
      </c>
      <c r="AH17" s="66" t="s">
        <v>71</v>
      </c>
      <c r="AI17" s="13"/>
      <c r="AJ17" s="11">
        <v>1</v>
      </c>
      <c r="AK17" s="11"/>
      <c r="AL17" s="11">
        <v>1</v>
      </c>
      <c r="AM17" s="11"/>
      <c r="AN17" s="11"/>
      <c r="AO17" s="11"/>
      <c r="AP17" s="11">
        <v>2</v>
      </c>
      <c r="AQ17" s="11"/>
      <c r="AR17" s="11">
        <v>1</v>
      </c>
      <c r="AS17" s="11"/>
      <c r="AT17" s="11"/>
      <c r="AU17" s="17">
        <f t="shared" si="30"/>
        <v>5</v>
      </c>
      <c r="AV17" s="9">
        <f>AU17/$AU$18</f>
        <v>1.6181229773462782E-2</v>
      </c>
      <c r="AX17" s="66" t="s">
        <v>71</v>
      </c>
      <c r="AY17" s="13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si="31"/>
        <v>0</v>
      </c>
      <c r="BL17" s="9">
        <f t="shared" si="27"/>
        <v>0</v>
      </c>
      <c r="BN17" s="66" t="s">
        <v>71</v>
      </c>
      <c r="BO17" s="13"/>
      <c r="BP17" s="11"/>
      <c r="BQ17" s="11"/>
      <c r="BR17" s="11">
        <v>2</v>
      </c>
      <c r="BS17" s="11"/>
      <c r="BT17" s="11"/>
      <c r="BU17" s="11"/>
      <c r="BV17" s="11"/>
      <c r="BW17" s="11"/>
      <c r="BX17" s="11"/>
      <c r="BY17" s="11">
        <v>1</v>
      </c>
      <c r="BZ17" s="11">
        <v>1</v>
      </c>
      <c r="CA17" s="17">
        <f t="shared" si="32"/>
        <v>4</v>
      </c>
      <c r="CB17" s="9">
        <f t="shared" si="28"/>
        <v>3.1007751937984496E-2</v>
      </c>
      <c r="CD17" s="66" t="s">
        <v>71</v>
      </c>
      <c r="CE17" s="13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33"/>
        <v>0</v>
      </c>
      <c r="CR17" s="9">
        <f t="shared" si="44"/>
        <v>0</v>
      </c>
      <c r="CT17" s="66" t="s">
        <v>71</v>
      </c>
      <c r="CU17" s="13"/>
      <c r="CV17" s="11"/>
      <c r="CW17" s="11"/>
      <c r="CX17" s="11">
        <v>1</v>
      </c>
      <c r="CY17" s="11"/>
      <c r="CZ17" s="11"/>
      <c r="DA17" s="11"/>
      <c r="DB17" s="11"/>
      <c r="DC17" s="11"/>
      <c r="DD17" s="11"/>
      <c r="DE17" s="11"/>
      <c r="DF17" s="11"/>
      <c r="DG17" s="17">
        <f t="shared" si="34"/>
        <v>1</v>
      </c>
      <c r="DH17" s="9">
        <f t="shared" si="35"/>
        <v>8.2644628099173556E-3</v>
      </c>
      <c r="DJ17" s="66" t="s">
        <v>71</v>
      </c>
      <c r="DK17" s="13">
        <v>1</v>
      </c>
      <c r="DL17" s="11"/>
      <c r="DM17" s="11"/>
      <c r="DN17" s="11"/>
      <c r="DO17" s="11"/>
      <c r="DP17" s="11"/>
      <c r="DQ17" s="11"/>
      <c r="DR17" s="11">
        <v>3</v>
      </c>
      <c r="DS17" s="11"/>
      <c r="DT17" s="11"/>
      <c r="DU17" s="11"/>
      <c r="DV17" s="11"/>
      <c r="DW17" s="17">
        <f t="shared" si="36"/>
        <v>4</v>
      </c>
      <c r="DX17" s="9">
        <f t="shared" si="37"/>
        <v>3.6036036036036036E-2</v>
      </c>
    </row>
    <row r="18" spans="2:128" s="3" customFormat="1" ht="15.75" thickBot="1" x14ac:dyDescent="0.3">
      <c r="B18" s="67" t="s">
        <v>50</v>
      </c>
      <c r="C18" s="18">
        <f t="shared" ref="C18:P18" si="45">SUM(C11:C17)</f>
        <v>1</v>
      </c>
      <c r="D18" s="18">
        <f t="shared" si="45"/>
        <v>2</v>
      </c>
      <c r="E18" s="18">
        <f t="shared" si="45"/>
        <v>0</v>
      </c>
      <c r="F18" s="18">
        <f t="shared" si="45"/>
        <v>0</v>
      </c>
      <c r="G18" s="18">
        <f t="shared" si="45"/>
        <v>1</v>
      </c>
      <c r="H18" s="18">
        <f t="shared" si="45"/>
        <v>0</v>
      </c>
      <c r="I18" s="18">
        <f t="shared" si="45"/>
        <v>4</v>
      </c>
      <c r="J18" s="18">
        <f t="shared" si="45"/>
        <v>1</v>
      </c>
      <c r="K18" s="18">
        <f t="shared" si="45"/>
        <v>12</v>
      </c>
      <c r="L18" s="18">
        <f t="shared" si="45"/>
        <v>7</v>
      </c>
      <c r="M18" s="18">
        <f t="shared" si="45"/>
        <v>0</v>
      </c>
      <c r="N18" s="18">
        <f t="shared" si="45"/>
        <v>4</v>
      </c>
      <c r="O18" s="18">
        <f t="shared" si="45"/>
        <v>32</v>
      </c>
      <c r="P18" s="38">
        <f t="shared" si="45"/>
        <v>1</v>
      </c>
      <c r="R18" s="67" t="s">
        <v>50</v>
      </c>
      <c r="S18" s="18">
        <f t="shared" ref="S18:AF18" si="46">SUM(S11:S17)</f>
        <v>6</v>
      </c>
      <c r="T18" s="18">
        <f t="shared" si="46"/>
        <v>5</v>
      </c>
      <c r="U18" s="18">
        <f t="shared" si="46"/>
        <v>15</v>
      </c>
      <c r="V18" s="18">
        <f t="shared" si="46"/>
        <v>11</v>
      </c>
      <c r="W18" s="18">
        <f t="shared" si="46"/>
        <v>17</v>
      </c>
      <c r="X18" s="18">
        <f t="shared" si="46"/>
        <v>3</v>
      </c>
      <c r="Y18" s="18">
        <f t="shared" si="46"/>
        <v>1</v>
      </c>
      <c r="Z18" s="18">
        <f t="shared" si="46"/>
        <v>17</v>
      </c>
      <c r="AA18" s="18">
        <f t="shared" si="46"/>
        <v>15</v>
      </c>
      <c r="AB18" s="18">
        <f t="shared" si="46"/>
        <v>22</v>
      </c>
      <c r="AC18" s="18">
        <f t="shared" si="46"/>
        <v>39</v>
      </c>
      <c r="AD18" s="18">
        <f t="shared" si="46"/>
        <v>19</v>
      </c>
      <c r="AE18" s="18">
        <f t="shared" si="46"/>
        <v>170</v>
      </c>
      <c r="AF18" s="38">
        <f t="shared" si="46"/>
        <v>1</v>
      </c>
      <c r="AH18" s="67" t="s">
        <v>50</v>
      </c>
      <c r="AI18" s="18">
        <f>SUM(AI11:AI17)</f>
        <v>33</v>
      </c>
      <c r="AJ18" s="18">
        <f t="shared" ref="AJ18:AT18" si="47">SUM(AJ11:AJ17)</f>
        <v>37</v>
      </c>
      <c r="AK18" s="18">
        <f t="shared" si="47"/>
        <v>23</v>
      </c>
      <c r="AL18" s="18">
        <f t="shared" si="47"/>
        <v>44</v>
      </c>
      <c r="AM18" s="18">
        <f t="shared" si="47"/>
        <v>25</v>
      </c>
      <c r="AN18" s="18">
        <f t="shared" si="47"/>
        <v>14</v>
      </c>
      <c r="AO18" s="18">
        <f t="shared" si="47"/>
        <v>38</v>
      </c>
      <c r="AP18" s="18">
        <f t="shared" si="47"/>
        <v>24</v>
      </c>
      <c r="AQ18" s="18">
        <f t="shared" si="47"/>
        <v>16</v>
      </c>
      <c r="AR18" s="18">
        <f t="shared" si="47"/>
        <v>27</v>
      </c>
      <c r="AS18" s="18">
        <f t="shared" si="47"/>
        <v>17</v>
      </c>
      <c r="AT18" s="18">
        <f t="shared" si="47"/>
        <v>11</v>
      </c>
      <c r="AU18" s="18">
        <f>SUM(AU11:AU17)</f>
        <v>309</v>
      </c>
      <c r="AV18" s="38">
        <f>SUM(AV11:AV17)</f>
        <v>1</v>
      </c>
      <c r="AX18" s="67" t="s">
        <v>50</v>
      </c>
      <c r="AY18" s="18">
        <f>SUM(AY11:AY17)</f>
        <v>18</v>
      </c>
      <c r="AZ18" s="18">
        <f t="shared" ref="AZ18:BJ18" si="48">SUM(AZ11:AZ17)</f>
        <v>11</v>
      </c>
      <c r="BA18" s="18">
        <f t="shared" si="48"/>
        <v>14</v>
      </c>
      <c r="BB18" s="18">
        <f t="shared" si="48"/>
        <v>15</v>
      </c>
      <c r="BC18" s="18">
        <f t="shared" si="48"/>
        <v>25</v>
      </c>
      <c r="BD18" s="18">
        <f t="shared" si="48"/>
        <v>13</v>
      </c>
      <c r="BE18" s="18">
        <f t="shared" si="48"/>
        <v>30</v>
      </c>
      <c r="BF18" s="18">
        <f t="shared" si="48"/>
        <v>7</v>
      </c>
      <c r="BG18" s="18">
        <f t="shared" si="48"/>
        <v>9</v>
      </c>
      <c r="BH18" s="18">
        <f t="shared" si="48"/>
        <v>16</v>
      </c>
      <c r="BI18" s="18">
        <f t="shared" si="48"/>
        <v>1</v>
      </c>
      <c r="BJ18" s="18">
        <f t="shared" si="48"/>
        <v>6</v>
      </c>
      <c r="BK18" s="18">
        <f>SUM(BK11:BK17)</f>
        <v>165</v>
      </c>
      <c r="BL18" s="38">
        <f>SUM(BL11:BL17)</f>
        <v>1</v>
      </c>
      <c r="BN18" s="67" t="s">
        <v>50</v>
      </c>
      <c r="BO18" s="18">
        <f>SUM(BO11:BO17)</f>
        <v>3</v>
      </c>
      <c r="BP18" s="18">
        <f t="shared" ref="BP18:BZ18" si="49">SUM(BP11:BP17)</f>
        <v>11</v>
      </c>
      <c r="BQ18" s="18">
        <f t="shared" si="49"/>
        <v>5</v>
      </c>
      <c r="BR18" s="18">
        <f t="shared" si="49"/>
        <v>13</v>
      </c>
      <c r="BS18" s="18">
        <f t="shared" si="49"/>
        <v>11</v>
      </c>
      <c r="BT18" s="18">
        <f t="shared" si="49"/>
        <v>2</v>
      </c>
      <c r="BU18" s="18">
        <f t="shared" si="49"/>
        <v>4</v>
      </c>
      <c r="BV18" s="18">
        <f t="shared" si="49"/>
        <v>5</v>
      </c>
      <c r="BW18" s="18">
        <f t="shared" si="49"/>
        <v>3</v>
      </c>
      <c r="BX18" s="18">
        <f t="shared" si="49"/>
        <v>5</v>
      </c>
      <c r="BY18" s="18">
        <f t="shared" si="49"/>
        <v>37</v>
      </c>
      <c r="BZ18" s="18">
        <f t="shared" si="49"/>
        <v>30</v>
      </c>
      <c r="CA18" s="18">
        <f>SUM(CA11:CA17)</f>
        <v>129</v>
      </c>
      <c r="CB18" s="38">
        <f>SUM(CB11:CB17)</f>
        <v>1</v>
      </c>
      <c r="CD18" s="67" t="s">
        <v>50</v>
      </c>
      <c r="CE18" s="18">
        <f>SUM(CE11:CE17)</f>
        <v>13</v>
      </c>
      <c r="CF18" s="18">
        <f t="shared" ref="CF18:CP18" si="50">SUM(CF11:CF17)</f>
        <v>8</v>
      </c>
      <c r="CG18" s="18">
        <f t="shared" si="50"/>
        <v>8</v>
      </c>
      <c r="CH18" s="18">
        <f t="shared" si="50"/>
        <v>4</v>
      </c>
      <c r="CI18" s="18">
        <f t="shared" si="50"/>
        <v>11</v>
      </c>
      <c r="CJ18" s="18">
        <f t="shared" si="50"/>
        <v>8</v>
      </c>
      <c r="CK18" s="18">
        <f t="shared" si="50"/>
        <v>7</v>
      </c>
      <c r="CL18" s="18">
        <f t="shared" si="50"/>
        <v>16</v>
      </c>
      <c r="CM18" s="18">
        <f t="shared" si="50"/>
        <v>14</v>
      </c>
      <c r="CN18" s="18">
        <f t="shared" si="50"/>
        <v>12</v>
      </c>
      <c r="CO18" s="18">
        <f t="shared" si="50"/>
        <v>2</v>
      </c>
      <c r="CP18" s="18">
        <f t="shared" si="50"/>
        <v>16</v>
      </c>
      <c r="CQ18" s="18">
        <f>SUM(CQ11:CQ17)</f>
        <v>119</v>
      </c>
      <c r="CR18" s="38">
        <f>SUM(CR11:CR17)</f>
        <v>1</v>
      </c>
      <c r="CT18" s="67" t="s">
        <v>50</v>
      </c>
      <c r="CU18" s="18">
        <f>SUM(CU11:CU17)</f>
        <v>2</v>
      </c>
      <c r="CV18" s="18">
        <f t="shared" ref="CV18:DF18" si="51">SUM(CV11:CV17)</f>
        <v>12</v>
      </c>
      <c r="CW18" s="18">
        <f t="shared" si="51"/>
        <v>14</v>
      </c>
      <c r="CX18" s="18">
        <f t="shared" si="51"/>
        <v>27</v>
      </c>
      <c r="CY18" s="18">
        <f t="shared" si="51"/>
        <v>11</v>
      </c>
      <c r="CZ18" s="18">
        <f t="shared" si="51"/>
        <v>8</v>
      </c>
      <c r="DA18" s="18">
        <f t="shared" si="51"/>
        <v>7</v>
      </c>
      <c r="DB18" s="18">
        <f t="shared" si="51"/>
        <v>11</v>
      </c>
      <c r="DC18" s="18">
        <f t="shared" si="51"/>
        <v>5</v>
      </c>
      <c r="DD18" s="18">
        <f t="shared" si="51"/>
        <v>17</v>
      </c>
      <c r="DE18" s="18">
        <f t="shared" si="51"/>
        <v>4</v>
      </c>
      <c r="DF18" s="18">
        <f t="shared" si="51"/>
        <v>3</v>
      </c>
      <c r="DG18" s="18">
        <f>SUM(DG11:DG17)</f>
        <v>121</v>
      </c>
      <c r="DH18" s="38">
        <f>SUM(DH11:DH17)</f>
        <v>1</v>
      </c>
      <c r="DJ18" s="67" t="s">
        <v>50</v>
      </c>
      <c r="DK18" s="18">
        <f>SUM(DK11:DK17)</f>
        <v>6</v>
      </c>
      <c r="DL18" s="18">
        <f t="shared" ref="DL18:DV18" si="52">SUM(DL11:DL17)</f>
        <v>1</v>
      </c>
      <c r="DM18" s="18">
        <f t="shared" si="52"/>
        <v>6</v>
      </c>
      <c r="DN18" s="18">
        <f t="shared" si="52"/>
        <v>0</v>
      </c>
      <c r="DO18" s="18">
        <f t="shared" si="52"/>
        <v>11</v>
      </c>
      <c r="DP18" s="18">
        <f t="shared" si="52"/>
        <v>1</v>
      </c>
      <c r="DQ18" s="18">
        <f t="shared" si="52"/>
        <v>7</v>
      </c>
      <c r="DR18" s="18">
        <f t="shared" si="52"/>
        <v>43</v>
      </c>
      <c r="DS18" s="18">
        <f t="shared" si="52"/>
        <v>18</v>
      </c>
      <c r="DT18" s="18">
        <f t="shared" si="52"/>
        <v>10</v>
      </c>
      <c r="DU18" s="18">
        <f t="shared" si="52"/>
        <v>2</v>
      </c>
      <c r="DV18" s="18">
        <f t="shared" si="52"/>
        <v>6</v>
      </c>
      <c r="DW18" s="18">
        <f>SUM(DW11:DW17)</f>
        <v>111</v>
      </c>
      <c r="DX18" s="38">
        <f>SUM(DX11:DX17)</f>
        <v>0.99999999999999989</v>
      </c>
    </row>
    <row r="19" spans="2:128" ht="16.5" thickTop="1" thickBot="1" x14ac:dyDescent="0.3">
      <c r="C19" s="50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3"/>
      <c r="DH19" s="60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3"/>
      <c r="DX19" s="60"/>
    </row>
    <row r="20" spans="2:128" ht="15.75" thickTop="1" x14ac:dyDescent="0.25">
      <c r="B20" s="168" t="s">
        <v>195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70"/>
      <c r="R20" s="165" t="s">
        <v>200</v>
      </c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7"/>
      <c r="AH20" s="165" t="s">
        <v>205</v>
      </c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7"/>
      <c r="AX20" s="165" t="s">
        <v>252</v>
      </c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7"/>
      <c r="BN20" s="165" t="s">
        <v>279</v>
      </c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7"/>
      <c r="CD20" s="165" t="s">
        <v>301</v>
      </c>
      <c r="CE20" s="166"/>
      <c r="CF20" s="166"/>
      <c r="CG20" s="166"/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7"/>
      <c r="CT20" s="165" t="s">
        <v>340</v>
      </c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7"/>
      <c r="DJ20" s="165" t="s">
        <v>364</v>
      </c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7"/>
    </row>
    <row r="21" spans="2:128" x14ac:dyDescent="0.25">
      <c r="B21" s="20" t="s">
        <v>51</v>
      </c>
      <c r="C21" s="21" t="s">
        <v>0</v>
      </c>
      <c r="D21" s="21" t="s">
        <v>2</v>
      </c>
      <c r="E21" s="21" t="s">
        <v>3</v>
      </c>
      <c r="F21" s="21" t="s">
        <v>4</v>
      </c>
      <c r="G21" s="21" t="s">
        <v>5</v>
      </c>
      <c r="H21" s="21" t="s">
        <v>6</v>
      </c>
      <c r="I21" s="21" t="s">
        <v>7</v>
      </c>
      <c r="J21" s="21" t="s">
        <v>8</v>
      </c>
      <c r="K21" s="21" t="s">
        <v>9</v>
      </c>
      <c r="L21" s="21" t="s">
        <v>10</v>
      </c>
      <c r="M21" s="21" t="s">
        <v>11</v>
      </c>
      <c r="N21" s="21" t="s">
        <v>12</v>
      </c>
      <c r="O21" s="21" t="s">
        <v>13</v>
      </c>
      <c r="P21" s="7" t="s">
        <v>14</v>
      </c>
      <c r="R21" s="20" t="s">
        <v>51</v>
      </c>
      <c r="S21" s="21" t="s">
        <v>0</v>
      </c>
      <c r="T21" s="21" t="s">
        <v>2</v>
      </c>
      <c r="U21" s="21" t="s">
        <v>3</v>
      </c>
      <c r="V21" s="21" t="s">
        <v>4</v>
      </c>
      <c r="W21" s="21" t="s">
        <v>5</v>
      </c>
      <c r="X21" s="21" t="s">
        <v>6</v>
      </c>
      <c r="Y21" s="21" t="s">
        <v>7</v>
      </c>
      <c r="Z21" s="21" t="s">
        <v>8</v>
      </c>
      <c r="AA21" s="21" t="s">
        <v>9</v>
      </c>
      <c r="AB21" s="21" t="s">
        <v>10</v>
      </c>
      <c r="AC21" s="21" t="s">
        <v>11</v>
      </c>
      <c r="AD21" s="21" t="s">
        <v>12</v>
      </c>
      <c r="AE21" s="21" t="s">
        <v>13</v>
      </c>
      <c r="AF21" s="7" t="s">
        <v>14</v>
      </c>
      <c r="AH21" s="33" t="s">
        <v>51</v>
      </c>
      <c r="AI21" s="21" t="s">
        <v>0</v>
      </c>
      <c r="AJ21" s="21" t="s">
        <v>2</v>
      </c>
      <c r="AK21" s="21" t="s">
        <v>3</v>
      </c>
      <c r="AL21" s="21" t="s">
        <v>4</v>
      </c>
      <c r="AM21" s="21" t="s">
        <v>5</v>
      </c>
      <c r="AN21" s="21" t="s">
        <v>6</v>
      </c>
      <c r="AO21" s="21" t="s">
        <v>7</v>
      </c>
      <c r="AP21" s="21" t="s">
        <v>8</v>
      </c>
      <c r="AQ21" s="21" t="s">
        <v>9</v>
      </c>
      <c r="AR21" s="21" t="s">
        <v>10</v>
      </c>
      <c r="AS21" s="21" t="s">
        <v>11</v>
      </c>
      <c r="AT21" s="21" t="s">
        <v>12</v>
      </c>
      <c r="AU21" s="21" t="s">
        <v>13</v>
      </c>
      <c r="AV21" s="61" t="s">
        <v>14</v>
      </c>
      <c r="AX21" s="33" t="s">
        <v>51</v>
      </c>
      <c r="AY21" s="21" t="s">
        <v>0</v>
      </c>
      <c r="AZ21" s="21" t="s">
        <v>2</v>
      </c>
      <c r="BA21" s="21" t="s">
        <v>3</v>
      </c>
      <c r="BB21" s="21" t="s">
        <v>4</v>
      </c>
      <c r="BC21" s="21" t="s">
        <v>5</v>
      </c>
      <c r="BD21" s="21" t="s">
        <v>6</v>
      </c>
      <c r="BE21" s="21" t="s">
        <v>7</v>
      </c>
      <c r="BF21" s="21" t="s">
        <v>8</v>
      </c>
      <c r="BG21" s="21" t="s">
        <v>9</v>
      </c>
      <c r="BH21" s="21" t="s">
        <v>10</v>
      </c>
      <c r="BI21" s="21" t="s">
        <v>11</v>
      </c>
      <c r="BJ21" s="21" t="s">
        <v>12</v>
      </c>
      <c r="BK21" s="21" t="s">
        <v>13</v>
      </c>
      <c r="BL21" s="61" t="s">
        <v>14</v>
      </c>
      <c r="BN21" s="33" t="s">
        <v>51</v>
      </c>
      <c r="BO21" s="21" t="s">
        <v>0</v>
      </c>
      <c r="BP21" s="21" t="s">
        <v>2</v>
      </c>
      <c r="BQ21" s="21" t="s">
        <v>3</v>
      </c>
      <c r="BR21" s="21" t="s">
        <v>4</v>
      </c>
      <c r="BS21" s="21" t="s">
        <v>5</v>
      </c>
      <c r="BT21" s="21" t="s">
        <v>6</v>
      </c>
      <c r="BU21" s="21" t="s">
        <v>7</v>
      </c>
      <c r="BV21" s="21" t="s">
        <v>8</v>
      </c>
      <c r="BW21" s="21" t="s">
        <v>9</v>
      </c>
      <c r="BX21" s="21" t="s">
        <v>10</v>
      </c>
      <c r="BY21" s="21" t="s">
        <v>11</v>
      </c>
      <c r="BZ21" s="21" t="s">
        <v>12</v>
      </c>
      <c r="CA21" s="21" t="s">
        <v>13</v>
      </c>
      <c r="CB21" s="61" t="s">
        <v>14</v>
      </c>
      <c r="CD21" s="33" t="s">
        <v>51</v>
      </c>
      <c r="CE21" s="21" t="s">
        <v>0</v>
      </c>
      <c r="CF21" s="21" t="s">
        <v>2</v>
      </c>
      <c r="CG21" s="21" t="s">
        <v>3</v>
      </c>
      <c r="CH21" s="21" t="s">
        <v>4</v>
      </c>
      <c r="CI21" s="21" t="s">
        <v>5</v>
      </c>
      <c r="CJ21" s="21" t="s">
        <v>6</v>
      </c>
      <c r="CK21" s="21" t="s">
        <v>7</v>
      </c>
      <c r="CL21" s="21" t="s">
        <v>8</v>
      </c>
      <c r="CM21" s="21" t="s">
        <v>9</v>
      </c>
      <c r="CN21" s="21" t="s">
        <v>10</v>
      </c>
      <c r="CO21" s="21" t="s">
        <v>11</v>
      </c>
      <c r="CP21" s="21" t="s">
        <v>12</v>
      </c>
      <c r="CQ21" s="21" t="s">
        <v>13</v>
      </c>
      <c r="CR21" s="61" t="s">
        <v>14</v>
      </c>
      <c r="CT21" s="33" t="s">
        <v>51</v>
      </c>
      <c r="CU21" s="123" t="s">
        <v>0</v>
      </c>
      <c r="CV21" s="123" t="s">
        <v>2</v>
      </c>
      <c r="CW21" s="123" t="s">
        <v>3</v>
      </c>
      <c r="CX21" s="123" t="s">
        <v>4</v>
      </c>
      <c r="CY21" s="123" t="s">
        <v>5</v>
      </c>
      <c r="CZ21" s="123" t="s">
        <v>6</v>
      </c>
      <c r="DA21" s="123" t="s">
        <v>7</v>
      </c>
      <c r="DB21" s="123" t="s">
        <v>8</v>
      </c>
      <c r="DC21" s="123" t="s">
        <v>9</v>
      </c>
      <c r="DD21" s="123" t="s">
        <v>10</v>
      </c>
      <c r="DE21" s="123" t="s">
        <v>11</v>
      </c>
      <c r="DF21" s="123" t="s">
        <v>12</v>
      </c>
      <c r="DG21" s="123" t="s">
        <v>13</v>
      </c>
      <c r="DH21" s="61" t="s">
        <v>14</v>
      </c>
      <c r="DJ21" s="33" t="s">
        <v>51</v>
      </c>
      <c r="DK21" s="126" t="s">
        <v>0</v>
      </c>
      <c r="DL21" s="126" t="s">
        <v>2</v>
      </c>
      <c r="DM21" s="126" t="s">
        <v>3</v>
      </c>
      <c r="DN21" s="126" t="s">
        <v>4</v>
      </c>
      <c r="DO21" s="126" t="s">
        <v>5</v>
      </c>
      <c r="DP21" s="126" t="s">
        <v>6</v>
      </c>
      <c r="DQ21" s="126" t="s">
        <v>7</v>
      </c>
      <c r="DR21" s="126" t="s">
        <v>8</v>
      </c>
      <c r="DS21" s="126" t="s">
        <v>9</v>
      </c>
      <c r="DT21" s="126" t="s">
        <v>10</v>
      </c>
      <c r="DU21" s="126" t="s">
        <v>11</v>
      </c>
      <c r="DV21" s="126" t="s">
        <v>12</v>
      </c>
      <c r="DW21" s="126" t="s">
        <v>13</v>
      </c>
      <c r="DX21" s="61" t="s">
        <v>14</v>
      </c>
    </row>
    <row r="22" spans="2:128" x14ac:dyDescent="0.25">
      <c r="B22" s="66" t="s">
        <v>70</v>
      </c>
      <c r="C22" s="13">
        <v>0</v>
      </c>
      <c r="D22" s="13">
        <v>2</v>
      </c>
      <c r="E22" s="13">
        <v>0</v>
      </c>
      <c r="F22" s="13">
        <v>0</v>
      </c>
      <c r="G22" s="13">
        <v>1</v>
      </c>
      <c r="H22" s="13">
        <v>0</v>
      </c>
      <c r="I22" s="13">
        <v>3</v>
      </c>
      <c r="J22" s="13">
        <v>0</v>
      </c>
      <c r="K22" s="13">
        <v>1</v>
      </c>
      <c r="L22" s="13">
        <v>1</v>
      </c>
      <c r="M22" s="13">
        <v>0</v>
      </c>
      <c r="N22" s="13">
        <v>1</v>
      </c>
      <c r="O22" s="17">
        <f>SUM(C22:N22)</f>
        <v>9</v>
      </c>
      <c r="P22" s="9">
        <f>O22/$O$45</f>
        <v>0.28125</v>
      </c>
      <c r="R22" s="66" t="s">
        <v>70</v>
      </c>
      <c r="S22" s="13">
        <v>2</v>
      </c>
      <c r="T22" s="13">
        <v>2</v>
      </c>
      <c r="U22" s="13">
        <v>8</v>
      </c>
      <c r="V22" s="13">
        <v>2</v>
      </c>
      <c r="W22" s="13">
        <v>2</v>
      </c>
      <c r="X22" s="13">
        <v>1</v>
      </c>
      <c r="Y22" s="13"/>
      <c r="Z22" s="13">
        <v>9</v>
      </c>
      <c r="AA22" s="13">
        <v>8</v>
      </c>
      <c r="AB22" s="13">
        <v>8</v>
      </c>
      <c r="AC22" s="13">
        <v>12</v>
      </c>
      <c r="AD22" s="13">
        <v>10</v>
      </c>
      <c r="AE22" s="17">
        <f>SUM(S22:AD22)</f>
        <v>64</v>
      </c>
      <c r="AF22" s="9">
        <f>AE22/$AE$45</f>
        <v>0.37647058823529411</v>
      </c>
      <c r="AH22" s="66" t="s">
        <v>70</v>
      </c>
      <c r="AI22" s="13">
        <v>11</v>
      </c>
      <c r="AJ22" s="11">
        <v>13</v>
      </c>
      <c r="AK22" s="11">
        <v>11</v>
      </c>
      <c r="AL22" s="11">
        <v>20</v>
      </c>
      <c r="AM22" s="11">
        <v>16</v>
      </c>
      <c r="AN22" s="11">
        <v>5</v>
      </c>
      <c r="AO22" s="11">
        <v>16</v>
      </c>
      <c r="AP22" s="11">
        <v>15</v>
      </c>
      <c r="AQ22" s="11">
        <v>5</v>
      </c>
      <c r="AR22" s="11">
        <v>10</v>
      </c>
      <c r="AS22" s="11">
        <v>6</v>
      </c>
      <c r="AT22" s="11">
        <v>4</v>
      </c>
      <c r="AU22" s="17">
        <f>SUM(AI22:AT22)</f>
        <v>132</v>
      </c>
      <c r="AV22" s="9">
        <f>AU22/$AU$45</f>
        <v>0.42718446601941745</v>
      </c>
      <c r="AX22" s="66" t="s">
        <v>70</v>
      </c>
      <c r="AY22" s="13">
        <v>3</v>
      </c>
      <c r="AZ22" s="11">
        <v>2</v>
      </c>
      <c r="BA22" s="11">
        <v>4</v>
      </c>
      <c r="BB22" s="11">
        <v>8</v>
      </c>
      <c r="BC22" s="11">
        <v>14</v>
      </c>
      <c r="BD22" s="11">
        <v>7</v>
      </c>
      <c r="BE22" s="11">
        <v>18</v>
      </c>
      <c r="BF22" s="11">
        <v>2</v>
      </c>
      <c r="BG22" s="11">
        <v>7</v>
      </c>
      <c r="BH22" s="11">
        <v>5</v>
      </c>
      <c r="BI22" s="11"/>
      <c r="BJ22" s="11">
        <v>4</v>
      </c>
      <c r="BK22" s="17">
        <f>SUM(AY22:BJ22)</f>
        <v>74</v>
      </c>
      <c r="BL22" s="9">
        <f>BK22/$BK$45</f>
        <v>0.44848484848484849</v>
      </c>
      <c r="BN22" s="66" t="s">
        <v>70</v>
      </c>
      <c r="BO22" s="13">
        <v>1</v>
      </c>
      <c r="BP22" s="11">
        <v>5</v>
      </c>
      <c r="BQ22" s="11">
        <v>2</v>
      </c>
      <c r="BR22" s="11">
        <v>7</v>
      </c>
      <c r="BS22" s="11">
        <v>5</v>
      </c>
      <c r="BT22" s="11"/>
      <c r="BU22" s="11"/>
      <c r="BV22" s="11">
        <v>4</v>
      </c>
      <c r="BW22" s="11">
        <v>1</v>
      </c>
      <c r="BX22" s="11">
        <v>1</v>
      </c>
      <c r="BY22" s="11">
        <v>9</v>
      </c>
      <c r="BZ22" s="11">
        <v>6</v>
      </c>
      <c r="CA22" s="17">
        <f>SUM(BO22:BZ22)</f>
        <v>41</v>
      </c>
      <c r="CB22" s="9">
        <f>CA22/$CA$45</f>
        <v>0.31782945736434109</v>
      </c>
      <c r="CD22" s="66" t="s">
        <v>49</v>
      </c>
      <c r="CE22" s="13">
        <v>4</v>
      </c>
      <c r="CF22" s="11">
        <v>2</v>
      </c>
      <c r="CG22" s="11">
        <v>3</v>
      </c>
      <c r="CH22" s="11">
        <v>3</v>
      </c>
      <c r="CI22" s="11">
        <v>1</v>
      </c>
      <c r="CJ22" s="11">
        <v>2</v>
      </c>
      <c r="CK22" s="11">
        <v>5</v>
      </c>
      <c r="CL22" s="11">
        <v>2</v>
      </c>
      <c r="CM22" s="11">
        <v>1</v>
      </c>
      <c r="CN22" s="11">
        <v>5</v>
      </c>
      <c r="CO22" s="11"/>
      <c r="CP22" s="11">
        <v>3</v>
      </c>
      <c r="CQ22" s="17">
        <f>SUM(CE22:CP22)</f>
        <v>31</v>
      </c>
      <c r="CR22" s="9">
        <f>CQ22/$CQ$45</f>
        <v>0.26050420168067229</v>
      </c>
      <c r="CT22" s="66" t="s">
        <v>49</v>
      </c>
      <c r="CU22" s="13"/>
      <c r="CV22" s="11">
        <v>3</v>
      </c>
      <c r="CW22" s="11">
        <v>2</v>
      </c>
      <c r="CX22" s="11">
        <v>19</v>
      </c>
      <c r="CY22" s="11">
        <v>7</v>
      </c>
      <c r="CZ22" s="11">
        <v>4</v>
      </c>
      <c r="DA22" s="11">
        <v>5</v>
      </c>
      <c r="DB22" s="11">
        <v>3</v>
      </c>
      <c r="DC22" s="11">
        <v>3</v>
      </c>
      <c r="DD22" s="11">
        <v>3</v>
      </c>
      <c r="DE22" s="11"/>
      <c r="DF22" s="11"/>
      <c r="DG22" s="17">
        <f>SUM(CU22:DF22)</f>
        <v>49</v>
      </c>
      <c r="DH22" s="9">
        <f>DG22/$DG$45</f>
        <v>0.4049586776859504</v>
      </c>
      <c r="DJ22" s="66" t="s">
        <v>49</v>
      </c>
      <c r="DK22" s="13">
        <v>2</v>
      </c>
      <c r="DL22" s="11">
        <v>1</v>
      </c>
      <c r="DM22" s="11">
        <v>1</v>
      </c>
      <c r="DN22" s="11"/>
      <c r="DO22" s="11">
        <v>6</v>
      </c>
      <c r="DP22" s="11"/>
      <c r="DQ22" s="11">
        <v>3</v>
      </c>
      <c r="DR22" s="11">
        <v>33</v>
      </c>
      <c r="DS22" s="11">
        <v>9</v>
      </c>
      <c r="DT22" s="11">
        <v>3</v>
      </c>
      <c r="DU22" s="11"/>
      <c r="DV22" s="11">
        <v>3</v>
      </c>
      <c r="DW22" s="17">
        <f>SUM(DK22:DV22)</f>
        <v>61</v>
      </c>
      <c r="DX22" s="9">
        <f>DW22/$DW$45</f>
        <v>0.5495495495495496</v>
      </c>
    </row>
    <row r="23" spans="2:128" x14ac:dyDescent="0.25">
      <c r="B23" s="66" t="s">
        <v>183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7">
        <f t="shared" ref="O23:O25" si="53">SUM(C23:N23)</f>
        <v>0</v>
      </c>
      <c r="P23" s="9">
        <f t="shared" ref="P23:P25" si="54">O23/$O$45</f>
        <v>0</v>
      </c>
      <c r="R23" s="66" t="s">
        <v>183</v>
      </c>
      <c r="S23" s="13"/>
      <c r="T23" s="13"/>
      <c r="U23" s="13"/>
      <c r="V23" s="13">
        <v>1</v>
      </c>
      <c r="W23" s="13"/>
      <c r="X23" s="13"/>
      <c r="Y23" s="13"/>
      <c r="Z23" s="13"/>
      <c r="AA23" s="13"/>
      <c r="AB23" s="13"/>
      <c r="AC23" s="13"/>
      <c r="AD23" s="13"/>
      <c r="AE23" s="17">
        <f t="shared" ref="AE23:AE26" si="55">SUM(S23:AD23)</f>
        <v>1</v>
      </c>
      <c r="AF23" s="9">
        <f t="shared" ref="AF23:AF26" si="56">AE23/$AE$45</f>
        <v>5.8823529411764705E-3</v>
      </c>
      <c r="AH23" s="66" t="s">
        <v>183</v>
      </c>
      <c r="AI23" s="13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7">
        <f t="shared" ref="AU23:AU44" si="57">SUM(AI23:AT23)</f>
        <v>0</v>
      </c>
      <c r="AV23" s="9">
        <f t="shared" ref="AV23:AV44" si="58">AU23/$AU$45</f>
        <v>0</v>
      </c>
      <c r="AX23" s="66" t="s">
        <v>183</v>
      </c>
      <c r="AY23" s="13"/>
      <c r="AZ23" s="11">
        <v>1</v>
      </c>
      <c r="BA23" s="11">
        <v>1</v>
      </c>
      <c r="BB23" s="11"/>
      <c r="BC23" s="11"/>
      <c r="BD23" s="11"/>
      <c r="BE23" s="11"/>
      <c r="BF23" s="11"/>
      <c r="BG23" s="11"/>
      <c r="BH23" s="11"/>
      <c r="BI23" s="11"/>
      <c r="BJ23" s="11"/>
      <c r="BK23" s="17">
        <f t="shared" ref="BK23:BK44" si="59">SUM(AY23:BJ23)</f>
        <v>2</v>
      </c>
      <c r="BL23" s="9">
        <f t="shared" ref="BL23:BL45" si="60">BK23/$BK$45</f>
        <v>1.2121212121212121E-2</v>
      </c>
      <c r="BN23" s="66" t="s">
        <v>183</v>
      </c>
      <c r="BO23" s="13"/>
      <c r="BP23" s="11"/>
      <c r="BQ23" s="11">
        <v>1</v>
      </c>
      <c r="BR23" s="11"/>
      <c r="BS23" s="11"/>
      <c r="BT23" s="11"/>
      <c r="BU23" s="11"/>
      <c r="BV23" s="11"/>
      <c r="BW23" s="11"/>
      <c r="BX23" s="11"/>
      <c r="BY23" s="11">
        <v>3</v>
      </c>
      <c r="BZ23" s="11">
        <v>1</v>
      </c>
      <c r="CA23" s="17">
        <f t="shared" ref="CA23:CA44" si="61">SUM(BO23:BZ23)</f>
        <v>5</v>
      </c>
      <c r="CB23" s="9">
        <f t="shared" ref="CB23:CB44" si="62">CA23/$CA$45</f>
        <v>3.875968992248062E-2</v>
      </c>
      <c r="CD23" s="66" t="s">
        <v>183</v>
      </c>
      <c r="CE23" s="13">
        <v>1</v>
      </c>
      <c r="CF23" s="11">
        <v>1</v>
      </c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7">
        <f t="shared" ref="CQ23:CQ44" si="63">SUM(CE23:CP23)</f>
        <v>2</v>
      </c>
      <c r="CR23" s="9">
        <f t="shared" ref="CR23:CR44" si="64">CQ23/$CQ$45</f>
        <v>1.680672268907563E-2</v>
      </c>
      <c r="CT23" s="66" t="s">
        <v>183</v>
      </c>
      <c r="CU23" s="13"/>
      <c r="CV23" s="11"/>
      <c r="CW23" s="11"/>
      <c r="CX23" s="11"/>
      <c r="CY23" s="11"/>
      <c r="CZ23" s="11"/>
      <c r="DA23" s="11"/>
      <c r="DB23" s="11"/>
      <c r="DC23" s="11"/>
      <c r="DD23" s="11">
        <v>1</v>
      </c>
      <c r="DE23" s="11"/>
      <c r="DF23" s="11"/>
      <c r="DG23" s="17">
        <f t="shared" ref="DG23:DG44" si="65">SUM(CU23:DF23)</f>
        <v>1</v>
      </c>
      <c r="DH23" s="9">
        <f t="shared" ref="DH23:DH44" si="66">DG23/$DG$45</f>
        <v>8.2644628099173556E-3</v>
      </c>
      <c r="DJ23" s="66" t="s">
        <v>183</v>
      </c>
      <c r="DK23" s="13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7">
        <f t="shared" ref="DW23:DW44" si="67">SUM(DK23:DV23)</f>
        <v>0</v>
      </c>
      <c r="DX23" s="9">
        <f t="shared" ref="DX23:DX44" si="68">DW23/$DW$45</f>
        <v>0</v>
      </c>
    </row>
    <row r="24" spans="2:128" x14ac:dyDescent="0.25">
      <c r="B24" s="66" t="s">
        <v>184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7">
        <f t="shared" si="53"/>
        <v>0</v>
      </c>
      <c r="P24" s="9">
        <f t="shared" si="54"/>
        <v>0</v>
      </c>
      <c r="R24" s="66" t="s">
        <v>184</v>
      </c>
      <c r="S24" s="13"/>
      <c r="T24" s="13"/>
      <c r="U24" s="13"/>
      <c r="V24" s="13"/>
      <c r="W24" s="13"/>
      <c r="X24" s="13">
        <v>1</v>
      </c>
      <c r="Y24" s="13">
        <v>1</v>
      </c>
      <c r="Z24" s="13">
        <v>4</v>
      </c>
      <c r="AA24" s="13"/>
      <c r="AB24" s="13"/>
      <c r="AC24" s="13">
        <v>2</v>
      </c>
      <c r="AD24" s="13">
        <v>2</v>
      </c>
      <c r="AE24" s="17">
        <f t="shared" si="55"/>
        <v>10</v>
      </c>
      <c r="AF24" s="9">
        <f t="shared" si="56"/>
        <v>5.8823529411764705E-2</v>
      </c>
      <c r="AH24" s="66" t="s">
        <v>184</v>
      </c>
      <c r="AI24" s="13">
        <v>4</v>
      </c>
      <c r="AJ24" s="11">
        <v>4</v>
      </c>
      <c r="AK24" s="11">
        <v>1</v>
      </c>
      <c r="AL24" s="11">
        <v>2</v>
      </c>
      <c r="AM24" s="11">
        <v>2</v>
      </c>
      <c r="AN24" s="11"/>
      <c r="AO24" s="11">
        <v>2</v>
      </c>
      <c r="AP24" s="11">
        <v>2</v>
      </c>
      <c r="AQ24" s="11"/>
      <c r="AR24" s="11"/>
      <c r="AS24" s="11"/>
      <c r="AT24" s="11">
        <v>3</v>
      </c>
      <c r="AU24" s="17">
        <f t="shared" si="57"/>
        <v>20</v>
      </c>
      <c r="AV24" s="9">
        <f t="shared" si="58"/>
        <v>6.4724919093851127E-2</v>
      </c>
      <c r="AX24" s="66" t="s">
        <v>184</v>
      </c>
      <c r="AY24" s="13">
        <v>2</v>
      </c>
      <c r="AZ24" s="11"/>
      <c r="BA24" s="11">
        <v>1</v>
      </c>
      <c r="BB24" s="11"/>
      <c r="BC24" s="11"/>
      <c r="BD24" s="11">
        <v>1</v>
      </c>
      <c r="BE24" s="11">
        <v>1</v>
      </c>
      <c r="BF24" s="11"/>
      <c r="BG24" s="11"/>
      <c r="BH24" s="11">
        <v>2</v>
      </c>
      <c r="BI24" s="11"/>
      <c r="BJ24" s="11"/>
      <c r="BK24" s="17">
        <f t="shared" si="59"/>
        <v>7</v>
      </c>
      <c r="BL24" s="9">
        <f t="shared" si="60"/>
        <v>4.2424242424242427E-2</v>
      </c>
      <c r="BN24" s="66" t="s">
        <v>184</v>
      </c>
      <c r="BO24" s="13"/>
      <c r="BP24" s="11"/>
      <c r="BQ24" s="11"/>
      <c r="BR24" s="11"/>
      <c r="BS24" s="11"/>
      <c r="BT24" s="11"/>
      <c r="BU24" s="11"/>
      <c r="BV24" s="11"/>
      <c r="BW24" s="11"/>
      <c r="BX24" s="11"/>
      <c r="BY24" s="11">
        <v>5</v>
      </c>
      <c r="BZ24" s="11">
        <v>2</v>
      </c>
      <c r="CA24" s="17">
        <f t="shared" si="61"/>
        <v>7</v>
      </c>
      <c r="CB24" s="9">
        <f t="shared" si="62"/>
        <v>5.4263565891472867E-2</v>
      </c>
      <c r="CD24" s="66" t="s">
        <v>184</v>
      </c>
      <c r="CE24" s="13">
        <v>1</v>
      </c>
      <c r="CF24" s="11">
        <v>2</v>
      </c>
      <c r="CG24" s="11">
        <v>2</v>
      </c>
      <c r="CH24" s="11"/>
      <c r="CI24" s="11"/>
      <c r="CJ24" s="11"/>
      <c r="CK24" s="11"/>
      <c r="CL24" s="11">
        <v>1</v>
      </c>
      <c r="CM24" s="11"/>
      <c r="CN24" s="11">
        <v>1</v>
      </c>
      <c r="CO24" s="11"/>
      <c r="CP24" s="11">
        <v>1</v>
      </c>
      <c r="CQ24" s="17">
        <f t="shared" si="63"/>
        <v>8</v>
      </c>
      <c r="CR24" s="9">
        <f t="shared" si="64"/>
        <v>6.7226890756302518E-2</v>
      </c>
      <c r="CT24" s="66" t="s">
        <v>184</v>
      </c>
      <c r="CU24" s="13"/>
      <c r="CV24" s="11"/>
      <c r="CW24" s="11">
        <v>1</v>
      </c>
      <c r="CX24" s="11"/>
      <c r="CY24" s="11"/>
      <c r="CZ24" s="11"/>
      <c r="DA24" s="11"/>
      <c r="DB24" s="11"/>
      <c r="DC24" s="11"/>
      <c r="DD24" s="11"/>
      <c r="DE24" s="11">
        <v>1</v>
      </c>
      <c r="DF24" s="11"/>
      <c r="DG24" s="17">
        <f t="shared" si="65"/>
        <v>2</v>
      </c>
      <c r="DH24" s="9">
        <f t="shared" si="66"/>
        <v>1.6528925619834711E-2</v>
      </c>
      <c r="DJ24" s="66" t="s">
        <v>184</v>
      </c>
      <c r="DK24" s="13">
        <v>1</v>
      </c>
      <c r="DL24" s="11"/>
      <c r="DM24" s="11"/>
      <c r="DN24" s="11"/>
      <c r="DO24" s="11"/>
      <c r="DP24" s="11"/>
      <c r="DQ24" s="11">
        <v>1</v>
      </c>
      <c r="DR24" s="11"/>
      <c r="DS24" s="11"/>
      <c r="DT24" s="11"/>
      <c r="DU24" s="11"/>
      <c r="DV24" s="11"/>
      <c r="DW24" s="17">
        <f t="shared" si="67"/>
        <v>2</v>
      </c>
      <c r="DX24" s="9">
        <f t="shared" si="68"/>
        <v>1.8018018018018018E-2</v>
      </c>
    </row>
    <row r="25" spans="2:128" x14ac:dyDescent="0.25">
      <c r="B25" s="66" t="s">
        <v>185</v>
      </c>
      <c r="C25" s="13"/>
      <c r="D25" s="13"/>
      <c r="E25" s="13"/>
      <c r="F25" s="13"/>
      <c r="G25" s="13"/>
      <c r="H25" s="13"/>
      <c r="I25" s="13"/>
      <c r="J25" s="13"/>
      <c r="K25" s="13">
        <v>3</v>
      </c>
      <c r="L25" s="13">
        <v>3</v>
      </c>
      <c r="M25" s="13"/>
      <c r="N25" s="13">
        <v>1</v>
      </c>
      <c r="O25" s="17">
        <f t="shared" si="53"/>
        <v>7</v>
      </c>
      <c r="P25" s="9">
        <f t="shared" si="54"/>
        <v>0.21875</v>
      </c>
      <c r="R25" s="66" t="s">
        <v>185</v>
      </c>
      <c r="S25" s="13">
        <v>1</v>
      </c>
      <c r="T25" s="13"/>
      <c r="U25" s="13"/>
      <c r="V25" s="13">
        <v>3</v>
      </c>
      <c r="W25" s="13">
        <v>2</v>
      </c>
      <c r="X25" s="13">
        <v>1</v>
      </c>
      <c r="Y25" s="13"/>
      <c r="Z25" s="13"/>
      <c r="AA25" s="13">
        <v>4</v>
      </c>
      <c r="AB25" s="13">
        <v>4</v>
      </c>
      <c r="AC25" s="13">
        <v>9</v>
      </c>
      <c r="AD25" s="13"/>
      <c r="AE25" s="17">
        <f t="shared" si="55"/>
        <v>24</v>
      </c>
      <c r="AF25" s="9">
        <f t="shared" si="56"/>
        <v>0.14117647058823529</v>
      </c>
      <c r="AH25" s="66" t="s">
        <v>185</v>
      </c>
      <c r="AI25" s="13">
        <v>7</v>
      </c>
      <c r="AJ25" s="11">
        <v>4</v>
      </c>
      <c r="AK25" s="11">
        <v>5</v>
      </c>
      <c r="AL25" s="11">
        <v>5</v>
      </c>
      <c r="AM25" s="11"/>
      <c r="AN25" s="11">
        <v>4</v>
      </c>
      <c r="AO25" s="11">
        <v>5</v>
      </c>
      <c r="AP25" s="11">
        <v>2</v>
      </c>
      <c r="AQ25" s="11">
        <v>3</v>
      </c>
      <c r="AR25" s="11">
        <v>5</v>
      </c>
      <c r="AS25" s="11">
        <v>1</v>
      </c>
      <c r="AT25" s="11">
        <v>2</v>
      </c>
      <c r="AU25" s="17">
        <f t="shared" si="57"/>
        <v>43</v>
      </c>
      <c r="AV25" s="9">
        <f t="shared" si="58"/>
        <v>0.13915857605177995</v>
      </c>
      <c r="AX25" s="66" t="s">
        <v>185</v>
      </c>
      <c r="AY25" s="13">
        <v>5</v>
      </c>
      <c r="AZ25" s="11">
        <v>3</v>
      </c>
      <c r="BA25" s="11">
        <v>4</v>
      </c>
      <c r="BB25" s="11"/>
      <c r="BC25" s="11">
        <v>5</v>
      </c>
      <c r="BD25" s="11">
        <v>1</v>
      </c>
      <c r="BE25" s="11">
        <v>2</v>
      </c>
      <c r="BF25" s="11">
        <v>3</v>
      </c>
      <c r="BG25" s="11">
        <v>1</v>
      </c>
      <c r="BH25" s="11">
        <v>4</v>
      </c>
      <c r="BI25" s="11">
        <v>1</v>
      </c>
      <c r="BJ25" s="11"/>
      <c r="BK25" s="17">
        <f t="shared" si="59"/>
        <v>29</v>
      </c>
      <c r="BL25" s="9">
        <f t="shared" si="60"/>
        <v>0.17575757575757575</v>
      </c>
      <c r="BN25" s="66" t="s">
        <v>185</v>
      </c>
      <c r="BO25" s="13">
        <v>1</v>
      </c>
      <c r="BP25" s="11">
        <v>1</v>
      </c>
      <c r="BQ25" s="11"/>
      <c r="BR25" s="11">
        <v>3</v>
      </c>
      <c r="BS25" s="11"/>
      <c r="BT25" s="11">
        <v>1</v>
      </c>
      <c r="BU25" s="11"/>
      <c r="BV25" s="11"/>
      <c r="BW25" s="11"/>
      <c r="BX25" s="11"/>
      <c r="BY25" s="11">
        <v>5</v>
      </c>
      <c r="BZ25" s="11">
        <v>9</v>
      </c>
      <c r="CA25" s="17">
        <f t="shared" si="61"/>
        <v>20</v>
      </c>
      <c r="CB25" s="9">
        <f t="shared" si="62"/>
        <v>0.15503875968992248</v>
      </c>
      <c r="CD25" s="66" t="s">
        <v>185</v>
      </c>
      <c r="CE25" s="13">
        <v>2</v>
      </c>
      <c r="CF25" s="11"/>
      <c r="CG25" s="11">
        <v>3</v>
      </c>
      <c r="CH25" s="11"/>
      <c r="CI25" s="11">
        <v>5</v>
      </c>
      <c r="CJ25" s="11">
        <v>1</v>
      </c>
      <c r="CK25" s="11">
        <v>1</v>
      </c>
      <c r="CL25" s="11">
        <v>1</v>
      </c>
      <c r="CM25" s="11">
        <v>1</v>
      </c>
      <c r="CN25" s="11">
        <v>1</v>
      </c>
      <c r="CO25" s="11">
        <v>1</v>
      </c>
      <c r="CP25" s="11">
        <v>5</v>
      </c>
      <c r="CQ25" s="17">
        <f t="shared" si="63"/>
        <v>21</v>
      </c>
      <c r="CR25" s="9">
        <f t="shared" si="64"/>
        <v>0.17647058823529413</v>
      </c>
      <c r="CT25" s="66" t="s">
        <v>185</v>
      </c>
      <c r="CU25" s="13">
        <v>1</v>
      </c>
      <c r="CV25" s="11">
        <v>4</v>
      </c>
      <c r="CW25" s="11">
        <v>3</v>
      </c>
      <c r="CX25" s="11">
        <v>3</v>
      </c>
      <c r="CY25" s="11"/>
      <c r="CZ25" s="11"/>
      <c r="DA25" s="11">
        <v>1</v>
      </c>
      <c r="DB25" s="11">
        <v>2</v>
      </c>
      <c r="DC25" s="11"/>
      <c r="DD25" s="11">
        <v>1</v>
      </c>
      <c r="DE25" s="11">
        <v>1</v>
      </c>
      <c r="DF25" s="11"/>
      <c r="DG25" s="17">
        <f t="shared" si="65"/>
        <v>16</v>
      </c>
      <c r="DH25" s="9">
        <f t="shared" si="66"/>
        <v>0.13223140495867769</v>
      </c>
      <c r="DJ25" s="66" t="s">
        <v>185</v>
      </c>
      <c r="DK25" s="13"/>
      <c r="DL25" s="11"/>
      <c r="DM25" s="11">
        <v>2</v>
      </c>
      <c r="DN25" s="11"/>
      <c r="DO25" s="11">
        <v>2</v>
      </c>
      <c r="DP25" s="11"/>
      <c r="DQ25" s="11">
        <v>1</v>
      </c>
      <c r="DR25" s="11"/>
      <c r="DS25" s="11"/>
      <c r="DT25" s="11">
        <v>3</v>
      </c>
      <c r="DU25" s="11"/>
      <c r="DV25" s="11"/>
      <c r="DW25" s="17">
        <f t="shared" si="67"/>
        <v>8</v>
      </c>
      <c r="DX25" s="9">
        <f t="shared" si="68"/>
        <v>7.2072072072072071E-2</v>
      </c>
    </row>
    <row r="26" spans="2:128" x14ac:dyDescent="0.25">
      <c r="B26" s="66" t="s">
        <v>55</v>
      </c>
      <c r="C26" s="13"/>
      <c r="D26" s="13"/>
      <c r="E26" s="13"/>
      <c r="F26" s="13"/>
      <c r="G26" s="13"/>
      <c r="H26" s="13"/>
      <c r="I26" s="13"/>
      <c r="J26" s="13"/>
      <c r="K26" s="13">
        <v>5</v>
      </c>
      <c r="L26" s="13"/>
      <c r="M26" s="13"/>
      <c r="N26" s="13">
        <v>2</v>
      </c>
      <c r="O26" s="17">
        <f t="shared" ref="O26:O44" si="69">SUM(C26:N26)</f>
        <v>7</v>
      </c>
      <c r="P26" s="9">
        <f t="shared" ref="P26:P44" si="70">O26/$O$45</f>
        <v>0.21875</v>
      </c>
      <c r="R26" s="66" t="s">
        <v>55</v>
      </c>
      <c r="S26" s="13">
        <v>1</v>
      </c>
      <c r="T26" s="13"/>
      <c r="U26" s="13"/>
      <c r="V26" s="13"/>
      <c r="W26" s="13">
        <v>3</v>
      </c>
      <c r="X26" s="13"/>
      <c r="Y26" s="13"/>
      <c r="Z26" s="13"/>
      <c r="AA26" s="13">
        <v>1</v>
      </c>
      <c r="AB26" s="13">
        <v>6</v>
      </c>
      <c r="AC26" s="13">
        <v>9</v>
      </c>
      <c r="AD26" s="13">
        <v>1</v>
      </c>
      <c r="AE26" s="17">
        <f t="shared" si="55"/>
        <v>21</v>
      </c>
      <c r="AF26" s="9">
        <f t="shared" si="56"/>
        <v>0.12352941176470589</v>
      </c>
      <c r="AH26" s="66" t="s">
        <v>55</v>
      </c>
      <c r="AI26" s="13">
        <v>3</v>
      </c>
      <c r="AJ26" s="11">
        <v>2</v>
      </c>
      <c r="AK26" s="11">
        <v>2</v>
      </c>
      <c r="AL26" s="11">
        <v>1</v>
      </c>
      <c r="AM26" s="11">
        <v>2</v>
      </c>
      <c r="AN26" s="11">
        <v>2</v>
      </c>
      <c r="AO26" s="11">
        <v>2</v>
      </c>
      <c r="AP26" s="11"/>
      <c r="AQ26" s="11">
        <v>2</v>
      </c>
      <c r="AR26" s="11">
        <v>2</v>
      </c>
      <c r="AS26" s="11">
        <v>2</v>
      </c>
      <c r="AT26" s="11"/>
      <c r="AU26" s="17">
        <f t="shared" si="57"/>
        <v>20</v>
      </c>
      <c r="AV26" s="9">
        <f t="shared" si="58"/>
        <v>6.4724919093851127E-2</v>
      </c>
      <c r="AX26" s="66" t="s">
        <v>55</v>
      </c>
      <c r="AY26" s="13"/>
      <c r="AZ26" s="11">
        <v>1</v>
      </c>
      <c r="BA26" s="11"/>
      <c r="BB26" s="11">
        <v>1</v>
      </c>
      <c r="BC26" s="11">
        <v>1</v>
      </c>
      <c r="BD26" s="11"/>
      <c r="BE26" s="11">
        <v>2</v>
      </c>
      <c r="BF26" s="11"/>
      <c r="BG26" s="11"/>
      <c r="BH26" s="11">
        <v>3</v>
      </c>
      <c r="BI26" s="11"/>
      <c r="BJ26" s="11">
        <v>1</v>
      </c>
      <c r="BK26" s="17">
        <f t="shared" si="59"/>
        <v>9</v>
      </c>
      <c r="BL26" s="9">
        <f t="shared" si="60"/>
        <v>5.4545454545454543E-2</v>
      </c>
      <c r="BN26" s="66" t="s">
        <v>55</v>
      </c>
      <c r="BO26" s="13"/>
      <c r="BP26" s="11">
        <v>2</v>
      </c>
      <c r="BQ26" s="11"/>
      <c r="BR26" s="11">
        <v>1</v>
      </c>
      <c r="BS26" s="11">
        <v>1</v>
      </c>
      <c r="BT26" s="11"/>
      <c r="BU26" s="11">
        <v>1</v>
      </c>
      <c r="BV26" s="11"/>
      <c r="BW26" s="11"/>
      <c r="BX26" s="11">
        <v>1</v>
      </c>
      <c r="BY26" s="11">
        <v>1</v>
      </c>
      <c r="BZ26" s="11">
        <v>6</v>
      </c>
      <c r="CA26" s="17">
        <f t="shared" si="61"/>
        <v>13</v>
      </c>
      <c r="CB26" s="9">
        <f t="shared" si="62"/>
        <v>0.10077519379844961</v>
      </c>
      <c r="CD26" s="66" t="s">
        <v>55</v>
      </c>
      <c r="CE26" s="13">
        <v>2</v>
      </c>
      <c r="CF26" s="11">
        <v>1</v>
      </c>
      <c r="CG26" s="11"/>
      <c r="CH26" s="11">
        <v>1</v>
      </c>
      <c r="CI26" s="11"/>
      <c r="CJ26" s="11"/>
      <c r="CK26" s="11"/>
      <c r="CL26" s="11">
        <v>1</v>
      </c>
      <c r="CM26" s="11"/>
      <c r="CN26" s="11">
        <v>2</v>
      </c>
      <c r="CO26" s="11">
        <v>1</v>
      </c>
      <c r="CP26" s="11">
        <v>1</v>
      </c>
      <c r="CQ26" s="17">
        <f t="shared" si="63"/>
        <v>9</v>
      </c>
      <c r="CR26" s="9">
        <f t="shared" si="64"/>
        <v>7.5630252100840331E-2</v>
      </c>
      <c r="CT26" s="66" t="s">
        <v>55</v>
      </c>
      <c r="CU26" s="13"/>
      <c r="CV26" s="11"/>
      <c r="CW26" s="11"/>
      <c r="CX26" s="11">
        <v>1</v>
      </c>
      <c r="CY26" s="11"/>
      <c r="CZ26" s="11"/>
      <c r="DA26" s="11"/>
      <c r="DB26" s="11"/>
      <c r="DC26" s="11"/>
      <c r="DD26" s="11">
        <v>1</v>
      </c>
      <c r="DE26" s="11">
        <v>1</v>
      </c>
      <c r="DF26" s="11"/>
      <c r="DG26" s="17">
        <f t="shared" si="65"/>
        <v>3</v>
      </c>
      <c r="DH26" s="9">
        <f t="shared" si="66"/>
        <v>2.4793388429752067E-2</v>
      </c>
      <c r="DJ26" s="66" t="s">
        <v>55</v>
      </c>
      <c r="DK26" s="13"/>
      <c r="DL26" s="11"/>
      <c r="DM26" s="11"/>
      <c r="DN26" s="11"/>
      <c r="DO26" s="11"/>
      <c r="DP26" s="11"/>
      <c r="DQ26" s="11"/>
      <c r="DR26" s="11"/>
      <c r="DS26" s="11"/>
      <c r="DT26" s="11">
        <v>1</v>
      </c>
      <c r="DU26" s="11"/>
      <c r="DV26" s="11"/>
      <c r="DW26" s="17">
        <f t="shared" si="67"/>
        <v>1</v>
      </c>
      <c r="DX26" s="9">
        <f t="shared" si="68"/>
        <v>9.0090090090090089E-3</v>
      </c>
    </row>
    <row r="27" spans="2:128" s="59" customFormat="1" x14ac:dyDescent="0.25">
      <c r="B27" s="66" t="s">
        <v>53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7">
        <f t="shared" si="69"/>
        <v>0</v>
      </c>
      <c r="P27" s="9">
        <f t="shared" si="70"/>
        <v>0</v>
      </c>
      <c r="R27" s="66" t="s">
        <v>53</v>
      </c>
      <c r="S27" s="13">
        <v>1</v>
      </c>
      <c r="T27" s="13"/>
      <c r="U27" s="13">
        <v>3</v>
      </c>
      <c r="V27" s="13">
        <v>1</v>
      </c>
      <c r="W27" s="13">
        <v>3</v>
      </c>
      <c r="X27" s="13"/>
      <c r="Y27" s="13"/>
      <c r="Z27" s="13">
        <v>1</v>
      </c>
      <c r="AA27" s="13"/>
      <c r="AB27" s="13"/>
      <c r="AC27" s="13">
        <v>6</v>
      </c>
      <c r="AD27" s="13">
        <v>2</v>
      </c>
      <c r="AE27" s="17">
        <f t="shared" ref="AE27:AE44" si="71">SUM(S27:AD27)</f>
        <v>17</v>
      </c>
      <c r="AF27" s="9">
        <f t="shared" ref="AF27:AF45" si="72">AE27/$AE$45</f>
        <v>0.1</v>
      </c>
      <c r="AH27" s="66" t="s">
        <v>53</v>
      </c>
      <c r="AI27" s="13">
        <v>3</v>
      </c>
      <c r="AJ27" s="11">
        <v>3</v>
      </c>
      <c r="AK27" s="11">
        <v>2</v>
      </c>
      <c r="AL27" s="11">
        <v>6</v>
      </c>
      <c r="AM27" s="11">
        <v>1</v>
      </c>
      <c r="AN27" s="11">
        <v>2</v>
      </c>
      <c r="AO27" s="11">
        <v>3</v>
      </c>
      <c r="AP27" s="11">
        <v>2</v>
      </c>
      <c r="AQ27" s="11">
        <v>1</v>
      </c>
      <c r="AR27" s="11">
        <v>2</v>
      </c>
      <c r="AS27" s="11">
        <v>3</v>
      </c>
      <c r="AT27" s="11"/>
      <c r="AU27" s="17">
        <f t="shared" si="57"/>
        <v>28</v>
      </c>
      <c r="AV27" s="9">
        <f t="shared" si="58"/>
        <v>9.0614886731391592E-2</v>
      </c>
      <c r="AX27" s="66" t="s">
        <v>53</v>
      </c>
      <c r="AY27" s="13">
        <v>1</v>
      </c>
      <c r="AZ27" s="11">
        <v>1</v>
      </c>
      <c r="BA27" s="11">
        <v>1</v>
      </c>
      <c r="BB27" s="11">
        <v>2</v>
      </c>
      <c r="BC27" s="11"/>
      <c r="BD27" s="11">
        <v>1</v>
      </c>
      <c r="BE27" s="11">
        <v>1</v>
      </c>
      <c r="BF27" s="11">
        <v>2</v>
      </c>
      <c r="BG27" s="11"/>
      <c r="BH27" s="11">
        <v>2</v>
      </c>
      <c r="BI27" s="11"/>
      <c r="BJ27" s="11">
        <v>1</v>
      </c>
      <c r="BK27" s="17">
        <f t="shared" si="59"/>
        <v>12</v>
      </c>
      <c r="BL27" s="9">
        <f t="shared" si="60"/>
        <v>7.2727272727272724E-2</v>
      </c>
      <c r="BN27" s="66" t="s">
        <v>53</v>
      </c>
      <c r="BO27" s="13"/>
      <c r="BP27" s="11"/>
      <c r="BQ27" s="11"/>
      <c r="BR27" s="11"/>
      <c r="BS27" s="11">
        <v>3</v>
      </c>
      <c r="BT27" s="11"/>
      <c r="BU27" s="11"/>
      <c r="BV27" s="11"/>
      <c r="BW27" s="11"/>
      <c r="BX27" s="11">
        <v>2</v>
      </c>
      <c r="BY27" s="11">
        <v>4</v>
      </c>
      <c r="BZ27" s="11">
        <v>3</v>
      </c>
      <c r="CA27" s="17">
        <f t="shared" si="61"/>
        <v>12</v>
      </c>
      <c r="CB27" s="9">
        <f t="shared" si="62"/>
        <v>9.3023255813953487E-2</v>
      </c>
      <c r="CD27" s="66" t="s">
        <v>53</v>
      </c>
      <c r="CE27" s="13">
        <v>1</v>
      </c>
      <c r="CF27" s="11"/>
      <c r="CG27" s="11"/>
      <c r="CH27" s="11"/>
      <c r="CI27" s="11"/>
      <c r="CJ27" s="11">
        <v>1</v>
      </c>
      <c r="CK27" s="11"/>
      <c r="CL27" s="11">
        <v>2</v>
      </c>
      <c r="CM27" s="11"/>
      <c r="CN27" s="11">
        <v>1</v>
      </c>
      <c r="CO27" s="11"/>
      <c r="CP27" s="11">
        <v>3</v>
      </c>
      <c r="CQ27" s="17">
        <f t="shared" si="63"/>
        <v>8</v>
      </c>
      <c r="CR27" s="9">
        <f t="shared" si="64"/>
        <v>6.7226890756302518E-2</v>
      </c>
      <c r="CT27" s="66" t="s">
        <v>53</v>
      </c>
      <c r="CU27" s="13">
        <v>1</v>
      </c>
      <c r="CV27" s="11">
        <v>1</v>
      </c>
      <c r="CW27" s="11"/>
      <c r="CX27" s="11">
        <v>1</v>
      </c>
      <c r="CY27" s="11">
        <v>1</v>
      </c>
      <c r="CZ27" s="11"/>
      <c r="DA27" s="11">
        <v>1</v>
      </c>
      <c r="DB27" s="11">
        <v>1</v>
      </c>
      <c r="DC27" s="11"/>
      <c r="DD27" s="11"/>
      <c r="DE27" s="11"/>
      <c r="DF27" s="11"/>
      <c r="DG27" s="17">
        <f t="shared" si="65"/>
        <v>6</v>
      </c>
      <c r="DH27" s="9">
        <f t="shared" si="66"/>
        <v>4.9586776859504134E-2</v>
      </c>
      <c r="DJ27" s="66" t="s">
        <v>53</v>
      </c>
      <c r="DK27" s="13"/>
      <c r="DL27" s="11"/>
      <c r="DM27" s="11">
        <v>1</v>
      </c>
      <c r="DN27" s="11"/>
      <c r="DO27" s="11"/>
      <c r="DP27" s="11"/>
      <c r="DQ27" s="11"/>
      <c r="DR27" s="11"/>
      <c r="DS27" s="11"/>
      <c r="DT27" s="11"/>
      <c r="DU27" s="11"/>
      <c r="DV27" s="11"/>
      <c r="DW27" s="17">
        <f t="shared" si="67"/>
        <v>1</v>
      </c>
      <c r="DX27" s="9">
        <f t="shared" si="68"/>
        <v>9.0090090090090089E-3</v>
      </c>
    </row>
    <row r="28" spans="2:128" x14ac:dyDescent="0.25">
      <c r="B28" s="66" t="s">
        <v>52</v>
      </c>
      <c r="C28" s="13"/>
      <c r="D28" s="13"/>
      <c r="E28" s="13"/>
      <c r="F28" s="13"/>
      <c r="G28" s="13"/>
      <c r="H28" s="13"/>
      <c r="I28" s="13"/>
      <c r="J28" s="13"/>
      <c r="K28" s="13">
        <v>1</v>
      </c>
      <c r="L28" s="13">
        <v>1</v>
      </c>
      <c r="M28" s="13"/>
      <c r="N28" s="13"/>
      <c r="O28" s="17">
        <f t="shared" si="69"/>
        <v>2</v>
      </c>
      <c r="P28" s="9">
        <f t="shared" si="70"/>
        <v>6.25E-2</v>
      </c>
      <c r="R28" s="66" t="s">
        <v>52</v>
      </c>
      <c r="S28" s="13">
        <v>1</v>
      </c>
      <c r="T28" s="13">
        <v>3</v>
      </c>
      <c r="U28" s="13">
        <v>4</v>
      </c>
      <c r="V28" s="13">
        <v>3</v>
      </c>
      <c r="W28" s="13">
        <v>2</v>
      </c>
      <c r="X28" s="13"/>
      <c r="Y28" s="13"/>
      <c r="Z28" s="13">
        <v>1</v>
      </c>
      <c r="AA28" s="13"/>
      <c r="AB28" s="13">
        <v>2</v>
      </c>
      <c r="AC28" s="13"/>
      <c r="AD28" s="13"/>
      <c r="AE28" s="17">
        <f t="shared" si="71"/>
        <v>16</v>
      </c>
      <c r="AF28" s="9">
        <f t="shared" si="72"/>
        <v>9.4117647058823528E-2</v>
      </c>
      <c r="AH28" s="66" t="s">
        <v>52</v>
      </c>
      <c r="AI28" s="13">
        <v>1</v>
      </c>
      <c r="AJ28" s="11">
        <v>4</v>
      </c>
      <c r="AK28" s="11"/>
      <c r="AL28" s="11">
        <v>3</v>
      </c>
      <c r="AM28" s="11">
        <v>2</v>
      </c>
      <c r="AN28" s="11"/>
      <c r="AO28" s="11">
        <v>3</v>
      </c>
      <c r="AP28" s="11"/>
      <c r="AQ28" s="11">
        <v>3</v>
      </c>
      <c r="AR28" s="11">
        <v>3</v>
      </c>
      <c r="AS28" s="11">
        <v>3</v>
      </c>
      <c r="AT28" s="11"/>
      <c r="AU28" s="17">
        <f t="shared" si="57"/>
        <v>22</v>
      </c>
      <c r="AV28" s="9">
        <f t="shared" si="58"/>
        <v>7.1197411003236247E-2</v>
      </c>
      <c r="AX28" s="66" t="s">
        <v>52</v>
      </c>
      <c r="AY28" s="13">
        <v>2</v>
      </c>
      <c r="AZ28" s="11">
        <v>2</v>
      </c>
      <c r="BA28" s="11">
        <v>1</v>
      </c>
      <c r="BB28" s="11">
        <v>2</v>
      </c>
      <c r="BC28" s="11">
        <v>1</v>
      </c>
      <c r="BD28" s="11"/>
      <c r="BE28" s="11">
        <v>2</v>
      </c>
      <c r="BF28" s="11"/>
      <c r="BG28" s="11"/>
      <c r="BH28" s="11"/>
      <c r="BI28" s="11"/>
      <c r="BJ28" s="11"/>
      <c r="BK28" s="17">
        <f t="shared" si="59"/>
        <v>10</v>
      </c>
      <c r="BL28" s="9">
        <f t="shared" si="60"/>
        <v>6.0606060606060608E-2</v>
      </c>
      <c r="BN28" s="66" t="s">
        <v>52</v>
      </c>
      <c r="BO28" s="13"/>
      <c r="BP28" s="11">
        <v>2</v>
      </c>
      <c r="BQ28" s="11">
        <v>1</v>
      </c>
      <c r="BR28" s="11"/>
      <c r="BS28" s="11"/>
      <c r="BT28" s="11"/>
      <c r="BU28" s="11">
        <v>1</v>
      </c>
      <c r="BV28" s="11">
        <v>1</v>
      </c>
      <c r="BW28" s="11"/>
      <c r="BX28" s="11">
        <v>1</v>
      </c>
      <c r="BY28" s="11">
        <v>2</v>
      </c>
      <c r="BZ28" s="11">
        <v>1</v>
      </c>
      <c r="CA28" s="17">
        <f t="shared" si="61"/>
        <v>9</v>
      </c>
      <c r="CB28" s="9">
        <f t="shared" si="62"/>
        <v>6.9767441860465115E-2</v>
      </c>
      <c r="CD28" s="66" t="s">
        <v>52</v>
      </c>
      <c r="CE28" s="13">
        <v>2</v>
      </c>
      <c r="CF28" s="11">
        <v>1</v>
      </c>
      <c r="CG28" s="11"/>
      <c r="CH28" s="11"/>
      <c r="CI28" s="11"/>
      <c r="CJ28" s="11">
        <v>1</v>
      </c>
      <c r="CK28" s="11"/>
      <c r="CL28" s="11">
        <v>5</v>
      </c>
      <c r="CM28" s="11"/>
      <c r="CN28" s="11">
        <v>1</v>
      </c>
      <c r="CO28" s="11"/>
      <c r="CP28" s="11">
        <v>2</v>
      </c>
      <c r="CQ28" s="17">
        <f t="shared" si="63"/>
        <v>12</v>
      </c>
      <c r="CR28" s="9">
        <f t="shared" si="64"/>
        <v>0.10084033613445378</v>
      </c>
      <c r="CT28" s="66" t="s">
        <v>52</v>
      </c>
      <c r="CU28" s="13"/>
      <c r="CV28" s="11">
        <v>4</v>
      </c>
      <c r="CW28" s="11">
        <v>2</v>
      </c>
      <c r="CX28" s="11"/>
      <c r="CY28" s="11">
        <v>3</v>
      </c>
      <c r="CZ28" s="11">
        <v>2</v>
      </c>
      <c r="DA28" s="11"/>
      <c r="DB28" s="11">
        <v>2</v>
      </c>
      <c r="DC28" s="11"/>
      <c r="DD28" s="11">
        <v>1</v>
      </c>
      <c r="DE28" s="11"/>
      <c r="DF28" s="11">
        <v>1</v>
      </c>
      <c r="DG28" s="17">
        <f t="shared" si="65"/>
        <v>15</v>
      </c>
      <c r="DH28" s="9">
        <f t="shared" si="66"/>
        <v>0.12396694214876033</v>
      </c>
      <c r="DJ28" s="66" t="s">
        <v>52</v>
      </c>
      <c r="DK28" s="13"/>
      <c r="DL28" s="11"/>
      <c r="DM28" s="11"/>
      <c r="DN28" s="11"/>
      <c r="DO28" s="11">
        <v>1</v>
      </c>
      <c r="DP28" s="11"/>
      <c r="DQ28" s="11"/>
      <c r="DR28" s="11">
        <v>2</v>
      </c>
      <c r="DS28" s="11">
        <v>2</v>
      </c>
      <c r="DT28" s="11"/>
      <c r="DU28" s="11"/>
      <c r="DV28" s="11"/>
      <c r="DW28" s="17">
        <f t="shared" si="67"/>
        <v>5</v>
      </c>
      <c r="DX28" s="9">
        <f t="shared" si="68"/>
        <v>4.5045045045045043E-2</v>
      </c>
    </row>
    <row r="29" spans="2:128" x14ac:dyDescent="0.25">
      <c r="B29" s="66" t="s">
        <v>54</v>
      </c>
      <c r="C29" s="13"/>
      <c r="D29" s="13"/>
      <c r="E29" s="13"/>
      <c r="F29" s="13"/>
      <c r="G29" s="13"/>
      <c r="H29" s="13"/>
      <c r="I29" s="13"/>
      <c r="J29" s="13"/>
      <c r="K29" s="13">
        <v>2</v>
      </c>
      <c r="L29" s="13">
        <v>2</v>
      </c>
      <c r="M29" s="13"/>
      <c r="N29" s="13"/>
      <c r="O29" s="17">
        <f t="shared" si="69"/>
        <v>4</v>
      </c>
      <c r="P29" s="9">
        <f t="shared" si="70"/>
        <v>0.125</v>
      </c>
      <c r="R29" s="66" t="s">
        <v>54</v>
      </c>
      <c r="S29" s="13"/>
      <c r="T29" s="13"/>
      <c r="U29" s="13"/>
      <c r="V29" s="13">
        <v>1</v>
      </c>
      <c r="W29" s="13">
        <v>5</v>
      </c>
      <c r="X29" s="13"/>
      <c r="Y29" s="13"/>
      <c r="Z29" s="13">
        <v>2</v>
      </c>
      <c r="AA29" s="13">
        <v>2</v>
      </c>
      <c r="AB29" s="13">
        <v>2</v>
      </c>
      <c r="AC29" s="13">
        <v>1</v>
      </c>
      <c r="AD29" s="13">
        <v>4</v>
      </c>
      <c r="AE29" s="17">
        <f t="shared" si="71"/>
        <v>17</v>
      </c>
      <c r="AF29" s="9">
        <f t="shared" si="72"/>
        <v>0.1</v>
      </c>
      <c r="AH29" s="66" t="s">
        <v>54</v>
      </c>
      <c r="AI29" s="13">
        <v>3</v>
      </c>
      <c r="AJ29" s="11">
        <v>5</v>
      </c>
      <c r="AK29" s="11">
        <v>1</v>
      </c>
      <c r="AL29" s="11">
        <v>5</v>
      </c>
      <c r="AM29" s="11">
        <v>1</v>
      </c>
      <c r="AN29" s="11">
        <v>1</v>
      </c>
      <c r="AO29" s="11">
        <v>3</v>
      </c>
      <c r="AP29" s="11">
        <v>3</v>
      </c>
      <c r="AQ29" s="11">
        <v>2</v>
      </c>
      <c r="AR29" s="11">
        <v>1</v>
      </c>
      <c r="AS29" s="11">
        <v>2</v>
      </c>
      <c r="AT29" s="11">
        <v>2</v>
      </c>
      <c r="AU29" s="17">
        <f t="shared" si="57"/>
        <v>29</v>
      </c>
      <c r="AV29" s="9">
        <f t="shared" si="58"/>
        <v>9.3851132686084138E-2</v>
      </c>
      <c r="AX29" s="66" t="s">
        <v>54</v>
      </c>
      <c r="AY29" s="13">
        <v>5</v>
      </c>
      <c r="AZ29" s="11">
        <v>1</v>
      </c>
      <c r="BA29" s="11">
        <v>1</v>
      </c>
      <c r="BB29" s="11">
        <v>1</v>
      </c>
      <c r="BC29" s="11">
        <v>4</v>
      </c>
      <c r="BD29" s="11">
        <v>2</v>
      </c>
      <c r="BE29" s="11">
        <v>3</v>
      </c>
      <c r="BF29" s="11"/>
      <c r="BG29" s="11"/>
      <c r="BH29" s="11"/>
      <c r="BI29" s="11"/>
      <c r="BJ29" s="11"/>
      <c r="BK29" s="17">
        <f t="shared" si="59"/>
        <v>17</v>
      </c>
      <c r="BL29" s="9">
        <f t="shared" si="60"/>
        <v>0.10303030303030303</v>
      </c>
      <c r="BN29" s="66" t="s">
        <v>54</v>
      </c>
      <c r="BO29" s="13"/>
      <c r="BP29" s="11">
        <v>1</v>
      </c>
      <c r="BQ29" s="11"/>
      <c r="BR29" s="11">
        <v>1</v>
      </c>
      <c r="BS29" s="11">
        <v>1</v>
      </c>
      <c r="BT29" s="11"/>
      <c r="BU29" s="11">
        <v>2</v>
      </c>
      <c r="BV29" s="11"/>
      <c r="BW29" s="11">
        <v>2</v>
      </c>
      <c r="BX29" s="11"/>
      <c r="BY29" s="11">
        <v>3</v>
      </c>
      <c r="BZ29" s="11">
        <v>1</v>
      </c>
      <c r="CA29" s="17">
        <f t="shared" si="61"/>
        <v>11</v>
      </c>
      <c r="CB29" s="9">
        <f t="shared" si="62"/>
        <v>8.5271317829457363E-2</v>
      </c>
      <c r="CD29" s="66" t="s">
        <v>54</v>
      </c>
      <c r="CE29" s="13"/>
      <c r="CF29" s="11">
        <v>1</v>
      </c>
      <c r="CG29" s="11"/>
      <c r="CH29" s="11"/>
      <c r="CI29" s="11">
        <v>4</v>
      </c>
      <c r="CJ29" s="11">
        <v>2</v>
      </c>
      <c r="CK29" s="11"/>
      <c r="CL29" s="11">
        <v>4</v>
      </c>
      <c r="CM29" s="11">
        <v>12</v>
      </c>
      <c r="CN29" s="11"/>
      <c r="CO29" s="11"/>
      <c r="CP29" s="11">
        <v>1</v>
      </c>
      <c r="CQ29" s="17">
        <f t="shared" si="63"/>
        <v>24</v>
      </c>
      <c r="CR29" s="9">
        <f t="shared" si="64"/>
        <v>0.20168067226890757</v>
      </c>
      <c r="CT29" s="66" t="s">
        <v>54</v>
      </c>
      <c r="CU29" s="13"/>
      <c r="CV29" s="11"/>
      <c r="CW29" s="11">
        <v>4</v>
      </c>
      <c r="CX29" s="11">
        <v>1</v>
      </c>
      <c r="CY29" s="11"/>
      <c r="CZ29" s="11">
        <v>1</v>
      </c>
      <c r="DA29" s="11"/>
      <c r="DB29" s="11"/>
      <c r="DC29" s="11"/>
      <c r="DD29" s="11">
        <v>7</v>
      </c>
      <c r="DE29" s="11">
        <v>1</v>
      </c>
      <c r="DF29" s="11">
        <v>2</v>
      </c>
      <c r="DG29" s="17">
        <f t="shared" si="65"/>
        <v>16</v>
      </c>
      <c r="DH29" s="9">
        <f t="shared" si="66"/>
        <v>0.13223140495867769</v>
      </c>
      <c r="DJ29" s="66" t="s">
        <v>54</v>
      </c>
      <c r="DK29" s="13">
        <v>1</v>
      </c>
      <c r="DL29" s="11"/>
      <c r="DM29" s="11">
        <v>2</v>
      </c>
      <c r="DN29" s="11"/>
      <c r="DO29" s="11">
        <v>1</v>
      </c>
      <c r="DP29" s="11">
        <v>1</v>
      </c>
      <c r="DQ29" s="11">
        <v>1</v>
      </c>
      <c r="DR29" s="11">
        <v>7</v>
      </c>
      <c r="DS29" s="11">
        <v>5</v>
      </c>
      <c r="DT29" s="11">
        <v>1</v>
      </c>
      <c r="DU29" s="11">
        <v>2</v>
      </c>
      <c r="DV29" s="11"/>
      <c r="DW29" s="17">
        <f t="shared" si="67"/>
        <v>21</v>
      </c>
      <c r="DX29" s="9">
        <f t="shared" si="68"/>
        <v>0.1891891891891892</v>
      </c>
    </row>
    <row r="30" spans="2:128" x14ac:dyDescent="0.25">
      <c r="B30" s="66" t="s">
        <v>60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7">
        <f t="shared" si="69"/>
        <v>0</v>
      </c>
      <c r="P30" s="9">
        <f t="shared" si="70"/>
        <v>0</v>
      </c>
      <c r="R30" s="66" t="s">
        <v>60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7">
        <f t="shared" si="71"/>
        <v>0</v>
      </c>
      <c r="AF30" s="9">
        <f t="shared" si="72"/>
        <v>0</v>
      </c>
      <c r="AH30" s="66" t="s">
        <v>60</v>
      </c>
      <c r="AI30" s="13"/>
      <c r="AJ30" s="11">
        <v>2</v>
      </c>
      <c r="AK30" s="11"/>
      <c r="AL30" s="11">
        <v>2</v>
      </c>
      <c r="AM30" s="11">
        <v>1</v>
      </c>
      <c r="AN30" s="11"/>
      <c r="AO30" s="11">
        <v>1</v>
      </c>
      <c r="AP30" s="11"/>
      <c r="AQ30" s="11"/>
      <c r="AR30" s="11">
        <v>1</v>
      </c>
      <c r="AS30" s="11"/>
      <c r="AT30" s="11"/>
      <c r="AU30" s="17">
        <f t="shared" si="57"/>
        <v>7</v>
      </c>
      <c r="AV30" s="9">
        <f t="shared" si="58"/>
        <v>2.2653721682847898E-2</v>
      </c>
      <c r="AX30" s="66" t="s">
        <v>60</v>
      </c>
      <c r="AY30" s="13"/>
      <c r="AZ30" s="11"/>
      <c r="BA30" s="11"/>
      <c r="BB30" s="11">
        <v>1</v>
      </c>
      <c r="BC30" s="11"/>
      <c r="BD30" s="11"/>
      <c r="BE30" s="11">
        <v>1</v>
      </c>
      <c r="BF30" s="11"/>
      <c r="BG30" s="11"/>
      <c r="BH30" s="11"/>
      <c r="BI30" s="11"/>
      <c r="BJ30" s="11"/>
      <c r="BK30" s="17">
        <f t="shared" si="59"/>
        <v>2</v>
      </c>
      <c r="BL30" s="9">
        <f t="shared" si="60"/>
        <v>1.2121212121212121E-2</v>
      </c>
      <c r="BN30" s="66" t="s">
        <v>60</v>
      </c>
      <c r="BO30" s="13"/>
      <c r="BP30" s="11"/>
      <c r="BQ30" s="11"/>
      <c r="BR30" s="11"/>
      <c r="BS30" s="11">
        <v>1</v>
      </c>
      <c r="BT30" s="11">
        <v>1</v>
      </c>
      <c r="BU30" s="11"/>
      <c r="BV30" s="11"/>
      <c r="BW30" s="11"/>
      <c r="BX30" s="11"/>
      <c r="BY30" s="11">
        <v>3</v>
      </c>
      <c r="BZ30" s="11">
        <v>1</v>
      </c>
      <c r="CA30" s="17">
        <f t="shared" si="61"/>
        <v>6</v>
      </c>
      <c r="CB30" s="9">
        <f t="shared" si="62"/>
        <v>4.6511627906976744E-2</v>
      </c>
      <c r="CD30" s="66" t="s">
        <v>60</v>
      </c>
      <c r="CE30" s="13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7">
        <f t="shared" si="63"/>
        <v>0</v>
      </c>
      <c r="CR30" s="9">
        <f t="shared" si="64"/>
        <v>0</v>
      </c>
      <c r="CT30" s="66" t="s">
        <v>60</v>
      </c>
      <c r="CU30" s="13"/>
      <c r="CV30" s="11"/>
      <c r="CW30" s="11">
        <v>2</v>
      </c>
      <c r="CX30" s="11">
        <v>2</v>
      </c>
      <c r="CY30" s="11"/>
      <c r="CZ30" s="11">
        <v>1</v>
      </c>
      <c r="DA30" s="11"/>
      <c r="DB30" s="11"/>
      <c r="DC30" s="11">
        <v>1</v>
      </c>
      <c r="DD30" s="11">
        <v>1</v>
      </c>
      <c r="DE30" s="11"/>
      <c r="DF30" s="11"/>
      <c r="DG30" s="17">
        <f t="shared" si="65"/>
        <v>7</v>
      </c>
      <c r="DH30" s="9">
        <f t="shared" si="66"/>
        <v>5.7851239669421489E-2</v>
      </c>
      <c r="DJ30" s="66" t="s">
        <v>60</v>
      </c>
      <c r="DK30" s="13"/>
      <c r="DL30" s="11"/>
      <c r="DM30" s="11"/>
      <c r="DN30" s="11"/>
      <c r="DO30" s="11"/>
      <c r="DP30" s="11"/>
      <c r="DQ30" s="11">
        <v>1</v>
      </c>
      <c r="DR30" s="11"/>
      <c r="DS30" s="11">
        <v>2</v>
      </c>
      <c r="DT30" s="11">
        <v>1</v>
      </c>
      <c r="DU30" s="11"/>
      <c r="DV30" s="11"/>
      <c r="DW30" s="17">
        <f t="shared" si="67"/>
        <v>4</v>
      </c>
      <c r="DX30" s="9">
        <f t="shared" si="68"/>
        <v>3.6036036036036036E-2</v>
      </c>
    </row>
    <row r="31" spans="2:128" x14ac:dyDescent="0.25">
      <c r="B31" s="66" t="s">
        <v>58</v>
      </c>
      <c r="C31" s="13"/>
      <c r="D31" s="13"/>
      <c r="E31" s="13"/>
      <c r="F31" s="13"/>
      <c r="G31" s="13"/>
      <c r="H31" s="13"/>
      <c r="I31" s="13">
        <v>1</v>
      </c>
      <c r="J31" s="13"/>
      <c r="K31" s="13"/>
      <c r="L31" s="13"/>
      <c r="M31" s="13"/>
      <c r="N31" s="13"/>
      <c r="O31" s="17">
        <f t="shared" si="69"/>
        <v>1</v>
      </c>
      <c r="P31" s="9">
        <f t="shared" si="70"/>
        <v>3.125E-2</v>
      </c>
      <c r="R31" s="66" t="s">
        <v>58</v>
      </c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7">
        <f t="shared" si="71"/>
        <v>0</v>
      </c>
      <c r="AF31" s="9">
        <f t="shared" si="72"/>
        <v>0</v>
      </c>
      <c r="AH31" s="66" t="s">
        <v>58</v>
      </c>
      <c r="AI31" s="13">
        <v>1</v>
      </c>
      <c r="AJ31" s="11"/>
      <c r="AK31" s="11"/>
      <c r="AL31" s="11"/>
      <c r="AM31" s="11"/>
      <c r="AN31" s="11"/>
      <c r="AO31" s="11"/>
      <c r="AP31" s="11"/>
      <c r="AQ31" s="11"/>
      <c r="AR31" s="11">
        <v>2</v>
      </c>
      <c r="AS31" s="11"/>
      <c r="AT31" s="11"/>
      <c r="AU31" s="17">
        <f t="shared" si="57"/>
        <v>3</v>
      </c>
      <c r="AV31" s="9">
        <f t="shared" si="58"/>
        <v>9.7087378640776691E-3</v>
      </c>
      <c r="AX31" s="66" t="s">
        <v>58</v>
      </c>
      <c r="AY31" s="13"/>
      <c r="AZ31" s="11"/>
      <c r="BA31" s="11"/>
      <c r="BB31" s="11"/>
      <c r="BC31" s="11"/>
      <c r="BD31" s="11"/>
      <c r="BE31" s="11"/>
      <c r="BF31" s="11"/>
      <c r="BG31" s="11">
        <v>1</v>
      </c>
      <c r="BH31" s="11"/>
      <c r="BI31" s="11"/>
      <c r="BJ31" s="11"/>
      <c r="BK31" s="17">
        <f t="shared" si="59"/>
        <v>1</v>
      </c>
      <c r="BL31" s="9">
        <f t="shared" si="60"/>
        <v>6.0606060606060606E-3</v>
      </c>
      <c r="BN31" s="66" t="s">
        <v>58</v>
      </c>
      <c r="BO31" s="13"/>
      <c r="BP31" s="11"/>
      <c r="BQ31" s="11"/>
      <c r="BR31" s="11">
        <v>1</v>
      </c>
      <c r="BS31" s="11"/>
      <c r="BT31" s="11"/>
      <c r="BU31" s="11"/>
      <c r="BV31" s="11"/>
      <c r="BW31" s="11"/>
      <c r="BX31" s="11"/>
      <c r="BY31" s="11">
        <v>1</v>
      </c>
      <c r="BZ31" s="11"/>
      <c r="CA31" s="17">
        <f t="shared" si="61"/>
        <v>2</v>
      </c>
      <c r="CB31" s="9">
        <f t="shared" si="62"/>
        <v>1.5503875968992248E-2</v>
      </c>
      <c r="CD31" s="66" t="s">
        <v>58</v>
      </c>
      <c r="CE31" s="13"/>
      <c r="CF31" s="11"/>
      <c r="CG31" s="11"/>
      <c r="CH31" s="11"/>
      <c r="CI31" s="11">
        <v>1</v>
      </c>
      <c r="CJ31" s="11">
        <v>1</v>
      </c>
      <c r="CK31" s="11">
        <v>1</v>
      </c>
      <c r="CL31" s="11"/>
      <c r="CM31" s="11"/>
      <c r="CN31" s="11"/>
      <c r="CO31" s="11"/>
      <c r="CP31" s="11"/>
      <c r="CQ31" s="17">
        <f t="shared" si="63"/>
        <v>3</v>
      </c>
      <c r="CR31" s="9">
        <f t="shared" si="64"/>
        <v>2.5210084033613446E-2</v>
      </c>
      <c r="CT31" s="66" t="s">
        <v>58</v>
      </c>
      <c r="CU31" s="13"/>
      <c r="CV31" s="11"/>
      <c r="CW31" s="11"/>
      <c r="CX31" s="11"/>
      <c r="CY31" s="11"/>
      <c r="CZ31" s="11"/>
      <c r="DA31" s="11"/>
      <c r="DB31" s="11">
        <v>2</v>
      </c>
      <c r="DC31" s="11"/>
      <c r="DD31" s="11">
        <v>1</v>
      </c>
      <c r="DE31" s="11"/>
      <c r="DF31" s="11"/>
      <c r="DG31" s="17">
        <f t="shared" si="65"/>
        <v>3</v>
      </c>
      <c r="DH31" s="9">
        <f t="shared" si="66"/>
        <v>2.4793388429752067E-2</v>
      </c>
      <c r="DJ31" s="66" t="s">
        <v>58</v>
      </c>
      <c r="DK31" s="13">
        <v>2</v>
      </c>
      <c r="DL31" s="11"/>
      <c r="DM31" s="11"/>
      <c r="DN31" s="11"/>
      <c r="DO31" s="11">
        <v>1</v>
      </c>
      <c r="DP31" s="11"/>
      <c r="DQ31" s="11"/>
      <c r="DR31" s="11">
        <v>1</v>
      </c>
      <c r="DS31" s="11"/>
      <c r="DT31" s="11">
        <v>1</v>
      </c>
      <c r="DU31" s="11"/>
      <c r="DV31" s="11">
        <v>2</v>
      </c>
      <c r="DW31" s="17">
        <f t="shared" si="67"/>
        <v>7</v>
      </c>
      <c r="DX31" s="9">
        <f t="shared" si="68"/>
        <v>6.3063063063063057E-2</v>
      </c>
    </row>
    <row r="32" spans="2:128" x14ac:dyDescent="0.25">
      <c r="B32" s="66" t="s">
        <v>65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7">
        <f t="shared" si="69"/>
        <v>0</v>
      </c>
      <c r="P32" s="9">
        <f t="shared" si="70"/>
        <v>0</v>
      </c>
      <c r="R32" s="66" t="s">
        <v>65</v>
      </c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7">
        <f t="shared" si="71"/>
        <v>0</v>
      </c>
      <c r="AF32" s="9">
        <f>AE32/$AE$45</f>
        <v>0</v>
      </c>
      <c r="AH32" s="66" t="s">
        <v>65</v>
      </c>
      <c r="AI32" s="13"/>
      <c r="AJ32" s="11"/>
      <c r="AK32" s="11"/>
      <c r="AL32" s="11"/>
      <c r="AM32" s="11"/>
      <c r="AN32" s="11"/>
      <c r="AO32" s="11">
        <v>1</v>
      </c>
      <c r="AP32" s="11"/>
      <c r="AQ32" s="11"/>
      <c r="AR32" s="11"/>
      <c r="AS32" s="11"/>
      <c r="AT32" s="11"/>
      <c r="AU32" s="17">
        <f t="shared" si="57"/>
        <v>1</v>
      </c>
      <c r="AV32" s="9">
        <f t="shared" si="58"/>
        <v>3.2362459546925568E-3</v>
      </c>
      <c r="AX32" s="66" t="s">
        <v>65</v>
      </c>
      <c r="AY32" s="13"/>
      <c r="AZ32" s="11"/>
      <c r="BA32" s="11">
        <v>1</v>
      </c>
      <c r="BB32" s="11"/>
      <c r="BC32" s="11"/>
      <c r="BD32" s="11">
        <v>1</v>
      </c>
      <c r="BE32" s="11"/>
      <c r="BF32" s="11"/>
      <c r="BG32" s="11"/>
      <c r="BH32" s="11"/>
      <c r="BI32" s="11"/>
      <c r="BJ32" s="11"/>
      <c r="BK32" s="17">
        <f t="shared" si="59"/>
        <v>2</v>
      </c>
      <c r="BL32" s="9">
        <f t="shared" si="60"/>
        <v>1.2121212121212121E-2</v>
      </c>
      <c r="BN32" s="66" t="s">
        <v>65</v>
      </c>
      <c r="BO32" s="13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7">
        <f t="shared" si="61"/>
        <v>0</v>
      </c>
      <c r="CB32" s="9">
        <f t="shared" si="62"/>
        <v>0</v>
      </c>
      <c r="CD32" s="66" t="s">
        <v>65</v>
      </c>
      <c r="CE32" s="13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7">
        <f t="shared" si="63"/>
        <v>0</v>
      </c>
      <c r="CR32" s="9">
        <f t="shared" si="64"/>
        <v>0</v>
      </c>
      <c r="CT32" s="66" t="s">
        <v>65</v>
      </c>
      <c r="CU32" s="13"/>
      <c r="CV32" s="11"/>
      <c r="CW32" s="11"/>
      <c r="CX32" s="11"/>
      <c r="CY32" s="11"/>
      <c r="CZ32" s="11"/>
      <c r="DA32" s="11"/>
      <c r="DB32" s="11">
        <v>1</v>
      </c>
      <c r="DC32" s="11">
        <v>1</v>
      </c>
      <c r="DD32" s="11"/>
      <c r="DE32" s="11"/>
      <c r="DF32" s="11"/>
      <c r="DG32" s="17">
        <f t="shared" si="65"/>
        <v>2</v>
      </c>
      <c r="DH32" s="9">
        <f t="shared" si="66"/>
        <v>1.6528925619834711E-2</v>
      </c>
      <c r="DJ32" s="66" t="s">
        <v>65</v>
      </c>
      <c r="DK32" s="13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7">
        <f t="shared" si="67"/>
        <v>0</v>
      </c>
      <c r="DX32" s="9">
        <f t="shared" si="68"/>
        <v>0</v>
      </c>
    </row>
    <row r="33" spans="1:128" x14ac:dyDescent="0.25">
      <c r="B33" s="66" t="s">
        <v>64</v>
      </c>
      <c r="C33" s="13"/>
      <c r="D33" s="13"/>
      <c r="E33" s="13"/>
      <c r="F33" s="13"/>
      <c r="G33" s="13"/>
      <c r="H33" s="13"/>
      <c r="I33" s="13"/>
      <c r="J33" s="13">
        <v>1</v>
      </c>
      <c r="K33" s="13"/>
      <c r="L33" s="13"/>
      <c r="M33" s="13"/>
      <c r="N33" s="13"/>
      <c r="O33" s="17">
        <f t="shared" si="69"/>
        <v>1</v>
      </c>
      <c r="P33" s="9">
        <f t="shared" si="70"/>
        <v>3.125E-2</v>
      </c>
      <c r="R33" s="66" t="s">
        <v>64</v>
      </c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7">
        <f t="shared" si="71"/>
        <v>0</v>
      </c>
      <c r="AF33" s="9">
        <f t="shared" si="72"/>
        <v>0</v>
      </c>
      <c r="AH33" s="66" t="s">
        <v>64</v>
      </c>
      <c r="AI33" s="13"/>
      <c r="AJ33" s="11"/>
      <c r="AK33" s="11"/>
      <c r="AL33" s="11"/>
      <c r="AM33" s="11"/>
      <c r="AN33" s="11"/>
      <c r="AO33" s="11">
        <v>1</v>
      </c>
      <c r="AP33" s="11"/>
      <c r="AQ33" s="11"/>
      <c r="AR33" s="11">
        <v>1</v>
      </c>
      <c r="AS33" s="11"/>
      <c r="AT33" s="11"/>
      <c r="AU33" s="17">
        <f t="shared" si="57"/>
        <v>2</v>
      </c>
      <c r="AV33" s="9">
        <f t="shared" si="58"/>
        <v>6.4724919093851136E-3</v>
      </c>
      <c r="AX33" s="66" t="s">
        <v>64</v>
      </c>
      <c r="AY33" s="13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7">
        <f t="shared" si="59"/>
        <v>0</v>
      </c>
      <c r="BL33" s="9">
        <f t="shared" si="60"/>
        <v>0</v>
      </c>
      <c r="BN33" s="66" t="s">
        <v>64</v>
      </c>
      <c r="BO33" s="13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7">
        <f t="shared" si="61"/>
        <v>0</v>
      </c>
      <c r="CB33" s="9">
        <f t="shared" si="62"/>
        <v>0</v>
      </c>
      <c r="CD33" s="66" t="s">
        <v>64</v>
      </c>
      <c r="CE33" s="13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7">
        <f t="shared" si="63"/>
        <v>0</v>
      </c>
      <c r="CR33" s="9">
        <f t="shared" si="64"/>
        <v>0</v>
      </c>
      <c r="CT33" s="66" t="s">
        <v>64</v>
      </c>
      <c r="CU33" s="13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7">
        <f t="shared" si="65"/>
        <v>0</v>
      </c>
      <c r="DH33" s="9">
        <f t="shared" si="66"/>
        <v>0</v>
      </c>
      <c r="DJ33" s="66" t="s">
        <v>64</v>
      </c>
      <c r="DK33" s="13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>
        <v>1</v>
      </c>
      <c r="DW33" s="17">
        <f t="shared" si="67"/>
        <v>1</v>
      </c>
      <c r="DX33" s="9">
        <f t="shared" si="68"/>
        <v>9.0090090090090089E-3</v>
      </c>
    </row>
    <row r="34" spans="1:128" x14ac:dyDescent="0.25">
      <c r="B34" s="66" t="s">
        <v>68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7">
        <f t="shared" si="69"/>
        <v>0</v>
      </c>
      <c r="P34" s="9">
        <f t="shared" si="70"/>
        <v>0</v>
      </c>
      <c r="R34" s="66" t="s">
        <v>68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7">
        <f t="shared" si="71"/>
        <v>0</v>
      </c>
      <c r="AF34" s="9">
        <f t="shared" si="72"/>
        <v>0</v>
      </c>
      <c r="AH34" s="66" t="s">
        <v>68</v>
      </c>
      <c r="AI34" s="13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7">
        <f t="shared" si="57"/>
        <v>0</v>
      </c>
      <c r="AV34" s="9">
        <f t="shared" si="58"/>
        <v>0</v>
      </c>
      <c r="AX34" s="66" t="s">
        <v>68</v>
      </c>
      <c r="AY34" s="13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7">
        <f t="shared" si="59"/>
        <v>0</v>
      </c>
      <c r="BL34" s="9">
        <f t="shared" si="60"/>
        <v>0</v>
      </c>
      <c r="BN34" s="66" t="s">
        <v>68</v>
      </c>
      <c r="BO34" s="13"/>
      <c r="BP34" s="11"/>
      <c r="BQ34" s="11">
        <v>1</v>
      </c>
      <c r="BR34" s="11"/>
      <c r="BS34" s="11"/>
      <c r="BT34" s="11"/>
      <c r="BU34" s="11"/>
      <c r="BV34" s="11"/>
      <c r="BW34" s="11"/>
      <c r="BX34" s="11"/>
      <c r="BY34" s="11">
        <v>1</v>
      </c>
      <c r="BZ34" s="11"/>
      <c r="CA34" s="17">
        <f t="shared" si="61"/>
        <v>2</v>
      </c>
      <c r="CB34" s="9">
        <f t="shared" si="62"/>
        <v>1.5503875968992248E-2</v>
      </c>
      <c r="CD34" s="66" t="s">
        <v>68</v>
      </c>
      <c r="CE34" s="13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7">
        <f t="shared" si="63"/>
        <v>0</v>
      </c>
      <c r="CR34" s="9">
        <f t="shared" si="64"/>
        <v>0</v>
      </c>
      <c r="CT34" s="66" t="s">
        <v>68</v>
      </c>
      <c r="CU34" s="13"/>
      <c r="CV34" s="11"/>
      <c r="CW34" s="11"/>
      <c r="CX34" s="11"/>
      <c r="CY34" s="11"/>
      <c r="CZ34" s="11"/>
      <c r="DA34" s="11"/>
      <c r="DB34" s="11"/>
      <c r="DC34" s="11"/>
      <c r="DD34" s="11">
        <v>1</v>
      </c>
      <c r="DE34" s="11"/>
      <c r="DF34" s="11"/>
      <c r="DG34" s="17">
        <f t="shared" si="65"/>
        <v>1</v>
      </c>
      <c r="DH34" s="9">
        <f t="shared" si="66"/>
        <v>8.2644628099173556E-3</v>
      </c>
      <c r="DJ34" s="66" t="s">
        <v>68</v>
      </c>
      <c r="DK34" s="13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7">
        <f t="shared" si="67"/>
        <v>0</v>
      </c>
      <c r="DX34" s="9">
        <f t="shared" si="68"/>
        <v>0</v>
      </c>
    </row>
    <row r="35" spans="1:128" x14ac:dyDescent="0.25">
      <c r="B35" s="66" t="s">
        <v>67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7">
        <f t="shared" si="69"/>
        <v>0</v>
      </c>
      <c r="P35" s="9">
        <f t="shared" si="70"/>
        <v>0</v>
      </c>
      <c r="R35" s="66" t="s">
        <v>67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7">
        <f t="shared" si="71"/>
        <v>0</v>
      </c>
      <c r="AF35" s="9">
        <f t="shared" si="72"/>
        <v>0</v>
      </c>
      <c r="AH35" s="66" t="s">
        <v>67</v>
      </c>
      <c r="AI35" s="13"/>
      <c r="AJ35" s="11"/>
      <c r="AK35" s="11">
        <v>1</v>
      </c>
      <c r="AL35" s="11"/>
      <c r="AM35" s="11"/>
      <c r="AN35" s="11"/>
      <c r="AO35" s="11"/>
      <c r="AP35" s="11"/>
      <c r="AQ35" s="11"/>
      <c r="AR35" s="11"/>
      <c r="AS35" s="11"/>
      <c r="AT35" s="11"/>
      <c r="AU35" s="17">
        <f t="shared" si="57"/>
        <v>1</v>
      </c>
      <c r="AV35" s="9">
        <f t="shared" si="58"/>
        <v>3.2362459546925568E-3</v>
      </c>
      <c r="AX35" s="66" t="s">
        <v>67</v>
      </c>
      <c r="AY35" s="13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7">
        <f t="shared" si="59"/>
        <v>0</v>
      </c>
      <c r="BL35" s="9">
        <f t="shared" si="60"/>
        <v>0</v>
      </c>
      <c r="BN35" s="66" t="s">
        <v>67</v>
      </c>
      <c r="BO35" s="13">
        <v>1</v>
      </c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7">
        <f t="shared" si="61"/>
        <v>1</v>
      </c>
      <c r="CB35" s="9">
        <f t="shared" si="62"/>
        <v>7.7519379844961239E-3</v>
      </c>
      <c r="CD35" s="66" t="s">
        <v>67</v>
      </c>
      <c r="CE35" s="13"/>
      <c r="CF35" s="11"/>
      <c r="CG35" s="11"/>
      <c r="CH35" s="11"/>
      <c r="CI35" s="11"/>
      <c r="CJ35" s="11"/>
      <c r="CK35" s="11"/>
      <c r="CL35" s="11"/>
      <c r="CM35" s="11"/>
      <c r="CN35" s="11">
        <v>1</v>
      </c>
      <c r="CO35" s="11"/>
      <c r="CP35" s="11"/>
      <c r="CQ35" s="17">
        <f t="shared" si="63"/>
        <v>1</v>
      </c>
      <c r="CR35" s="9">
        <f t="shared" si="64"/>
        <v>8.4033613445378148E-3</v>
      </c>
      <c r="CT35" s="66" t="s">
        <v>67</v>
      </c>
      <c r="CU35" s="13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7">
        <f t="shared" si="65"/>
        <v>0</v>
      </c>
      <c r="DH35" s="9">
        <f t="shared" si="66"/>
        <v>0</v>
      </c>
      <c r="DJ35" s="66" t="s">
        <v>67</v>
      </c>
      <c r="DK35" s="13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7">
        <f t="shared" si="67"/>
        <v>0</v>
      </c>
      <c r="DX35" s="9">
        <f t="shared" si="68"/>
        <v>0</v>
      </c>
    </row>
    <row r="36" spans="1:128" x14ac:dyDescent="0.25">
      <c r="B36" s="66" t="s">
        <v>69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7">
        <f t="shared" si="69"/>
        <v>0</v>
      </c>
      <c r="P36" s="9">
        <f t="shared" si="70"/>
        <v>0</v>
      </c>
      <c r="R36" s="66" t="s">
        <v>69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7">
        <f t="shared" si="71"/>
        <v>0</v>
      </c>
      <c r="AF36" s="9">
        <f t="shared" si="72"/>
        <v>0</v>
      </c>
      <c r="AH36" s="66" t="s">
        <v>69</v>
      </c>
      <c r="AI36" s="13"/>
      <c r="AJ36" s="11"/>
      <c r="AK36" s="11"/>
      <c r="AL36" s="11"/>
      <c r="AM36" s="11"/>
      <c r="AN36" s="11"/>
      <c r="AO36" s="11">
        <v>1</v>
      </c>
      <c r="AP36" s="11"/>
      <c r="AQ36" s="11"/>
      <c r="AR36" s="11"/>
      <c r="AS36" s="11"/>
      <c r="AT36" s="11"/>
      <c r="AU36" s="17">
        <f t="shared" si="57"/>
        <v>1</v>
      </c>
      <c r="AV36" s="9">
        <f t="shared" si="58"/>
        <v>3.2362459546925568E-3</v>
      </c>
      <c r="AX36" s="66" t="s">
        <v>69</v>
      </c>
      <c r="AY36" s="13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7">
        <f t="shared" si="59"/>
        <v>0</v>
      </c>
      <c r="BL36" s="9">
        <f t="shared" si="60"/>
        <v>0</v>
      </c>
      <c r="BN36" s="66" t="s">
        <v>69</v>
      </c>
      <c r="BO36" s="13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7">
        <f t="shared" si="61"/>
        <v>0</v>
      </c>
      <c r="CB36" s="9">
        <f t="shared" si="62"/>
        <v>0</v>
      </c>
      <c r="CD36" s="66" t="s">
        <v>69</v>
      </c>
      <c r="CE36" s="13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7">
        <f t="shared" si="63"/>
        <v>0</v>
      </c>
      <c r="CR36" s="9">
        <f t="shared" si="64"/>
        <v>0</v>
      </c>
      <c r="CT36" s="66" t="s">
        <v>69</v>
      </c>
      <c r="CU36" s="13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7">
        <f t="shared" si="65"/>
        <v>0</v>
      </c>
      <c r="DH36" s="9">
        <f t="shared" si="66"/>
        <v>0</v>
      </c>
      <c r="DJ36" s="66" t="s">
        <v>69</v>
      </c>
      <c r="DK36" s="13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7">
        <f t="shared" si="67"/>
        <v>0</v>
      </c>
      <c r="DX36" s="9">
        <f t="shared" si="68"/>
        <v>0</v>
      </c>
    </row>
    <row r="37" spans="1:128" x14ac:dyDescent="0.25">
      <c r="B37" s="66" t="s">
        <v>62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7">
        <f t="shared" si="69"/>
        <v>0</v>
      </c>
      <c r="P37" s="9">
        <f t="shared" si="70"/>
        <v>0</v>
      </c>
      <c r="R37" s="66" t="s">
        <v>62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7">
        <f t="shared" si="71"/>
        <v>0</v>
      </c>
      <c r="AF37" s="9">
        <f t="shared" si="72"/>
        <v>0</v>
      </c>
      <c r="AH37" s="66" t="s">
        <v>62</v>
      </c>
      <c r="AI37" s="13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7">
        <f t="shared" si="57"/>
        <v>0</v>
      </c>
      <c r="AV37" s="9">
        <f t="shared" si="58"/>
        <v>0</v>
      </c>
      <c r="AX37" s="66" t="s">
        <v>62</v>
      </c>
      <c r="AY37" s="13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7">
        <f t="shared" si="59"/>
        <v>0</v>
      </c>
      <c r="BL37" s="9">
        <f t="shared" si="60"/>
        <v>0</v>
      </c>
      <c r="BN37" s="66" t="s">
        <v>62</v>
      </c>
      <c r="BO37" s="13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7">
        <f t="shared" si="61"/>
        <v>0</v>
      </c>
      <c r="CB37" s="9">
        <f t="shared" si="62"/>
        <v>0</v>
      </c>
      <c r="CD37" s="66" t="s">
        <v>62</v>
      </c>
      <c r="CE37" s="13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7">
        <f t="shared" si="63"/>
        <v>0</v>
      </c>
      <c r="CR37" s="9">
        <f t="shared" si="64"/>
        <v>0</v>
      </c>
      <c r="CT37" s="66" t="s">
        <v>62</v>
      </c>
      <c r="CU37" s="13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7">
        <f t="shared" si="65"/>
        <v>0</v>
      </c>
      <c r="DH37" s="9">
        <f t="shared" si="66"/>
        <v>0</v>
      </c>
      <c r="DJ37" s="66" t="s">
        <v>62</v>
      </c>
      <c r="DK37" s="13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7">
        <f t="shared" si="67"/>
        <v>0</v>
      </c>
      <c r="DX37" s="9">
        <f t="shared" si="68"/>
        <v>0</v>
      </c>
    </row>
    <row r="38" spans="1:128" x14ac:dyDescent="0.25">
      <c r="B38" s="66" t="s">
        <v>61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7">
        <f t="shared" si="69"/>
        <v>0</v>
      </c>
      <c r="P38" s="9">
        <f t="shared" si="70"/>
        <v>0</v>
      </c>
      <c r="R38" s="66" t="s">
        <v>61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7">
        <f t="shared" si="71"/>
        <v>0</v>
      </c>
      <c r="AF38" s="9">
        <f t="shared" si="72"/>
        <v>0</v>
      </c>
      <c r="AH38" s="66" t="s">
        <v>61</v>
      </c>
      <c r="AI38" s="13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7">
        <f t="shared" si="57"/>
        <v>0</v>
      </c>
      <c r="AV38" s="9">
        <f t="shared" si="58"/>
        <v>0</v>
      </c>
      <c r="AX38" s="66" t="s">
        <v>61</v>
      </c>
      <c r="AY38" s="13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7">
        <f t="shared" si="59"/>
        <v>0</v>
      </c>
      <c r="BL38" s="9">
        <f t="shared" si="60"/>
        <v>0</v>
      </c>
      <c r="BN38" s="66" t="s">
        <v>61</v>
      </c>
      <c r="BO38" s="13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7">
        <f t="shared" si="61"/>
        <v>0</v>
      </c>
      <c r="CB38" s="9">
        <f t="shared" si="62"/>
        <v>0</v>
      </c>
      <c r="CD38" s="66" t="s">
        <v>61</v>
      </c>
      <c r="CE38" s="13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7">
        <f t="shared" si="63"/>
        <v>0</v>
      </c>
      <c r="CR38" s="9">
        <f t="shared" si="64"/>
        <v>0</v>
      </c>
      <c r="CT38" s="66" t="s">
        <v>61</v>
      </c>
      <c r="CU38" s="13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7">
        <f t="shared" si="65"/>
        <v>0</v>
      </c>
      <c r="DH38" s="9">
        <f t="shared" si="66"/>
        <v>0</v>
      </c>
      <c r="DJ38" s="66" t="s">
        <v>61</v>
      </c>
      <c r="DK38" s="13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7">
        <f t="shared" si="67"/>
        <v>0</v>
      </c>
      <c r="DX38" s="9">
        <f t="shared" si="68"/>
        <v>0</v>
      </c>
    </row>
    <row r="39" spans="1:128" x14ac:dyDescent="0.25">
      <c r="B39" s="66" t="s">
        <v>63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7">
        <f t="shared" si="69"/>
        <v>0</v>
      </c>
      <c r="P39" s="9">
        <f t="shared" si="70"/>
        <v>0</v>
      </c>
      <c r="R39" s="66" t="s">
        <v>63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7">
        <f t="shared" si="71"/>
        <v>0</v>
      </c>
      <c r="AF39" s="9">
        <f t="shared" si="72"/>
        <v>0</v>
      </c>
      <c r="AH39" s="66" t="s">
        <v>63</v>
      </c>
      <c r="AI39" s="13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7">
        <f t="shared" si="57"/>
        <v>0</v>
      </c>
      <c r="AV39" s="9">
        <f t="shared" si="58"/>
        <v>0</v>
      </c>
      <c r="AX39" s="66" t="s">
        <v>63</v>
      </c>
      <c r="AY39" s="13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7">
        <f t="shared" si="59"/>
        <v>0</v>
      </c>
      <c r="BL39" s="9">
        <f t="shared" si="60"/>
        <v>0</v>
      </c>
      <c r="BN39" s="66" t="s">
        <v>63</v>
      </c>
      <c r="BO39" s="13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7">
        <f t="shared" si="61"/>
        <v>0</v>
      </c>
      <c r="CB39" s="9">
        <f t="shared" si="62"/>
        <v>0</v>
      </c>
      <c r="CD39" s="66" t="s">
        <v>63</v>
      </c>
      <c r="CE39" s="13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7">
        <f t="shared" si="63"/>
        <v>0</v>
      </c>
      <c r="CR39" s="9">
        <f t="shared" si="64"/>
        <v>0</v>
      </c>
      <c r="CT39" s="66" t="s">
        <v>63</v>
      </c>
      <c r="CU39" s="13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7">
        <f t="shared" si="65"/>
        <v>0</v>
      </c>
      <c r="DH39" s="9">
        <f t="shared" si="66"/>
        <v>0</v>
      </c>
      <c r="DJ39" s="66" t="s">
        <v>63</v>
      </c>
      <c r="DK39" s="13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7">
        <f t="shared" si="67"/>
        <v>0</v>
      </c>
      <c r="DX39" s="9">
        <f t="shared" si="68"/>
        <v>0</v>
      </c>
    </row>
    <row r="40" spans="1:128" x14ac:dyDescent="0.25">
      <c r="B40" s="66" t="s">
        <v>57</v>
      </c>
      <c r="C40" s="11">
        <v>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7">
        <f t="shared" si="69"/>
        <v>1</v>
      </c>
      <c r="P40" s="9">
        <f t="shared" si="70"/>
        <v>3.125E-2</v>
      </c>
      <c r="R40" s="66" t="s">
        <v>57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7">
        <f t="shared" si="71"/>
        <v>0</v>
      </c>
      <c r="AF40" s="9">
        <f t="shared" si="72"/>
        <v>0</v>
      </c>
      <c r="AH40" s="66" t="s">
        <v>57</v>
      </c>
      <c r="AI40" s="13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7">
        <f t="shared" si="57"/>
        <v>0</v>
      </c>
      <c r="AV40" s="9">
        <f t="shared" si="58"/>
        <v>0</v>
      </c>
      <c r="AX40" s="66" t="s">
        <v>57</v>
      </c>
      <c r="AY40" s="13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7">
        <f t="shared" si="59"/>
        <v>0</v>
      </c>
      <c r="BL40" s="9">
        <f t="shared" si="60"/>
        <v>0</v>
      </c>
      <c r="BN40" s="66" t="s">
        <v>57</v>
      </c>
      <c r="BO40" s="13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7">
        <f t="shared" si="61"/>
        <v>0</v>
      </c>
      <c r="CB40" s="9">
        <f t="shared" si="62"/>
        <v>0</v>
      </c>
      <c r="CD40" s="66" t="s">
        <v>57</v>
      </c>
      <c r="CE40" s="13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7">
        <f t="shared" si="63"/>
        <v>0</v>
      </c>
      <c r="CR40" s="9">
        <f t="shared" si="64"/>
        <v>0</v>
      </c>
      <c r="CT40" s="66" t="s">
        <v>57</v>
      </c>
      <c r="CU40" s="13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7">
        <f t="shared" si="65"/>
        <v>0</v>
      </c>
      <c r="DH40" s="9">
        <f t="shared" si="66"/>
        <v>0</v>
      </c>
      <c r="DJ40" s="66" t="s">
        <v>57</v>
      </c>
      <c r="DK40" s="13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7">
        <f t="shared" si="67"/>
        <v>0</v>
      </c>
      <c r="DX40" s="9">
        <f t="shared" si="68"/>
        <v>0</v>
      </c>
    </row>
    <row r="41" spans="1:128" x14ac:dyDescent="0.25">
      <c r="B41" s="66" t="s">
        <v>56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7">
        <f t="shared" si="69"/>
        <v>0</v>
      </c>
      <c r="P41" s="9">
        <f t="shared" si="70"/>
        <v>0</v>
      </c>
      <c r="R41" s="66" t="s">
        <v>56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7">
        <f t="shared" si="71"/>
        <v>0</v>
      </c>
      <c r="AF41" s="9">
        <f t="shared" si="72"/>
        <v>0</v>
      </c>
      <c r="AH41" s="66" t="s">
        <v>56</v>
      </c>
      <c r="AI41" s="13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7">
        <f t="shared" si="57"/>
        <v>0</v>
      </c>
      <c r="AV41" s="9">
        <f t="shared" si="58"/>
        <v>0</v>
      </c>
      <c r="AX41" s="66" t="s">
        <v>56</v>
      </c>
      <c r="AY41" s="13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7">
        <f t="shared" si="59"/>
        <v>0</v>
      </c>
      <c r="BL41" s="9">
        <f t="shared" si="60"/>
        <v>0</v>
      </c>
      <c r="BN41" s="66" t="s">
        <v>56</v>
      </c>
      <c r="BO41" s="13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7">
        <f t="shared" si="61"/>
        <v>0</v>
      </c>
      <c r="CB41" s="9">
        <f t="shared" si="62"/>
        <v>0</v>
      </c>
      <c r="CD41" s="66" t="s">
        <v>56</v>
      </c>
      <c r="CE41" s="13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7">
        <f t="shared" si="63"/>
        <v>0</v>
      </c>
      <c r="CR41" s="9">
        <f t="shared" si="64"/>
        <v>0</v>
      </c>
      <c r="CT41" s="66" t="s">
        <v>56</v>
      </c>
      <c r="CU41" s="13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7">
        <f t="shared" si="65"/>
        <v>0</v>
      </c>
      <c r="DH41" s="9">
        <f t="shared" si="66"/>
        <v>0</v>
      </c>
      <c r="DJ41" s="66" t="s">
        <v>56</v>
      </c>
      <c r="DK41" s="13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7">
        <f t="shared" si="67"/>
        <v>0</v>
      </c>
      <c r="DX41" s="9">
        <f t="shared" si="68"/>
        <v>0</v>
      </c>
    </row>
    <row r="42" spans="1:128" x14ac:dyDescent="0.25">
      <c r="B42" s="66" t="s">
        <v>59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7">
        <f t="shared" si="69"/>
        <v>0</v>
      </c>
      <c r="P42" s="9">
        <f t="shared" si="70"/>
        <v>0</v>
      </c>
      <c r="R42" s="66" t="s">
        <v>59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7">
        <f t="shared" si="71"/>
        <v>0</v>
      </c>
      <c r="AF42" s="9">
        <f t="shared" si="72"/>
        <v>0</v>
      </c>
      <c r="AH42" s="66" t="s">
        <v>59</v>
      </c>
      <c r="AI42" s="13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7">
        <f t="shared" si="57"/>
        <v>0</v>
      </c>
      <c r="AV42" s="9">
        <f t="shared" si="58"/>
        <v>0</v>
      </c>
      <c r="AX42" s="66" t="s">
        <v>59</v>
      </c>
      <c r="AY42" s="13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7">
        <f t="shared" si="59"/>
        <v>0</v>
      </c>
      <c r="BL42" s="9">
        <f t="shared" si="60"/>
        <v>0</v>
      </c>
      <c r="BN42" s="66" t="s">
        <v>59</v>
      </c>
      <c r="BO42" s="13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7">
        <f t="shared" si="61"/>
        <v>0</v>
      </c>
      <c r="CB42" s="9">
        <f t="shared" si="62"/>
        <v>0</v>
      </c>
      <c r="CD42" s="66" t="s">
        <v>59</v>
      </c>
      <c r="CE42" s="13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7">
        <f t="shared" si="63"/>
        <v>0</v>
      </c>
      <c r="CR42" s="9">
        <f t="shared" si="64"/>
        <v>0</v>
      </c>
      <c r="CT42" s="66" t="s">
        <v>59</v>
      </c>
      <c r="CU42" s="13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7">
        <f t="shared" si="65"/>
        <v>0</v>
      </c>
      <c r="DH42" s="9">
        <f t="shared" si="66"/>
        <v>0</v>
      </c>
      <c r="DJ42" s="66" t="s">
        <v>59</v>
      </c>
      <c r="DK42" s="13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7">
        <f t="shared" si="67"/>
        <v>0</v>
      </c>
      <c r="DX42" s="9">
        <f t="shared" si="68"/>
        <v>0</v>
      </c>
    </row>
    <row r="43" spans="1:128" x14ac:dyDescent="0.25">
      <c r="B43" s="66" t="s">
        <v>171</v>
      </c>
      <c r="C43" s="1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7">
        <f t="shared" si="69"/>
        <v>0</v>
      </c>
      <c r="P43" s="9">
        <f t="shared" si="70"/>
        <v>0</v>
      </c>
      <c r="R43" s="66" t="s">
        <v>171</v>
      </c>
      <c r="S43" s="1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7">
        <f t="shared" si="71"/>
        <v>0</v>
      </c>
      <c r="AF43" s="9">
        <f t="shared" si="72"/>
        <v>0</v>
      </c>
      <c r="AH43" s="66" t="s">
        <v>171</v>
      </c>
      <c r="AI43" s="13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7">
        <f t="shared" si="57"/>
        <v>0</v>
      </c>
      <c r="AV43" s="9">
        <f t="shared" si="58"/>
        <v>0</v>
      </c>
      <c r="AX43" s="66" t="s">
        <v>164</v>
      </c>
      <c r="AY43" s="13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7">
        <f t="shared" si="59"/>
        <v>0</v>
      </c>
      <c r="BL43" s="9">
        <f t="shared" si="60"/>
        <v>0</v>
      </c>
      <c r="BN43" s="66" t="s">
        <v>164</v>
      </c>
      <c r="BO43" s="13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7">
        <f t="shared" si="61"/>
        <v>0</v>
      </c>
      <c r="CB43" s="9">
        <f t="shared" si="62"/>
        <v>0</v>
      </c>
      <c r="CD43" s="66" t="s">
        <v>164</v>
      </c>
      <c r="CE43" s="13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7">
        <f t="shared" si="63"/>
        <v>0</v>
      </c>
      <c r="CR43" s="9">
        <f t="shared" si="64"/>
        <v>0</v>
      </c>
      <c r="CT43" s="66" t="s">
        <v>164</v>
      </c>
      <c r="CU43" s="13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7">
        <f t="shared" si="65"/>
        <v>0</v>
      </c>
      <c r="DH43" s="9">
        <f t="shared" si="66"/>
        <v>0</v>
      </c>
      <c r="DJ43" s="66" t="s">
        <v>164</v>
      </c>
      <c r="DK43" s="13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7">
        <f t="shared" si="67"/>
        <v>0</v>
      </c>
      <c r="DX43" s="9">
        <f t="shared" si="68"/>
        <v>0</v>
      </c>
    </row>
    <row r="44" spans="1:128" x14ac:dyDescent="0.25">
      <c r="B44" s="66" t="s">
        <v>66</v>
      </c>
      <c r="C44" s="1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7">
        <f t="shared" si="69"/>
        <v>0</v>
      </c>
      <c r="P44" s="9">
        <f t="shared" si="70"/>
        <v>0</v>
      </c>
      <c r="R44" s="66" t="s">
        <v>66</v>
      </c>
      <c r="S44" s="1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7">
        <f t="shared" si="71"/>
        <v>0</v>
      </c>
      <c r="AF44" s="9">
        <f t="shared" si="72"/>
        <v>0</v>
      </c>
      <c r="AH44" s="66" t="s">
        <v>66</v>
      </c>
      <c r="AI44" s="13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7">
        <f t="shared" si="57"/>
        <v>0</v>
      </c>
      <c r="AV44" s="9">
        <f t="shared" si="58"/>
        <v>0</v>
      </c>
      <c r="AX44" s="66" t="s">
        <v>66</v>
      </c>
      <c r="AY44" s="13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7">
        <f t="shared" si="59"/>
        <v>0</v>
      </c>
      <c r="BL44" s="9">
        <f t="shared" si="60"/>
        <v>0</v>
      </c>
      <c r="BN44" s="66" t="s">
        <v>66</v>
      </c>
      <c r="BO44" s="13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7">
        <f t="shared" si="61"/>
        <v>0</v>
      </c>
      <c r="CB44" s="9">
        <f t="shared" si="62"/>
        <v>0</v>
      </c>
      <c r="CD44" s="66" t="s">
        <v>66</v>
      </c>
      <c r="CE44" s="13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7">
        <f t="shared" si="63"/>
        <v>0</v>
      </c>
      <c r="CR44" s="9">
        <f t="shared" si="64"/>
        <v>0</v>
      </c>
      <c r="CT44" s="66" t="s">
        <v>66</v>
      </c>
      <c r="CU44" s="13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7">
        <f t="shared" si="65"/>
        <v>0</v>
      </c>
      <c r="DH44" s="9">
        <f t="shared" si="66"/>
        <v>0</v>
      </c>
      <c r="DJ44" s="66" t="s">
        <v>66</v>
      </c>
      <c r="DK44" s="13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7">
        <f t="shared" si="67"/>
        <v>0</v>
      </c>
      <c r="DX44" s="9">
        <f t="shared" si="68"/>
        <v>0</v>
      </c>
    </row>
    <row r="45" spans="1:128" s="3" customFormat="1" ht="15.75" thickBot="1" x14ac:dyDescent="0.3">
      <c r="B45" s="67" t="s">
        <v>50</v>
      </c>
      <c r="C45" s="18">
        <f>SUM(C22:C44)</f>
        <v>1</v>
      </c>
      <c r="D45" s="18">
        <f t="shared" ref="D45:O45" si="73">SUM(D22:D44)</f>
        <v>2</v>
      </c>
      <c r="E45" s="18">
        <f t="shared" si="73"/>
        <v>0</v>
      </c>
      <c r="F45" s="18">
        <f t="shared" si="73"/>
        <v>0</v>
      </c>
      <c r="G45" s="18">
        <f t="shared" si="73"/>
        <v>1</v>
      </c>
      <c r="H45" s="18">
        <f t="shared" si="73"/>
        <v>0</v>
      </c>
      <c r="I45" s="18">
        <f t="shared" si="73"/>
        <v>4</v>
      </c>
      <c r="J45" s="18">
        <f t="shared" si="73"/>
        <v>1</v>
      </c>
      <c r="K45" s="18">
        <f t="shared" si="73"/>
        <v>12</v>
      </c>
      <c r="L45" s="18">
        <f t="shared" si="73"/>
        <v>7</v>
      </c>
      <c r="M45" s="18">
        <f>SUM(M22:M44)</f>
        <v>0</v>
      </c>
      <c r="N45" s="18">
        <f t="shared" si="73"/>
        <v>4</v>
      </c>
      <c r="O45" s="18">
        <f t="shared" si="73"/>
        <v>32</v>
      </c>
      <c r="P45" s="38">
        <f>O45/$O$45</f>
        <v>1</v>
      </c>
      <c r="R45" s="67" t="s">
        <v>50</v>
      </c>
      <c r="S45" s="18">
        <f>SUM(S22:S44)</f>
        <v>6</v>
      </c>
      <c r="T45" s="18">
        <f t="shared" ref="T45:AD45" si="74">SUM(T22:T44)</f>
        <v>5</v>
      </c>
      <c r="U45" s="18">
        <f t="shared" si="74"/>
        <v>15</v>
      </c>
      <c r="V45" s="18">
        <f t="shared" si="74"/>
        <v>11</v>
      </c>
      <c r="W45" s="18">
        <f t="shared" si="74"/>
        <v>17</v>
      </c>
      <c r="X45" s="18">
        <f t="shared" si="74"/>
        <v>3</v>
      </c>
      <c r="Y45" s="18">
        <f t="shared" si="74"/>
        <v>1</v>
      </c>
      <c r="Z45" s="18">
        <f t="shared" si="74"/>
        <v>17</v>
      </c>
      <c r="AA45" s="18">
        <f t="shared" si="74"/>
        <v>15</v>
      </c>
      <c r="AB45" s="18">
        <f t="shared" si="74"/>
        <v>22</v>
      </c>
      <c r="AC45" s="18">
        <f>SUM(AC22:AC44)</f>
        <v>39</v>
      </c>
      <c r="AD45" s="18">
        <f t="shared" si="74"/>
        <v>19</v>
      </c>
      <c r="AE45" s="18">
        <f>SUM(AE22:AE44)</f>
        <v>170</v>
      </c>
      <c r="AF45" s="38">
        <f t="shared" si="72"/>
        <v>1</v>
      </c>
      <c r="AH45" s="67" t="s">
        <v>50</v>
      </c>
      <c r="AI45" s="18">
        <f t="shared" ref="AI45:AT45" si="75">SUM(AI22:AI44)</f>
        <v>33</v>
      </c>
      <c r="AJ45" s="18">
        <f t="shared" si="75"/>
        <v>37</v>
      </c>
      <c r="AK45" s="18">
        <f t="shared" si="75"/>
        <v>23</v>
      </c>
      <c r="AL45" s="18">
        <f t="shared" si="75"/>
        <v>44</v>
      </c>
      <c r="AM45" s="18">
        <f t="shared" si="75"/>
        <v>25</v>
      </c>
      <c r="AN45" s="18">
        <f t="shared" si="75"/>
        <v>14</v>
      </c>
      <c r="AO45" s="18">
        <f t="shared" si="75"/>
        <v>38</v>
      </c>
      <c r="AP45" s="18">
        <f t="shared" si="75"/>
        <v>24</v>
      </c>
      <c r="AQ45" s="18">
        <f t="shared" si="75"/>
        <v>16</v>
      </c>
      <c r="AR45" s="18">
        <f t="shared" si="75"/>
        <v>27</v>
      </c>
      <c r="AS45" s="18">
        <f t="shared" si="75"/>
        <v>17</v>
      </c>
      <c r="AT45" s="18">
        <f t="shared" si="75"/>
        <v>11</v>
      </c>
      <c r="AU45" s="18">
        <f>SUM(AU22:AU44)</f>
        <v>309</v>
      </c>
      <c r="AV45" s="38">
        <f t="shared" ref="AV45" si="76">AU45/$AU$45</f>
        <v>1</v>
      </c>
      <c r="AX45" s="67" t="s">
        <v>50</v>
      </c>
      <c r="AY45" s="18">
        <f t="shared" ref="AY45:BJ45" si="77">SUM(AY22:AY44)</f>
        <v>18</v>
      </c>
      <c r="AZ45" s="18">
        <f t="shared" si="77"/>
        <v>11</v>
      </c>
      <c r="BA45" s="18">
        <f t="shared" si="77"/>
        <v>14</v>
      </c>
      <c r="BB45" s="18">
        <f t="shared" si="77"/>
        <v>15</v>
      </c>
      <c r="BC45" s="18">
        <f t="shared" si="77"/>
        <v>25</v>
      </c>
      <c r="BD45" s="18">
        <f t="shared" si="77"/>
        <v>13</v>
      </c>
      <c r="BE45" s="18">
        <f t="shared" si="77"/>
        <v>30</v>
      </c>
      <c r="BF45" s="18">
        <f t="shared" si="77"/>
        <v>7</v>
      </c>
      <c r="BG45" s="18">
        <f t="shared" si="77"/>
        <v>9</v>
      </c>
      <c r="BH45" s="18">
        <f t="shared" si="77"/>
        <v>16</v>
      </c>
      <c r="BI45" s="18">
        <f t="shared" si="77"/>
        <v>1</v>
      </c>
      <c r="BJ45" s="18">
        <f t="shared" si="77"/>
        <v>6</v>
      </c>
      <c r="BK45" s="18">
        <f>SUM(BK22:BK44)</f>
        <v>165</v>
      </c>
      <c r="BL45" s="34">
        <f t="shared" si="60"/>
        <v>1</v>
      </c>
      <c r="BN45" s="67" t="s">
        <v>50</v>
      </c>
      <c r="BO45" s="18">
        <f t="shared" ref="BO45:BZ45" si="78">SUM(BO22:BO44)</f>
        <v>3</v>
      </c>
      <c r="BP45" s="18">
        <f t="shared" si="78"/>
        <v>11</v>
      </c>
      <c r="BQ45" s="18">
        <f t="shared" si="78"/>
        <v>5</v>
      </c>
      <c r="BR45" s="18">
        <f t="shared" si="78"/>
        <v>13</v>
      </c>
      <c r="BS45" s="18">
        <f t="shared" si="78"/>
        <v>11</v>
      </c>
      <c r="BT45" s="18">
        <f t="shared" si="78"/>
        <v>2</v>
      </c>
      <c r="BU45" s="18">
        <f t="shared" si="78"/>
        <v>4</v>
      </c>
      <c r="BV45" s="18">
        <f t="shared" si="78"/>
        <v>5</v>
      </c>
      <c r="BW45" s="18">
        <f t="shared" si="78"/>
        <v>3</v>
      </c>
      <c r="BX45" s="18">
        <f t="shared" si="78"/>
        <v>5</v>
      </c>
      <c r="BY45" s="18">
        <f t="shared" si="78"/>
        <v>37</v>
      </c>
      <c r="BZ45" s="18">
        <f t="shared" si="78"/>
        <v>30</v>
      </c>
      <c r="CA45" s="18">
        <f>SUM(CA22:CA44)</f>
        <v>129</v>
      </c>
      <c r="CB45" s="34">
        <f>SUM(CB22:CB44)</f>
        <v>1</v>
      </c>
      <c r="CD45" s="67" t="s">
        <v>50</v>
      </c>
      <c r="CE45" s="18">
        <f t="shared" ref="CE45:CP45" si="79">SUM(CE22:CE44)</f>
        <v>13</v>
      </c>
      <c r="CF45" s="18">
        <f t="shared" si="79"/>
        <v>8</v>
      </c>
      <c r="CG45" s="18">
        <f t="shared" si="79"/>
        <v>8</v>
      </c>
      <c r="CH45" s="18">
        <f t="shared" si="79"/>
        <v>4</v>
      </c>
      <c r="CI45" s="18">
        <f t="shared" si="79"/>
        <v>11</v>
      </c>
      <c r="CJ45" s="18">
        <f t="shared" si="79"/>
        <v>8</v>
      </c>
      <c r="CK45" s="18">
        <f t="shared" si="79"/>
        <v>7</v>
      </c>
      <c r="CL45" s="18">
        <f t="shared" si="79"/>
        <v>16</v>
      </c>
      <c r="CM45" s="18">
        <f t="shared" si="79"/>
        <v>14</v>
      </c>
      <c r="CN45" s="18">
        <f t="shared" si="79"/>
        <v>12</v>
      </c>
      <c r="CO45" s="18">
        <f t="shared" si="79"/>
        <v>2</v>
      </c>
      <c r="CP45" s="18">
        <f t="shared" si="79"/>
        <v>16</v>
      </c>
      <c r="CQ45" s="18">
        <f>SUM(CQ22:CQ44)</f>
        <v>119</v>
      </c>
      <c r="CR45" s="34">
        <f>SUM(CR22:CR44)</f>
        <v>0.99999999999999989</v>
      </c>
      <c r="CT45" s="67" t="s">
        <v>50</v>
      </c>
      <c r="CU45" s="18">
        <f t="shared" ref="CU45:DF45" si="80">SUM(CU22:CU44)</f>
        <v>2</v>
      </c>
      <c r="CV45" s="18">
        <f t="shared" si="80"/>
        <v>12</v>
      </c>
      <c r="CW45" s="18">
        <f t="shared" si="80"/>
        <v>14</v>
      </c>
      <c r="CX45" s="18">
        <f t="shared" si="80"/>
        <v>27</v>
      </c>
      <c r="CY45" s="18">
        <f t="shared" si="80"/>
        <v>11</v>
      </c>
      <c r="CZ45" s="18">
        <f t="shared" si="80"/>
        <v>8</v>
      </c>
      <c r="DA45" s="18">
        <f t="shared" si="80"/>
        <v>7</v>
      </c>
      <c r="DB45" s="18">
        <f t="shared" si="80"/>
        <v>11</v>
      </c>
      <c r="DC45" s="18">
        <f t="shared" si="80"/>
        <v>5</v>
      </c>
      <c r="DD45" s="18">
        <f t="shared" si="80"/>
        <v>17</v>
      </c>
      <c r="DE45" s="18">
        <f t="shared" si="80"/>
        <v>4</v>
      </c>
      <c r="DF45" s="18">
        <f t="shared" si="80"/>
        <v>3</v>
      </c>
      <c r="DG45" s="18">
        <f>SUM(DG22:DG44)</f>
        <v>121</v>
      </c>
      <c r="DH45" s="38">
        <f>SUM(DH22:DH44)</f>
        <v>1</v>
      </c>
      <c r="DJ45" s="67" t="s">
        <v>50</v>
      </c>
      <c r="DK45" s="18">
        <f t="shared" ref="DK45:DV45" si="81">SUM(DK22:DK44)</f>
        <v>6</v>
      </c>
      <c r="DL45" s="18">
        <f t="shared" si="81"/>
        <v>1</v>
      </c>
      <c r="DM45" s="18">
        <f t="shared" si="81"/>
        <v>6</v>
      </c>
      <c r="DN45" s="18">
        <f t="shared" si="81"/>
        <v>0</v>
      </c>
      <c r="DO45" s="18">
        <f t="shared" si="81"/>
        <v>11</v>
      </c>
      <c r="DP45" s="18">
        <f t="shared" si="81"/>
        <v>1</v>
      </c>
      <c r="DQ45" s="18">
        <f t="shared" si="81"/>
        <v>7</v>
      </c>
      <c r="DR45" s="18">
        <f t="shared" si="81"/>
        <v>43</v>
      </c>
      <c r="DS45" s="18">
        <f t="shared" si="81"/>
        <v>18</v>
      </c>
      <c r="DT45" s="18">
        <f t="shared" si="81"/>
        <v>10</v>
      </c>
      <c r="DU45" s="18">
        <f t="shared" si="81"/>
        <v>2</v>
      </c>
      <c r="DV45" s="18">
        <f t="shared" si="81"/>
        <v>6</v>
      </c>
      <c r="DW45" s="18">
        <f>SUM(DW22:DW44)</f>
        <v>111</v>
      </c>
      <c r="DX45" s="38">
        <f>SUM(DX22:DX44)</f>
        <v>1.0000000000000002</v>
      </c>
    </row>
    <row r="46" spans="1:128" s="3" customFormat="1" ht="16.5" thickTop="1" thickBot="1" x14ac:dyDescent="0.3">
      <c r="A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V46" s="47"/>
      <c r="AX46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L46" s="47"/>
      <c r="BN46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B46" s="47"/>
      <c r="CD46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R46" s="47"/>
      <c r="CT46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H46" s="47"/>
      <c r="DJ46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X46" s="47"/>
    </row>
    <row r="47" spans="1:128" ht="15.75" thickTop="1" x14ac:dyDescent="0.25">
      <c r="B47" s="168" t="s">
        <v>196</v>
      </c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  <c r="R47" s="168" t="s">
        <v>201</v>
      </c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70"/>
      <c r="AH47" s="168" t="s">
        <v>206</v>
      </c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70"/>
      <c r="AX47" s="168" t="s">
        <v>253</v>
      </c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70"/>
      <c r="BN47" s="168" t="s">
        <v>280</v>
      </c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70"/>
      <c r="CD47" s="168" t="s">
        <v>302</v>
      </c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70"/>
      <c r="CT47" s="168" t="s">
        <v>341</v>
      </c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70"/>
      <c r="DJ47" s="168" t="s">
        <v>365</v>
      </c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70"/>
    </row>
    <row r="48" spans="1:128" s="3" customFormat="1" x14ac:dyDescent="0.25">
      <c r="A48"/>
      <c r="B48" s="20" t="s">
        <v>72</v>
      </c>
      <c r="C48" s="21" t="s">
        <v>0</v>
      </c>
      <c r="D48" s="21" t="s">
        <v>2</v>
      </c>
      <c r="E48" s="21" t="s">
        <v>3</v>
      </c>
      <c r="F48" s="21" t="s">
        <v>4</v>
      </c>
      <c r="G48" s="21" t="s">
        <v>5</v>
      </c>
      <c r="H48" s="21" t="s">
        <v>6</v>
      </c>
      <c r="I48" s="21" t="s">
        <v>7</v>
      </c>
      <c r="J48" s="21" t="s">
        <v>8</v>
      </c>
      <c r="K48" s="21" t="s">
        <v>9</v>
      </c>
      <c r="L48" s="21" t="s">
        <v>10</v>
      </c>
      <c r="M48" s="21" t="s">
        <v>11</v>
      </c>
      <c r="N48" s="21" t="s">
        <v>12</v>
      </c>
      <c r="O48" s="21" t="s">
        <v>13</v>
      </c>
      <c r="P48" s="7" t="s">
        <v>14</v>
      </c>
      <c r="Q48"/>
      <c r="R48" s="20" t="s">
        <v>72</v>
      </c>
      <c r="S48" s="21" t="s">
        <v>0</v>
      </c>
      <c r="T48" s="21" t="s">
        <v>2</v>
      </c>
      <c r="U48" s="21" t="s">
        <v>3</v>
      </c>
      <c r="V48" s="21" t="s">
        <v>4</v>
      </c>
      <c r="W48" s="21" t="s">
        <v>5</v>
      </c>
      <c r="X48" s="21" t="s">
        <v>6</v>
      </c>
      <c r="Y48" s="21" t="s">
        <v>7</v>
      </c>
      <c r="Z48" s="21" t="s">
        <v>8</v>
      </c>
      <c r="AA48" s="21" t="s">
        <v>9</v>
      </c>
      <c r="AB48" s="21" t="s">
        <v>10</v>
      </c>
      <c r="AC48" s="21" t="s">
        <v>11</v>
      </c>
      <c r="AD48" s="21" t="s">
        <v>12</v>
      </c>
      <c r="AE48" s="21" t="s">
        <v>13</v>
      </c>
      <c r="AF48" s="7" t="s">
        <v>14</v>
      </c>
      <c r="AG48"/>
      <c r="AH48" s="20" t="s">
        <v>72</v>
      </c>
      <c r="AI48" s="21" t="s">
        <v>0</v>
      </c>
      <c r="AJ48" s="21" t="s">
        <v>2</v>
      </c>
      <c r="AK48" s="21" t="s">
        <v>3</v>
      </c>
      <c r="AL48" s="21" t="s">
        <v>4</v>
      </c>
      <c r="AM48" s="21" t="s">
        <v>5</v>
      </c>
      <c r="AN48" s="21" t="s">
        <v>6</v>
      </c>
      <c r="AO48" s="21" t="s">
        <v>7</v>
      </c>
      <c r="AP48" s="21" t="s">
        <v>8</v>
      </c>
      <c r="AQ48" s="21" t="s">
        <v>9</v>
      </c>
      <c r="AR48" s="21" t="s">
        <v>10</v>
      </c>
      <c r="AS48" s="21" t="s">
        <v>11</v>
      </c>
      <c r="AT48" s="21" t="s">
        <v>12</v>
      </c>
      <c r="AU48" s="21" t="s">
        <v>13</v>
      </c>
      <c r="AV48" s="61" t="s">
        <v>14</v>
      </c>
      <c r="AX48" s="20" t="s">
        <v>72</v>
      </c>
      <c r="AY48" s="21" t="s">
        <v>0</v>
      </c>
      <c r="AZ48" s="21" t="s">
        <v>2</v>
      </c>
      <c r="BA48" s="21" t="s">
        <v>3</v>
      </c>
      <c r="BB48" s="21" t="s">
        <v>4</v>
      </c>
      <c r="BC48" s="21" t="s">
        <v>5</v>
      </c>
      <c r="BD48" s="21" t="s">
        <v>6</v>
      </c>
      <c r="BE48" s="21" t="s">
        <v>7</v>
      </c>
      <c r="BF48" s="21" t="s">
        <v>8</v>
      </c>
      <c r="BG48" s="21" t="s">
        <v>9</v>
      </c>
      <c r="BH48" s="21" t="s">
        <v>10</v>
      </c>
      <c r="BI48" s="21" t="s">
        <v>11</v>
      </c>
      <c r="BJ48" s="21" t="s">
        <v>12</v>
      </c>
      <c r="BK48" s="21" t="s">
        <v>13</v>
      </c>
      <c r="BL48" s="61" t="s">
        <v>14</v>
      </c>
      <c r="BN48" s="20" t="s">
        <v>72</v>
      </c>
      <c r="BO48" s="21" t="s">
        <v>0</v>
      </c>
      <c r="BP48" s="21" t="s">
        <v>2</v>
      </c>
      <c r="BQ48" s="21" t="s">
        <v>3</v>
      </c>
      <c r="BR48" s="21" t="s">
        <v>4</v>
      </c>
      <c r="BS48" s="21" t="s">
        <v>5</v>
      </c>
      <c r="BT48" s="21" t="s">
        <v>6</v>
      </c>
      <c r="BU48" s="21" t="s">
        <v>7</v>
      </c>
      <c r="BV48" s="21" t="s">
        <v>8</v>
      </c>
      <c r="BW48" s="21" t="s">
        <v>9</v>
      </c>
      <c r="BX48" s="21" t="s">
        <v>10</v>
      </c>
      <c r="BY48" s="21" t="s">
        <v>11</v>
      </c>
      <c r="BZ48" s="21" t="s">
        <v>12</v>
      </c>
      <c r="CA48" s="21" t="s">
        <v>13</v>
      </c>
      <c r="CB48" s="61" t="s">
        <v>14</v>
      </c>
      <c r="CD48" s="20" t="s">
        <v>72</v>
      </c>
      <c r="CE48" s="21" t="s">
        <v>0</v>
      </c>
      <c r="CF48" s="21" t="s">
        <v>2</v>
      </c>
      <c r="CG48" s="21" t="s">
        <v>3</v>
      </c>
      <c r="CH48" s="21" t="s">
        <v>4</v>
      </c>
      <c r="CI48" s="21" t="s">
        <v>5</v>
      </c>
      <c r="CJ48" s="21" t="s">
        <v>6</v>
      </c>
      <c r="CK48" s="21" t="s">
        <v>7</v>
      </c>
      <c r="CL48" s="21" t="s">
        <v>8</v>
      </c>
      <c r="CM48" s="21" t="s">
        <v>9</v>
      </c>
      <c r="CN48" s="21" t="s">
        <v>10</v>
      </c>
      <c r="CO48" s="21" t="s">
        <v>11</v>
      </c>
      <c r="CP48" s="21" t="s">
        <v>12</v>
      </c>
      <c r="CQ48" s="21" t="s">
        <v>13</v>
      </c>
      <c r="CR48" s="61" t="s">
        <v>14</v>
      </c>
      <c r="CT48" s="20" t="s">
        <v>72</v>
      </c>
      <c r="CU48" s="123" t="s">
        <v>0</v>
      </c>
      <c r="CV48" s="123" t="s">
        <v>2</v>
      </c>
      <c r="CW48" s="123" t="s">
        <v>3</v>
      </c>
      <c r="CX48" s="123" t="s">
        <v>4</v>
      </c>
      <c r="CY48" s="123" t="s">
        <v>5</v>
      </c>
      <c r="CZ48" s="123" t="s">
        <v>6</v>
      </c>
      <c r="DA48" s="123" t="s">
        <v>7</v>
      </c>
      <c r="DB48" s="123" t="s">
        <v>8</v>
      </c>
      <c r="DC48" s="123" t="s">
        <v>9</v>
      </c>
      <c r="DD48" s="123" t="s">
        <v>10</v>
      </c>
      <c r="DE48" s="123" t="s">
        <v>11</v>
      </c>
      <c r="DF48" s="123" t="s">
        <v>12</v>
      </c>
      <c r="DG48" s="123" t="s">
        <v>13</v>
      </c>
      <c r="DH48" s="61" t="s">
        <v>14</v>
      </c>
      <c r="DJ48" s="20" t="s">
        <v>72</v>
      </c>
      <c r="DK48" s="126" t="s">
        <v>0</v>
      </c>
      <c r="DL48" s="126" t="s">
        <v>2</v>
      </c>
      <c r="DM48" s="126" t="s">
        <v>3</v>
      </c>
      <c r="DN48" s="126" t="s">
        <v>4</v>
      </c>
      <c r="DO48" s="126" t="s">
        <v>5</v>
      </c>
      <c r="DP48" s="126" t="s">
        <v>6</v>
      </c>
      <c r="DQ48" s="126" t="s">
        <v>7</v>
      </c>
      <c r="DR48" s="126" t="s">
        <v>8</v>
      </c>
      <c r="DS48" s="126" t="s">
        <v>9</v>
      </c>
      <c r="DT48" s="126" t="s">
        <v>10</v>
      </c>
      <c r="DU48" s="126" t="s">
        <v>11</v>
      </c>
      <c r="DV48" s="126" t="s">
        <v>12</v>
      </c>
      <c r="DW48" s="126" t="s">
        <v>13</v>
      </c>
      <c r="DX48" s="61" t="s">
        <v>14</v>
      </c>
    </row>
    <row r="49" spans="1:128" x14ac:dyDescent="0.25">
      <c r="B49" s="30" t="s">
        <v>76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7">
        <f>SUM(C49:N49)</f>
        <v>0</v>
      </c>
      <c r="P49" s="9">
        <f>O49/$O$55</f>
        <v>0</v>
      </c>
      <c r="R49" s="30" t="s">
        <v>76</v>
      </c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17">
        <f>SUM(S49:AD49)</f>
        <v>0</v>
      </c>
      <c r="AF49" s="9">
        <f>AE49/$AE$55</f>
        <v>0</v>
      </c>
      <c r="AH49" s="30" t="s">
        <v>76</v>
      </c>
      <c r="AI49" s="11"/>
      <c r="AJ49" s="11"/>
      <c r="AK49" s="11"/>
      <c r="AL49" s="11"/>
      <c r="AM49" s="11">
        <v>1</v>
      </c>
      <c r="AN49" s="11"/>
      <c r="AO49" s="11"/>
      <c r="AP49" s="11"/>
      <c r="AQ49" s="11"/>
      <c r="AR49" s="11"/>
      <c r="AS49" s="11"/>
      <c r="AT49" s="11"/>
      <c r="AU49" s="17">
        <f>SUM(AI49:AT49)</f>
        <v>1</v>
      </c>
      <c r="AV49" s="9">
        <f t="shared" ref="AV49:AV54" si="82">AU49/$AU$55</f>
        <v>3.2362459546925568E-3</v>
      </c>
      <c r="AX49" s="66" t="s">
        <v>76</v>
      </c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7">
        <f>SUM(AY49:BJ49)</f>
        <v>0</v>
      </c>
      <c r="BL49" s="9">
        <f>BK49/$BK$55</f>
        <v>0</v>
      </c>
      <c r="BN49" s="66" t="s">
        <v>76</v>
      </c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>
        <v>1</v>
      </c>
      <c r="CA49" s="17">
        <f>SUM(BO49:BZ49)</f>
        <v>1</v>
      </c>
      <c r="CB49" s="9">
        <f>CA49/$CA$55</f>
        <v>7.7519379844961239E-3</v>
      </c>
      <c r="CD49" s="66" t="s">
        <v>76</v>
      </c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7">
        <f>SUM(CE49:CP49)</f>
        <v>0</v>
      </c>
      <c r="CR49" s="9">
        <f>CQ49/$CQ$55</f>
        <v>0</v>
      </c>
      <c r="CT49" s="66" t="s">
        <v>76</v>
      </c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7">
        <f>SUM(CU49:DF49)</f>
        <v>0</v>
      </c>
      <c r="DH49" s="9">
        <f>DG49/$DG$55</f>
        <v>0</v>
      </c>
      <c r="DJ49" s="66" t="s">
        <v>76</v>
      </c>
      <c r="DK49" s="11"/>
      <c r="DL49" s="11"/>
      <c r="DM49" s="11"/>
      <c r="DN49" s="11"/>
      <c r="DO49" s="11">
        <v>1</v>
      </c>
      <c r="DP49" s="11"/>
      <c r="DQ49" s="11"/>
      <c r="DR49" s="11"/>
      <c r="DS49" s="11"/>
      <c r="DT49" s="11"/>
      <c r="DU49" s="11"/>
      <c r="DV49" s="11"/>
      <c r="DW49" s="17">
        <f>SUM(DK49:DV49)</f>
        <v>1</v>
      </c>
      <c r="DX49" s="9">
        <f>DW49/$DW$55</f>
        <v>9.0090090090090089E-3</v>
      </c>
    </row>
    <row r="50" spans="1:128" x14ac:dyDescent="0.25">
      <c r="B50" s="30" t="s">
        <v>74</v>
      </c>
      <c r="C50" s="8">
        <v>1</v>
      </c>
      <c r="D50" s="8"/>
      <c r="E50" s="8"/>
      <c r="F50" s="8"/>
      <c r="G50" s="8"/>
      <c r="H50" s="8"/>
      <c r="I50" s="8"/>
      <c r="J50" s="8">
        <v>1</v>
      </c>
      <c r="K50" s="8">
        <v>4</v>
      </c>
      <c r="L50" s="8"/>
      <c r="M50" s="8"/>
      <c r="N50" s="8">
        <v>1</v>
      </c>
      <c r="O50" s="17">
        <f t="shared" ref="O50:O54" si="83">SUM(C50:N50)</f>
        <v>7</v>
      </c>
      <c r="P50" s="9">
        <f t="shared" ref="P50:P54" si="84">O50/$O$55</f>
        <v>0.21875</v>
      </c>
      <c r="R50" s="30" t="s">
        <v>74</v>
      </c>
      <c r="S50" s="8">
        <v>1</v>
      </c>
      <c r="T50" s="8"/>
      <c r="U50" s="8"/>
      <c r="V50" s="8">
        <v>2</v>
      </c>
      <c r="W50" s="8">
        <v>1</v>
      </c>
      <c r="X50" s="8">
        <v>1</v>
      </c>
      <c r="Y50" s="8">
        <v>1</v>
      </c>
      <c r="Z50" s="8">
        <v>2</v>
      </c>
      <c r="AA50" s="8">
        <v>1</v>
      </c>
      <c r="AB50" s="8">
        <v>6</v>
      </c>
      <c r="AC50" s="8">
        <v>11</v>
      </c>
      <c r="AD50" s="8">
        <v>3</v>
      </c>
      <c r="AE50" s="17">
        <f t="shared" ref="AE50:AE54" si="85">SUM(S50:AD50)</f>
        <v>29</v>
      </c>
      <c r="AF50" s="9">
        <f t="shared" ref="AF50:AF54" si="86">AE50/$AE$55</f>
        <v>0.17058823529411765</v>
      </c>
      <c r="AH50" s="30" t="s">
        <v>74</v>
      </c>
      <c r="AI50" s="11">
        <v>12</v>
      </c>
      <c r="AJ50" s="11">
        <v>8</v>
      </c>
      <c r="AK50" s="11">
        <v>4</v>
      </c>
      <c r="AL50" s="11">
        <v>1</v>
      </c>
      <c r="AM50" s="11">
        <v>2</v>
      </c>
      <c r="AN50" s="11">
        <v>5</v>
      </c>
      <c r="AO50" s="11">
        <v>7</v>
      </c>
      <c r="AP50" s="11">
        <v>1</v>
      </c>
      <c r="AQ50" s="11">
        <v>4</v>
      </c>
      <c r="AR50" s="11">
        <v>7</v>
      </c>
      <c r="AS50" s="11">
        <v>2</v>
      </c>
      <c r="AT50" s="11">
        <v>4</v>
      </c>
      <c r="AU50" s="17">
        <f t="shared" ref="AU50:AU54" si="87">SUM(AI50:AT50)</f>
        <v>57</v>
      </c>
      <c r="AV50" s="9">
        <f t="shared" si="82"/>
        <v>0.18446601941747573</v>
      </c>
      <c r="AX50" s="66" t="s">
        <v>74</v>
      </c>
      <c r="AY50" s="11">
        <v>5</v>
      </c>
      <c r="AZ50" s="11">
        <v>2</v>
      </c>
      <c r="BA50" s="11">
        <v>2</v>
      </c>
      <c r="BB50" s="11"/>
      <c r="BC50" s="11">
        <v>4</v>
      </c>
      <c r="BD50" s="11">
        <v>1</v>
      </c>
      <c r="BE50" s="11">
        <v>3</v>
      </c>
      <c r="BF50" s="11"/>
      <c r="BG50" s="11"/>
      <c r="BH50" s="11">
        <v>3</v>
      </c>
      <c r="BI50" s="11">
        <v>1</v>
      </c>
      <c r="BJ50" s="11"/>
      <c r="BK50" s="17">
        <f t="shared" ref="BK50:BK54" si="88">SUM(AY50:BJ50)</f>
        <v>21</v>
      </c>
      <c r="BL50" s="9">
        <f t="shared" ref="BL50:BL54" si="89">BK50/$BK$55</f>
        <v>0.12727272727272726</v>
      </c>
      <c r="BN50" s="66" t="s">
        <v>74</v>
      </c>
      <c r="BO50" s="11">
        <v>1</v>
      </c>
      <c r="BP50" s="11"/>
      <c r="BQ50" s="11">
        <v>2</v>
      </c>
      <c r="BR50" s="11"/>
      <c r="BS50" s="11">
        <v>1</v>
      </c>
      <c r="BT50" s="11"/>
      <c r="BU50" s="11"/>
      <c r="BV50" s="11"/>
      <c r="BW50" s="11"/>
      <c r="BX50" s="11">
        <v>4</v>
      </c>
      <c r="BY50" s="11">
        <v>5</v>
      </c>
      <c r="BZ50" s="11">
        <v>3</v>
      </c>
      <c r="CA50" s="17">
        <f t="shared" ref="CA50:CA54" si="90">SUM(BO50:BZ50)</f>
        <v>16</v>
      </c>
      <c r="CB50" s="9">
        <f t="shared" ref="CB50:CB54" si="91">CA50/$CA$55</f>
        <v>0.12403100775193798</v>
      </c>
      <c r="CD50" s="66" t="s">
        <v>74</v>
      </c>
      <c r="CE50" s="11">
        <v>1</v>
      </c>
      <c r="CF50" s="11">
        <v>1</v>
      </c>
      <c r="CG50" s="11">
        <v>4</v>
      </c>
      <c r="CH50" s="11"/>
      <c r="CI50" s="11">
        <v>1</v>
      </c>
      <c r="CJ50" s="11">
        <v>4</v>
      </c>
      <c r="CK50" s="11"/>
      <c r="CL50" s="11">
        <v>1</v>
      </c>
      <c r="CM50" s="11">
        <v>1</v>
      </c>
      <c r="CN50" s="11"/>
      <c r="CO50" s="11"/>
      <c r="CP50" s="11">
        <v>1</v>
      </c>
      <c r="CQ50" s="17">
        <f t="shared" ref="CQ50:CQ54" si="92">SUM(CE50:CP50)</f>
        <v>14</v>
      </c>
      <c r="CR50" s="9">
        <f t="shared" ref="CR50:CR55" si="93">CQ50/$CQ$55</f>
        <v>0.11764705882352941</v>
      </c>
      <c r="CT50" s="66" t="s">
        <v>74</v>
      </c>
      <c r="CU50" s="11">
        <v>1</v>
      </c>
      <c r="CV50" s="11">
        <v>1</v>
      </c>
      <c r="CW50" s="11">
        <v>3</v>
      </c>
      <c r="CX50" s="11">
        <v>2</v>
      </c>
      <c r="CY50" s="11">
        <v>2</v>
      </c>
      <c r="CZ50" s="11"/>
      <c r="DA50" s="11"/>
      <c r="DB50" s="11">
        <v>4</v>
      </c>
      <c r="DC50" s="11"/>
      <c r="DD50" s="11">
        <v>6</v>
      </c>
      <c r="DE50" s="11">
        <v>1</v>
      </c>
      <c r="DF50" s="11"/>
      <c r="DG50" s="17">
        <f t="shared" ref="DG50:DG54" si="94">SUM(CU50:DF50)</f>
        <v>20</v>
      </c>
      <c r="DH50" s="9">
        <f t="shared" ref="DH50:DH54" si="95">DG50/$DG$55</f>
        <v>0.16528925619834711</v>
      </c>
      <c r="DJ50" s="66" t="s">
        <v>74</v>
      </c>
      <c r="DK50" s="11">
        <v>3</v>
      </c>
      <c r="DL50" s="11"/>
      <c r="DM50" s="11"/>
      <c r="DN50" s="11"/>
      <c r="DO50" s="11">
        <v>2</v>
      </c>
      <c r="DP50" s="11"/>
      <c r="DQ50" s="11">
        <v>2</v>
      </c>
      <c r="DR50" s="11">
        <v>2</v>
      </c>
      <c r="DS50" s="11">
        <v>2</v>
      </c>
      <c r="DT50" s="11">
        <v>1</v>
      </c>
      <c r="DU50" s="11"/>
      <c r="DV50" s="11">
        <v>1</v>
      </c>
      <c r="DW50" s="17">
        <f t="shared" ref="DW50:DW54" si="96">SUM(DK50:DV50)</f>
        <v>13</v>
      </c>
      <c r="DX50" s="9">
        <f t="shared" ref="DX50:DX54" si="97">DW50/$DW$55</f>
        <v>0.11711711711711711</v>
      </c>
    </row>
    <row r="51" spans="1:128" x14ac:dyDescent="0.25">
      <c r="B51" s="30" t="s">
        <v>77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7">
        <f t="shared" si="83"/>
        <v>0</v>
      </c>
      <c r="P51" s="9">
        <f t="shared" si="84"/>
        <v>0</v>
      </c>
      <c r="R51" s="30" t="s">
        <v>77</v>
      </c>
      <c r="S51" s="8"/>
      <c r="T51" s="8"/>
      <c r="U51" s="8"/>
      <c r="V51" s="8"/>
      <c r="W51" s="8"/>
      <c r="X51" s="8"/>
      <c r="Y51" s="8"/>
      <c r="Z51" s="8"/>
      <c r="AA51" s="8"/>
      <c r="AB51" s="8">
        <v>1</v>
      </c>
      <c r="AC51" s="8"/>
      <c r="AD51" s="8"/>
      <c r="AE51" s="17">
        <f t="shared" si="85"/>
        <v>1</v>
      </c>
      <c r="AF51" s="9">
        <f t="shared" si="86"/>
        <v>5.8823529411764705E-3</v>
      </c>
      <c r="AH51" s="30" t="s">
        <v>77</v>
      </c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>
        <v>1</v>
      </c>
      <c r="AT51" s="11"/>
      <c r="AU51" s="17">
        <f t="shared" si="87"/>
        <v>1</v>
      </c>
      <c r="AV51" s="9">
        <f t="shared" si="82"/>
        <v>3.2362459546925568E-3</v>
      </c>
      <c r="AX51" s="66" t="s">
        <v>77</v>
      </c>
      <c r="AY51" s="11">
        <v>1</v>
      </c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7">
        <f t="shared" si="88"/>
        <v>1</v>
      </c>
      <c r="BL51" s="9">
        <f t="shared" si="89"/>
        <v>6.0606060606060606E-3</v>
      </c>
      <c r="BN51" s="66" t="s">
        <v>77</v>
      </c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7">
        <f t="shared" si="90"/>
        <v>0</v>
      </c>
      <c r="CB51" s="9">
        <f t="shared" si="91"/>
        <v>0</v>
      </c>
      <c r="CD51" s="66" t="s">
        <v>77</v>
      </c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7">
        <f t="shared" si="92"/>
        <v>0</v>
      </c>
      <c r="CR51" s="9">
        <f t="shared" si="93"/>
        <v>0</v>
      </c>
      <c r="CT51" s="66" t="s">
        <v>77</v>
      </c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7">
        <f t="shared" si="94"/>
        <v>0</v>
      </c>
      <c r="DH51" s="9">
        <f t="shared" si="95"/>
        <v>0</v>
      </c>
      <c r="DJ51" s="66" t="s">
        <v>77</v>
      </c>
      <c r="DK51" s="11"/>
      <c r="DL51" s="11"/>
      <c r="DM51" s="11"/>
      <c r="DN51" s="11"/>
      <c r="DO51" s="11"/>
      <c r="DP51" s="11"/>
      <c r="DQ51" s="11"/>
      <c r="DR51" s="11"/>
      <c r="DS51" s="11"/>
      <c r="DT51" s="11">
        <v>1</v>
      </c>
      <c r="DU51" s="11">
        <v>1</v>
      </c>
      <c r="DV51" s="11"/>
      <c r="DW51" s="17">
        <f t="shared" si="96"/>
        <v>2</v>
      </c>
      <c r="DX51" s="9">
        <f t="shared" si="97"/>
        <v>1.8018018018018018E-2</v>
      </c>
    </row>
    <row r="52" spans="1:128" x14ac:dyDescent="0.25">
      <c r="B52" s="30" t="s">
        <v>70</v>
      </c>
      <c r="C52" s="8"/>
      <c r="D52" s="8">
        <v>2</v>
      </c>
      <c r="E52" s="8"/>
      <c r="F52" s="8"/>
      <c r="G52" s="8"/>
      <c r="H52" s="8"/>
      <c r="I52" s="8">
        <v>4</v>
      </c>
      <c r="J52" s="8"/>
      <c r="K52" s="8">
        <v>3</v>
      </c>
      <c r="L52" s="8">
        <v>3</v>
      </c>
      <c r="M52" s="8"/>
      <c r="N52" s="8">
        <v>3</v>
      </c>
      <c r="O52" s="17">
        <f t="shared" si="83"/>
        <v>15</v>
      </c>
      <c r="P52" s="9">
        <f t="shared" si="84"/>
        <v>0.46875</v>
      </c>
      <c r="R52" s="30" t="s">
        <v>70</v>
      </c>
      <c r="S52" s="8">
        <v>5</v>
      </c>
      <c r="T52" s="8">
        <v>4</v>
      </c>
      <c r="U52" s="8">
        <v>14</v>
      </c>
      <c r="V52" s="8">
        <v>8</v>
      </c>
      <c r="W52" s="8">
        <v>16</v>
      </c>
      <c r="X52" s="8">
        <v>2</v>
      </c>
      <c r="Y52" s="8"/>
      <c r="Z52" s="8">
        <v>14</v>
      </c>
      <c r="AA52" s="8">
        <v>12</v>
      </c>
      <c r="AB52" s="8">
        <v>14</v>
      </c>
      <c r="AC52" s="8">
        <v>26</v>
      </c>
      <c r="AD52" s="8">
        <v>15</v>
      </c>
      <c r="AE52" s="17">
        <f t="shared" si="85"/>
        <v>130</v>
      </c>
      <c r="AF52" s="9">
        <f t="shared" si="86"/>
        <v>0.76470588235294112</v>
      </c>
      <c r="AH52" s="30" t="s">
        <v>70</v>
      </c>
      <c r="AI52" s="11">
        <v>19</v>
      </c>
      <c r="AJ52" s="11">
        <v>23</v>
      </c>
      <c r="AK52" s="11">
        <v>19</v>
      </c>
      <c r="AL52" s="11">
        <v>33</v>
      </c>
      <c r="AM52" s="11">
        <v>20</v>
      </c>
      <c r="AN52" s="11">
        <v>9</v>
      </c>
      <c r="AO52" s="11">
        <v>26</v>
      </c>
      <c r="AP52" s="11">
        <v>20</v>
      </c>
      <c r="AQ52" s="11">
        <v>9</v>
      </c>
      <c r="AR52" s="11">
        <v>17</v>
      </c>
      <c r="AS52" s="11">
        <v>8</v>
      </c>
      <c r="AT52" s="11">
        <v>7</v>
      </c>
      <c r="AU52" s="17">
        <f t="shared" si="87"/>
        <v>210</v>
      </c>
      <c r="AV52" s="9">
        <f t="shared" si="82"/>
        <v>0.67961165048543692</v>
      </c>
      <c r="AX52" s="66" t="s">
        <v>70</v>
      </c>
      <c r="AY52" s="11">
        <v>7</v>
      </c>
      <c r="AZ52" s="11">
        <v>7</v>
      </c>
      <c r="BA52" s="11">
        <v>10</v>
      </c>
      <c r="BB52" s="11">
        <v>13</v>
      </c>
      <c r="BC52" s="11">
        <v>20</v>
      </c>
      <c r="BD52" s="11">
        <v>9</v>
      </c>
      <c r="BE52" s="11">
        <v>24</v>
      </c>
      <c r="BF52" s="11">
        <v>5</v>
      </c>
      <c r="BG52" s="11">
        <v>8</v>
      </c>
      <c r="BH52" s="11">
        <v>8</v>
      </c>
      <c r="BI52" s="11"/>
      <c r="BJ52" s="11">
        <v>6</v>
      </c>
      <c r="BK52" s="17">
        <f t="shared" si="88"/>
        <v>117</v>
      </c>
      <c r="BL52" s="9">
        <f t="shared" si="89"/>
        <v>0.70909090909090911</v>
      </c>
      <c r="BN52" s="66" t="s">
        <v>70</v>
      </c>
      <c r="BO52" s="11">
        <v>1</v>
      </c>
      <c r="BP52" s="11">
        <v>9</v>
      </c>
      <c r="BQ52" s="11">
        <v>3</v>
      </c>
      <c r="BR52" s="11">
        <v>12</v>
      </c>
      <c r="BS52" s="11">
        <v>9</v>
      </c>
      <c r="BT52" s="11">
        <v>1</v>
      </c>
      <c r="BU52" s="11">
        <v>4</v>
      </c>
      <c r="BV52" s="11">
        <v>4</v>
      </c>
      <c r="BW52" s="11">
        <v>2</v>
      </c>
      <c r="BX52" s="11">
        <v>1</v>
      </c>
      <c r="BY52" s="11">
        <v>19</v>
      </c>
      <c r="BZ52" s="11">
        <v>12</v>
      </c>
      <c r="CA52" s="17">
        <f t="shared" si="90"/>
        <v>77</v>
      </c>
      <c r="CB52" s="9">
        <f t="shared" si="91"/>
        <v>0.5968992248062015</v>
      </c>
      <c r="CD52" s="66" t="s">
        <v>70</v>
      </c>
      <c r="CE52" s="11">
        <v>10</v>
      </c>
      <c r="CF52" s="11">
        <v>5</v>
      </c>
      <c r="CG52" s="11">
        <v>2</v>
      </c>
      <c r="CH52" s="11">
        <v>4</v>
      </c>
      <c r="CI52" s="11">
        <v>10</v>
      </c>
      <c r="CJ52" s="11">
        <v>3</v>
      </c>
      <c r="CK52" s="11">
        <v>6</v>
      </c>
      <c r="CL52" s="11">
        <v>15</v>
      </c>
      <c r="CM52" s="11">
        <v>12</v>
      </c>
      <c r="CN52" s="11">
        <v>12</v>
      </c>
      <c r="CO52" s="11">
        <v>2</v>
      </c>
      <c r="CP52" s="11">
        <v>6</v>
      </c>
      <c r="CQ52" s="17">
        <f t="shared" si="92"/>
        <v>87</v>
      </c>
      <c r="CR52" s="9">
        <f t="shared" si="93"/>
        <v>0.73109243697478987</v>
      </c>
      <c r="CT52" s="66" t="s">
        <v>70</v>
      </c>
      <c r="CU52" s="11"/>
      <c r="CV52" s="11">
        <v>9</v>
      </c>
      <c r="CW52" s="11">
        <v>8</v>
      </c>
      <c r="CX52" s="11">
        <v>24</v>
      </c>
      <c r="CY52" s="11">
        <v>8</v>
      </c>
      <c r="CZ52" s="11">
        <v>5</v>
      </c>
      <c r="DA52" s="11">
        <v>7</v>
      </c>
      <c r="DB52" s="11">
        <v>6</v>
      </c>
      <c r="DC52" s="11">
        <v>4</v>
      </c>
      <c r="DD52" s="11">
        <v>9</v>
      </c>
      <c r="DE52" s="11">
        <v>2</v>
      </c>
      <c r="DF52" s="11">
        <v>2</v>
      </c>
      <c r="DG52" s="17">
        <f t="shared" si="94"/>
        <v>84</v>
      </c>
      <c r="DH52" s="9">
        <f t="shared" si="95"/>
        <v>0.69421487603305787</v>
      </c>
      <c r="DJ52" s="66" t="s">
        <v>70</v>
      </c>
      <c r="DK52" s="11">
        <v>3</v>
      </c>
      <c r="DL52" s="11">
        <v>1</v>
      </c>
      <c r="DM52" s="11">
        <v>4</v>
      </c>
      <c r="DN52" s="11"/>
      <c r="DO52" s="11">
        <v>7</v>
      </c>
      <c r="DP52" s="11">
        <v>1</v>
      </c>
      <c r="DQ52" s="11">
        <v>4</v>
      </c>
      <c r="DR52" s="11">
        <v>31</v>
      </c>
      <c r="DS52" s="11">
        <v>7</v>
      </c>
      <c r="DT52" s="11">
        <v>4</v>
      </c>
      <c r="DU52" s="11">
        <v>1</v>
      </c>
      <c r="DV52" s="11">
        <v>4</v>
      </c>
      <c r="DW52" s="17">
        <f t="shared" si="96"/>
        <v>67</v>
      </c>
      <c r="DX52" s="9">
        <f t="shared" si="97"/>
        <v>0.60360360360360366</v>
      </c>
    </row>
    <row r="53" spans="1:128" x14ac:dyDescent="0.25">
      <c r="B53" s="30" t="s">
        <v>73</v>
      </c>
      <c r="C53" s="8"/>
      <c r="D53" s="8"/>
      <c r="E53" s="8"/>
      <c r="F53" s="8"/>
      <c r="G53" s="8"/>
      <c r="H53" s="8"/>
      <c r="I53" s="8"/>
      <c r="J53" s="8"/>
      <c r="K53" s="8">
        <v>5</v>
      </c>
      <c r="L53" s="8">
        <v>4</v>
      </c>
      <c r="M53" s="8"/>
      <c r="N53" s="8"/>
      <c r="O53" s="17">
        <f t="shared" si="83"/>
        <v>9</v>
      </c>
      <c r="P53" s="9">
        <f t="shared" si="84"/>
        <v>0.28125</v>
      </c>
      <c r="R53" s="30" t="s">
        <v>73</v>
      </c>
      <c r="S53" s="8"/>
      <c r="T53" s="8">
        <v>1</v>
      </c>
      <c r="U53" s="8">
        <v>1</v>
      </c>
      <c r="V53" s="8"/>
      <c r="W53" s="8"/>
      <c r="X53" s="8"/>
      <c r="Y53" s="8"/>
      <c r="Z53" s="8">
        <v>1</v>
      </c>
      <c r="AA53" s="8">
        <v>2</v>
      </c>
      <c r="AB53" s="8">
        <v>1</v>
      </c>
      <c r="AC53" s="8">
        <v>2</v>
      </c>
      <c r="AD53" s="8">
        <v>1</v>
      </c>
      <c r="AE53" s="17">
        <f t="shared" si="85"/>
        <v>9</v>
      </c>
      <c r="AF53" s="9">
        <f t="shared" si="86"/>
        <v>5.2941176470588235E-2</v>
      </c>
      <c r="AH53" s="30" t="s">
        <v>73</v>
      </c>
      <c r="AI53" s="11">
        <v>1</v>
      </c>
      <c r="AJ53" s="11">
        <v>4</v>
      </c>
      <c r="AK53" s="11"/>
      <c r="AL53" s="11">
        <v>8</v>
      </c>
      <c r="AM53" s="11">
        <v>1</v>
      </c>
      <c r="AN53" s="11"/>
      <c r="AO53" s="11">
        <v>5</v>
      </c>
      <c r="AP53" s="11">
        <v>2</v>
      </c>
      <c r="AQ53" s="11">
        <v>3</v>
      </c>
      <c r="AR53" s="11">
        <v>3</v>
      </c>
      <c r="AS53" s="11">
        <v>6</v>
      </c>
      <c r="AT53" s="11"/>
      <c r="AU53" s="17">
        <f t="shared" si="87"/>
        <v>33</v>
      </c>
      <c r="AV53" s="9">
        <f t="shared" si="82"/>
        <v>0.10679611650485436</v>
      </c>
      <c r="AX53" s="66" t="s">
        <v>73</v>
      </c>
      <c r="AY53" s="11">
        <v>4</v>
      </c>
      <c r="AZ53" s="11">
        <v>1</v>
      </c>
      <c r="BA53" s="11">
        <v>1</v>
      </c>
      <c r="BB53" s="11">
        <v>2</v>
      </c>
      <c r="BC53" s="11"/>
      <c r="BD53" s="11">
        <v>3</v>
      </c>
      <c r="BE53" s="11">
        <v>3</v>
      </c>
      <c r="BF53" s="11"/>
      <c r="BG53" s="11">
        <v>1</v>
      </c>
      <c r="BH53" s="11">
        <v>4</v>
      </c>
      <c r="BI53" s="11"/>
      <c r="BJ53" s="11"/>
      <c r="BK53" s="17">
        <f t="shared" si="88"/>
        <v>19</v>
      </c>
      <c r="BL53" s="9">
        <f t="shared" si="89"/>
        <v>0.11515151515151516</v>
      </c>
      <c r="BN53" s="66" t="s">
        <v>73</v>
      </c>
      <c r="BO53" s="11">
        <v>1</v>
      </c>
      <c r="BP53" s="11">
        <v>2</v>
      </c>
      <c r="BQ53" s="11"/>
      <c r="BR53" s="11">
        <v>1</v>
      </c>
      <c r="BS53" s="11">
        <v>1</v>
      </c>
      <c r="BT53" s="11">
        <v>1</v>
      </c>
      <c r="BU53" s="11"/>
      <c r="BV53" s="11"/>
      <c r="BW53" s="11">
        <v>1</v>
      </c>
      <c r="BX53" s="11"/>
      <c r="BY53" s="11">
        <v>11</v>
      </c>
      <c r="BZ53" s="11">
        <v>14</v>
      </c>
      <c r="CA53" s="17">
        <f t="shared" si="90"/>
        <v>32</v>
      </c>
      <c r="CB53" s="9">
        <f t="shared" si="91"/>
        <v>0.24806201550387597</v>
      </c>
      <c r="CD53" s="66" t="s">
        <v>73</v>
      </c>
      <c r="CE53" s="11"/>
      <c r="CF53" s="11">
        <v>1</v>
      </c>
      <c r="CG53" s="11">
        <v>1</v>
      </c>
      <c r="CH53" s="11"/>
      <c r="CI53" s="11"/>
      <c r="CJ53" s="11">
        <v>1</v>
      </c>
      <c r="CK53" s="11">
        <v>1</v>
      </c>
      <c r="CL53" s="11"/>
      <c r="CM53" s="11">
        <v>1</v>
      </c>
      <c r="CN53" s="11"/>
      <c r="CO53" s="11"/>
      <c r="CP53" s="11">
        <v>9</v>
      </c>
      <c r="CQ53" s="17">
        <f t="shared" si="92"/>
        <v>14</v>
      </c>
      <c r="CR53" s="9">
        <f t="shared" si="93"/>
        <v>0.11764705882352941</v>
      </c>
      <c r="CT53" s="66" t="s">
        <v>73</v>
      </c>
      <c r="CU53" s="11"/>
      <c r="CV53" s="11"/>
      <c r="CW53" s="11">
        <v>3</v>
      </c>
      <c r="CX53" s="11">
        <v>1</v>
      </c>
      <c r="CY53" s="11">
        <v>1</v>
      </c>
      <c r="CZ53" s="11">
        <v>2</v>
      </c>
      <c r="DA53" s="11"/>
      <c r="DB53" s="11"/>
      <c r="DC53" s="11">
        <v>1</v>
      </c>
      <c r="DD53" s="11">
        <v>2</v>
      </c>
      <c r="DE53" s="11">
        <v>1</v>
      </c>
      <c r="DF53" s="11">
        <v>1</v>
      </c>
      <c r="DG53" s="17">
        <f t="shared" si="94"/>
        <v>12</v>
      </c>
      <c r="DH53" s="9">
        <f t="shared" si="95"/>
        <v>9.9173553719008267E-2</v>
      </c>
      <c r="DJ53" s="66" t="s">
        <v>73</v>
      </c>
      <c r="DK53" s="11"/>
      <c r="DL53" s="11"/>
      <c r="DM53" s="11">
        <v>2</v>
      </c>
      <c r="DN53" s="11"/>
      <c r="DO53" s="11">
        <v>1</v>
      </c>
      <c r="DP53" s="11"/>
      <c r="DQ53" s="11">
        <v>1</v>
      </c>
      <c r="DR53" s="11">
        <v>10</v>
      </c>
      <c r="DS53" s="11">
        <v>9</v>
      </c>
      <c r="DT53" s="11">
        <v>2</v>
      </c>
      <c r="DU53" s="11"/>
      <c r="DV53" s="11">
        <v>1</v>
      </c>
      <c r="DW53" s="17">
        <f t="shared" si="96"/>
        <v>26</v>
      </c>
      <c r="DX53" s="9">
        <f t="shared" si="97"/>
        <v>0.23423423423423423</v>
      </c>
    </row>
    <row r="54" spans="1:128" x14ac:dyDescent="0.25">
      <c r="B54" s="30" t="s">
        <v>75</v>
      </c>
      <c r="C54" s="8"/>
      <c r="D54" s="8"/>
      <c r="E54" s="8"/>
      <c r="F54" s="8"/>
      <c r="G54" s="8">
        <v>1</v>
      </c>
      <c r="H54" s="8"/>
      <c r="I54" s="8"/>
      <c r="J54" s="8"/>
      <c r="K54" s="8"/>
      <c r="L54" s="8"/>
      <c r="M54" s="8"/>
      <c r="N54" s="8"/>
      <c r="O54" s="17">
        <f t="shared" si="83"/>
        <v>1</v>
      </c>
      <c r="P54" s="9">
        <f t="shared" si="84"/>
        <v>3.125E-2</v>
      </c>
      <c r="R54" s="30" t="s">
        <v>75</v>
      </c>
      <c r="S54" s="8"/>
      <c r="T54" s="8"/>
      <c r="U54" s="8"/>
      <c r="V54" s="8">
        <v>1</v>
      </c>
      <c r="W54" s="8"/>
      <c r="X54" s="8"/>
      <c r="Y54" s="8"/>
      <c r="Z54" s="8"/>
      <c r="AA54" s="8"/>
      <c r="AB54" s="8"/>
      <c r="AC54" s="8"/>
      <c r="AD54" s="8"/>
      <c r="AE54" s="17">
        <f t="shared" si="85"/>
        <v>1</v>
      </c>
      <c r="AF54" s="9">
        <f t="shared" si="86"/>
        <v>5.8823529411764705E-3</v>
      </c>
      <c r="AH54" s="30" t="s">
        <v>75</v>
      </c>
      <c r="AI54" s="11">
        <v>1</v>
      </c>
      <c r="AJ54" s="11">
        <v>2</v>
      </c>
      <c r="AK54" s="11"/>
      <c r="AL54" s="11">
        <v>2</v>
      </c>
      <c r="AM54" s="11">
        <v>1</v>
      </c>
      <c r="AN54" s="11"/>
      <c r="AO54" s="11"/>
      <c r="AP54" s="11">
        <v>1</v>
      </c>
      <c r="AQ54" s="11"/>
      <c r="AR54" s="11"/>
      <c r="AS54" s="11"/>
      <c r="AT54" s="11"/>
      <c r="AU54" s="17">
        <f t="shared" si="87"/>
        <v>7</v>
      </c>
      <c r="AV54" s="9">
        <f t="shared" si="82"/>
        <v>2.2653721682847898E-2</v>
      </c>
      <c r="AX54" s="66" t="s">
        <v>75</v>
      </c>
      <c r="AY54" s="11">
        <v>1</v>
      </c>
      <c r="AZ54" s="11">
        <v>1</v>
      </c>
      <c r="BA54" s="11">
        <v>1</v>
      </c>
      <c r="BB54" s="11"/>
      <c r="BC54" s="11">
        <v>1</v>
      </c>
      <c r="BD54" s="11"/>
      <c r="BE54" s="11"/>
      <c r="BF54" s="11">
        <v>2</v>
      </c>
      <c r="BG54" s="11"/>
      <c r="BH54" s="11">
        <v>1</v>
      </c>
      <c r="BI54" s="11"/>
      <c r="BJ54" s="11"/>
      <c r="BK54" s="17">
        <f t="shared" si="88"/>
        <v>7</v>
      </c>
      <c r="BL54" s="9">
        <f t="shared" si="89"/>
        <v>4.2424242424242427E-2</v>
      </c>
      <c r="BN54" s="66" t="s">
        <v>75</v>
      </c>
      <c r="BO54" s="11"/>
      <c r="BP54" s="11"/>
      <c r="BQ54" s="11"/>
      <c r="BR54" s="11"/>
      <c r="BS54" s="11"/>
      <c r="BT54" s="11"/>
      <c r="BU54" s="11"/>
      <c r="BV54" s="11">
        <v>1</v>
      </c>
      <c r="BW54" s="11"/>
      <c r="BX54" s="11"/>
      <c r="BY54" s="11">
        <v>2</v>
      </c>
      <c r="BZ54" s="11"/>
      <c r="CA54" s="17">
        <f t="shared" si="90"/>
        <v>3</v>
      </c>
      <c r="CB54" s="9">
        <f t="shared" si="91"/>
        <v>2.3255813953488372E-2</v>
      </c>
      <c r="CD54" s="66" t="s">
        <v>75</v>
      </c>
      <c r="CE54" s="11">
        <v>2</v>
      </c>
      <c r="CF54" s="11">
        <v>1</v>
      </c>
      <c r="CG54" s="11">
        <v>1</v>
      </c>
      <c r="CH54" s="11"/>
      <c r="CI54" s="11"/>
      <c r="CJ54" s="11"/>
      <c r="CK54" s="11"/>
      <c r="CL54" s="11"/>
      <c r="CM54" s="11"/>
      <c r="CN54" s="11"/>
      <c r="CO54" s="11"/>
      <c r="CP54" s="11"/>
      <c r="CQ54" s="17">
        <f t="shared" si="92"/>
        <v>4</v>
      </c>
      <c r="CR54" s="9">
        <f t="shared" si="93"/>
        <v>3.3613445378151259E-2</v>
      </c>
      <c r="CT54" s="66" t="s">
        <v>75</v>
      </c>
      <c r="CU54" s="11">
        <v>1</v>
      </c>
      <c r="CV54" s="11">
        <v>2</v>
      </c>
      <c r="CW54" s="11"/>
      <c r="CX54" s="11"/>
      <c r="CY54" s="11"/>
      <c r="CZ54" s="11">
        <v>1</v>
      </c>
      <c r="DA54" s="11"/>
      <c r="DB54" s="11">
        <v>1</v>
      </c>
      <c r="DC54" s="11"/>
      <c r="DD54" s="11"/>
      <c r="DE54" s="11"/>
      <c r="DF54" s="11"/>
      <c r="DG54" s="17">
        <f t="shared" si="94"/>
        <v>5</v>
      </c>
      <c r="DH54" s="9">
        <f t="shared" si="95"/>
        <v>4.1322314049586778E-2</v>
      </c>
      <c r="DJ54" s="66" t="s">
        <v>75</v>
      </c>
      <c r="DK54" s="11"/>
      <c r="DL54" s="11"/>
      <c r="DM54" s="11"/>
      <c r="DN54" s="11"/>
      <c r="DO54" s="11"/>
      <c r="DP54" s="11"/>
      <c r="DQ54" s="11"/>
      <c r="DR54" s="11"/>
      <c r="DS54" s="11"/>
      <c r="DT54" s="11">
        <v>2</v>
      </c>
      <c r="DU54" s="11"/>
      <c r="DV54" s="11"/>
      <c r="DW54" s="17">
        <f t="shared" si="96"/>
        <v>2</v>
      </c>
      <c r="DX54" s="9">
        <f t="shared" si="97"/>
        <v>1.8018018018018018E-2</v>
      </c>
    </row>
    <row r="55" spans="1:128" s="3" customFormat="1" ht="15.75" thickBot="1" x14ac:dyDescent="0.3">
      <c r="B55" s="67" t="s">
        <v>50</v>
      </c>
      <c r="C55" s="18">
        <f>SUM(C49:C54)</f>
        <v>1</v>
      </c>
      <c r="D55" s="18">
        <f t="shared" ref="D55:N55" si="98">SUM(D49:D54)</f>
        <v>2</v>
      </c>
      <c r="E55" s="18">
        <f t="shared" si="98"/>
        <v>0</v>
      </c>
      <c r="F55" s="18">
        <f t="shared" si="98"/>
        <v>0</v>
      </c>
      <c r="G55" s="18">
        <f t="shared" si="98"/>
        <v>1</v>
      </c>
      <c r="H55" s="18">
        <f t="shared" si="98"/>
        <v>0</v>
      </c>
      <c r="I55" s="18">
        <f t="shared" si="98"/>
        <v>4</v>
      </c>
      <c r="J55" s="18">
        <f t="shared" si="98"/>
        <v>1</v>
      </c>
      <c r="K55" s="18">
        <f t="shared" si="98"/>
        <v>12</v>
      </c>
      <c r="L55" s="18">
        <f t="shared" si="98"/>
        <v>7</v>
      </c>
      <c r="M55" s="18">
        <f t="shared" si="98"/>
        <v>0</v>
      </c>
      <c r="N55" s="18">
        <f t="shared" si="98"/>
        <v>4</v>
      </c>
      <c r="O55" s="18">
        <f>SUM(O49:O54)</f>
        <v>32</v>
      </c>
      <c r="P55" s="38">
        <f>SUM(P49:P54)</f>
        <v>1</v>
      </c>
      <c r="R55" s="67" t="s">
        <v>50</v>
      </c>
      <c r="S55" s="18">
        <f>SUM(S49:S54)</f>
        <v>6</v>
      </c>
      <c r="T55" s="18">
        <f t="shared" ref="T55:AE55" si="99">SUM(T49:T54)</f>
        <v>5</v>
      </c>
      <c r="U55" s="18">
        <f t="shared" si="99"/>
        <v>15</v>
      </c>
      <c r="V55" s="18">
        <f t="shared" si="99"/>
        <v>11</v>
      </c>
      <c r="W55" s="18">
        <f t="shared" si="99"/>
        <v>17</v>
      </c>
      <c r="X55" s="18">
        <f t="shared" si="99"/>
        <v>3</v>
      </c>
      <c r="Y55" s="18">
        <f t="shared" si="99"/>
        <v>1</v>
      </c>
      <c r="Z55" s="18">
        <f t="shared" si="99"/>
        <v>17</v>
      </c>
      <c r="AA55" s="18">
        <f t="shared" si="99"/>
        <v>15</v>
      </c>
      <c r="AB55" s="18">
        <f t="shared" si="99"/>
        <v>22</v>
      </c>
      <c r="AC55" s="18">
        <f t="shared" si="99"/>
        <v>39</v>
      </c>
      <c r="AD55" s="18">
        <f t="shared" si="99"/>
        <v>19</v>
      </c>
      <c r="AE55" s="18">
        <f t="shared" si="99"/>
        <v>170</v>
      </c>
      <c r="AF55" s="38">
        <f>SUM(AF49:AF54)</f>
        <v>1</v>
      </c>
      <c r="AH55" s="67" t="s">
        <v>50</v>
      </c>
      <c r="AI55" s="18">
        <f>SUM(AI49:AI54)</f>
        <v>33</v>
      </c>
      <c r="AJ55" s="18">
        <f t="shared" ref="AJ55:AT55" si="100">SUM(AJ49:AJ54)</f>
        <v>37</v>
      </c>
      <c r="AK55" s="18">
        <f t="shared" si="100"/>
        <v>23</v>
      </c>
      <c r="AL55" s="18">
        <f t="shared" si="100"/>
        <v>44</v>
      </c>
      <c r="AM55" s="18">
        <f t="shared" si="100"/>
        <v>25</v>
      </c>
      <c r="AN55" s="18">
        <f t="shared" si="100"/>
        <v>14</v>
      </c>
      <c r="AO55" s="18">
        <f t="shared" si="100"/>
        <v>38</v>
      </c>
      <c r="AP55" s="18">
        <f t="shared" si="100"/>
        <v>24</v>
      </c>
      <c r="AQ55" s="18">
        <f t="shared" si="100"/>
        <v>16</v>
      </c>
      <c r="AR55" s="18">
        <f t="shared" si="100"/>
        <v>27</v>
      </c>
      <c r="AS55" s="18">
        <f t="shared" si="100"/>
        <v>17</v>
      </c>
      <c r="AT55" s="18">
        <f t="shared" si="100"/>
        <v>11</v>
      </c>
      <c r="AU55" s="18">
        <f>SUM(AU49:AU54)</f>
        <v>309</v>
      </c>
      <c r="AV55" s="38">
        <f>SUM(AV49:AV54)</f>
        <v>0.99999999999999989</v>
      </c>
      <c r="AX55" s="67" t="s">
        <v>50</v>
      </c>
      <c r="AY55" s="18">
        <f>SUM(AY49:AY54)</f>
        <v>18</v>
      </c>
      <c r="AZ55" s="18">
        <f t="shared" ref="AZ55:BJ55" si="101">SUM(AZ49:AZ54)</f>
        <v>11</v>
      </c>
      <c r="BA55" s="18">
        <f t="shared" si="101"/>
        <v>14</v>
      </c>
      <c r="BB55" s="18">
        <f t="shared" si="101"/>
        <v>15</v>
      </c>
      <c r="BC55" s="18">
        <f t="shared" si="101"/>
        <v>25</v>
      </c>
      <c r="BD55" s="18">
        <f t="shared" si="101"/>
        <v>13</v>
      </c>
      <c r="BE55" s="18">
        <f t="shared" si="101"/>
        <v>30</v>
      </c>
      <c r="BF55" s="18">
        <f t="shared" si="101"/>
        <v>7</v>
      </c>
      <c r="BG55" s="18">
        <f t="shared" si="101"/>
        <v>9</v>
      </c>
      <c r="BH55" s="18">
        <f t="shared" si="101"/>
        <v>16</v>
      </c>
      <c r="BI55" s="18">
        <f t="shared" si="101"/>
        <v>1</v>
      </c>
      <c r="BJ55" s="18">
        <f t="shared" si="101"/>
        <v>6</v>
      </c>
      <c r="BK55" s="18">
        <f>SUM(BK49:BK54)</f>
        <v>165</v>
      </c>
      <c r="BL55" s="38">
        <f>SUM(BL49:BL54)</f>
        <v>1</v>
      </c>
      <c r="BN55" s="67" t="s">
        <v>50</v>
      </c>
      <c r="BO55" s="18">
        <f>SUM(BO49:BO54)</f>
        <v>3</v>
      </c>
      <c r="BP55" s="18">
        <f t="shared" ref="BP55:BZ55" si="102">SUM(BP49:BP54)</f>
        <v>11</v>
      </c>
      <c r="BQ55" s="18">
        <f t="shared" si="102"/>
        <v>5</v>
      </c>
      <c r="BR55" s="18">
        <f t="shared" si="102"/>
        <v>13</v>
      </c>
      <c r="BS55" s="18">
        <f t="shared" si="102"/>
        <v>11</v>
      </c>
      <c r="BT55" s="18">
        <f t="shared" si="102"/>
        <v>2</v>
      </c>
      <c r="BU55" s="18">
        <f t="shared" si="102"/>
        <v>4</v>
      </c>
      <c r="BV55" s="18">
        <f t="shared" si="102"/>
        <v>5</v>
      </c>
      <c r="BW55" s="18">
        <f t="shared" si="102"/>
        <v>3</v>
      </c>
      <c r="BX55" s="18">
        <f t="shared" si="102"/>
        <v>5</v>
      </c>
      <c r="BY55" s="18">
        <f t="shared" si="102"/>
        <v>37</v>
      </c>
      <c r="BZ55" s="18">
        <f t="shared" si="102"/>
        <v>30</v>
      </c>
      <c r="CA55" s="18">
        <f>SUM(CA49:CA54)</f>
        <v>129</v>
      </c>
      <c r="CB55" s="38">
        <f>SUM(CB49:CB54)</f>
        <v>1</v>
      </c>
      <c r="CD55" s="67" t="s">
        <v>50</v>
      </c>
      <c r="CE55" s="18">
        <f>SUM(CE49:CE54)</f>
        <v>13</v>
      </c>
      <c r="CF55" s="18">
        <f t="shared" ref="CF55:CP55" si="103">SUM(CF49:CF54)</f>
        <v>8</v>
      </c>
      <c r="CG55" s="18">
        <f t="shared" si="103"/>
        <v>8</v>
      </c>
      <c r="CH55" s="18">
        <f t="shared" si="103"/>
        <v>4</v>
      </c>
      <c r="CI55" s="18">
        <f t="shared" si="103"/>
        <v>11</v>
      </c>
      <c r="CJ55" s="18">
        <f t="shared" si="103"/>
        <v>8</v>
      </c>
      <c r="CK55" s="18">
        <f t="shared" si="103"/>
        <v>7</v>
      </c>
      <c r="CL55" s="18">
        <f t="shared" si="103"/>
        <v>16</v>
      </c>
      <c r="CM55" s="18">
        <f t="shared" si="103"/>
        <v>14</v>
      </c>
      <c r="CN55" s="18">
        <f t="shared" si="103"/>
        <v>12</v>
      </c>
      <c r="CO55" s="18">
        <f t="shared" si="103"/>
        <v>2</v>
      </c>
      <c r="CP55" s="18">
        <f t="shared" si="103"/>
        <v>16</v>
      </c>
      <c r="CQ55" s="18">
        <f>SUM(CQ49:CQ54)</f>
        <v>119</v>
      </c>
      <c r="CR55" s="34">
        <f t="shared" si="93"/>
        <v>1</v>
      </c>
      <c r="CT55" s="67" t="s">
        <v>50</v>
      </c>
      <c r="CU55" s="18">
        <f>SUM(CU49:CU54)</f>
        <v>2</v>
      </c>
      <c r="CV55" s="18">
        <f t="shared" ref="CV55:DF55" si="104">SUM(CV49:CV54)</f>
        <v>12</v>
      </c>
      <c r="CW55" s="18">
        <f t="shared" si="104"/>
        <v>14</v>
      </c>
      <c r="CX55" s="18">
        <f t="shared" si="104"/>
        <v>27</v>
      </c>
      <c r="CY55" s="18">
        <f t="shared" si="104"/>
        <v>11</v>
      </c>
      <c r="CZ55" s="18">
        <f t="shared" si="104"/>
        <v>8</v>
      </c>
      <c r="DA55" s="18">
        <f t="shared" si="104"/>
        <v>7</v>
      </c>
      <c r="DB55" s="18">
        <f t="shared" si="104"/>
        <v>11</v>
      </c>
      <c r="DC55" s="18">
        <f t="shared" si="104"/>
        <v>5</v>
      </c>
      <c r="DD55" s="18">
        <f t="shared" si="104"/>
        <v>17</v>
      </c>
      <c r="DE55" s="18">
        <f t="shared" si="104"/>
        <v>4</v>
      </c>
      <c r="DF55" s="18">
        <f t="shared" si="104"/>
        <v>3</v>
      </c>
      <c r="DG55" s="18">
        <f>SUM(DG49:DG54)</f>
        <v>121</v>
      </c>
      <c r="DH55" s="118">
        <f>SUM(DH49:DH54)</f>
        <v>1</v>
      </c>
      <c r="DJ55" s="67" t="s">
        <v>50</v>
      </c>
      <c r="DK55" s="18">
        <f>SUM(DK49:DK54)</f>
        <v>6</v>
      </c>
      <c r="DL55" s="18">
        <f t="shared" ref="DL55:DV55" si="105">SUM(DL49:DL54)</f>
        <v>1</v>
      </c>
      <c r="DM55" s="18">
        <f t="shared" si="105"/>
        <v>6</v>
      </c>
      <c r="DN55" s="18">
        <f t="shared" si="105"/>
        <v>0</v>
      </c>
      <c r="DO55" s="18">
        <f t="shared" si="105"/>
        <v>11</v>
      </c>
      <c r="DP55" s="18">
        <f t="shared" si="105"/>
        <v>1</v>
      </c>
      <c r="DQ55" s="18">
        <f t="shared" si="105"/>
        <v>7</v>
      </c>
      <c r="DR55" s="18">
        <f t="shared" si="105"/>
        <v>43</v>
      </c>
      <c r="DS55" s="18">
        <f t="shared" si="105"/>
        <v>18</v>
      </c>
      <c r="DT55" s="18">
        <f t="shared" si="105"/>
        <v>10</v>
      </c>
      <c r="DU55" s="18">
        <f t="shared" si="105"/>
        <v>2</v>
      </c>
      <c r="DV55" s="18">
        <f t="shared" si="105"/>
        <v>6</v>
      </c>
      <c r="DW55" s="18">
        <f>SUM(DW49:DW54)</f>
        <v>111</v>
      </c>
      <c r="DX55" s="38">
        <f>SUM(DX49:DX54)</f>
        <v>1</v>
      </c>
    </row>
    <row r="56" spans="1:128" ht="16.5" thickTop="1" thickBot="1" x14ac:dyDescent="0.3"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3"/>
      <c r="DH56" s="60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3"/>
      <c r="DX56" s="60"/>
    </row>
    <row r="57" spans="1:128" ht="15.75" thickTop="1" x14ac:dyDescent="0.25">
      <c r="B57" s="165" t="s">
        <v>197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7"/>
      <c r="R57" s="165" t="s">
        <v>202</v>
      </c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7"/>
      <c r="AH57" s="168" t="s">
        <v>207</v>
      </c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81"/>
      <c r="AV57" s="64"/>
      <c r="AX57" s="168" t="s">
        <v>254</v>
      </c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81"/>
      <c r="BL57" s="64"/>
      <c r="BN57" s="168" t="s">
        <v>281</v>
      </c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81"/>
      <c r="CB57" s="64"/>
      <c r="CD57" s="168" t="s">
        <v>303</v>
      </c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81"/>
      <c r="CR57" s="64"/>
      <c r="CT57" s="168" t="s">
        <v>342</v>
      </c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81"/>
      <c r="DH57" s="64"/>
      <c r="DJ57" s="168" t="s">
        <v>366</v>
      </c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81"/>
      <c r="DX57" s="64"/>
    </row>
    <row r="58" spans="1:128" s="3" customFormat="1" x14ac:dyDescent="0.25">
      <c r="A58"/>
      <c r="B58" s="20" t="s">
        <v>78</v>
      </c>
      <c r="C58" s="21" t="s">
        <v>0</v>
      </c>
      <c r="D58" s="21" t="s">
        <v>2</v>
      </c>
      <c r="E58" s="21" t="s">
        <v>3</v>
      </c>
      <c r="F58" s="21" t="s">
        <v>4</v>
      </c>
      <c r="G58" s="21" t="s">
        <v>5</v>
      </c>
      <c r="H58" s="21" t="s">
        <v>6</v>
      </c>
      <c r="I58" s="21" t="s">
        <v>7</v>
      </c>
      <c r="J58" s="21" t="s">
        <v>8</v>
      </c>
      <c r="K58" s="21" t="s">
        <v>9</v>
      </c>
      <c r="L58" s="21" t="s">
        <v>10</v>
      </c>
      <c r="M58" s="21" t="s">
        <v>11</v>
      </c>
      <c r="N58" s="21" t="s">
        <v>12</v>
      </c>
      <c r="O58" s="21" t="s">
        <v>13</v>
      </c>
      <c r="P58" s="7" t="s">
        <v>14</v>
      </c>
      <c r="Q58"/>
      <c r="R58" s="20" t="s">
        <v>78</v>
      </c>
      <c r="S58" s="21" t="s">
        <v>0</v>
      </c>
      <c r="T58" s="21" t="s">
        <v>2</v>
      </c>
      <c r="U58" s="21" t="s">
        <v>3</v>
      </c>
      <c r="V58" s="21" t="s">
        <v>4</v>
      </c>
      <c r="W58" s="21" t="s">
        <v>5</v>
      </c>
      <c r="X58" s="21" t="s">
        <v>6</v>
      </c>
      <c r="Y58" s="21" t="s">
        <v>7</v>
      </c>
      <c r="Z58" s="21" t="s">
        <v>8</v>
      </c>
      <c r="AA58" s="21" t="s">
        <v>9</v>
      </c>
      <c r="AB58" s="21" t="s">
        <v>10</v>
      </c>
      <c r="AC58" s="21" t="s">
        <v>11</v>
      </c>
      <c r="AD58" s="21" t="s">
        <v>12</v>
      </c>
      <c r="AE58" s="21" t="s">
        <v>13</v>
      </c>
      <c r="AF58" s="7" t="s">
        <v>14</v>
      </c>
      <c r="AH58" s="20" t="s">
        <v>78</v>
      </c>
      <c r="AI58" s="21" t="s">
        <v>0</v>
      </c>
      <c r="AJ58" s="21" t="s">
        <v>2</v>
      </c>
      <c r="AK58" s="21" t="s">
        <v>3</v>
      </c>
      <c r="AL58" s="21" t="s">
        <v>4</v>
      </c>
      <c r="AM58" s="21" t="s">
        <v>5</v>
      </c>
      <c r="AN58" s="21" t="s">
        <v>6</v>
      </c>
      <c r="AO58" s="21" t="s">
        <v>7</v>
      </c>
      <c r="AP58" s="21" t="s">
        <v>8</v>
      </c>
      <c r="AQ58" s="21" t="s">
        <v>9</v>
      </c>
      <c r="AR58" s="21" t="s">
        <v>10</v>
      </c>
      <c r="AS58" s="21" t="s">
        <v>11</v>
      </c>
      <c r="AT58" s="21" t="s">
        <v>12</v>
      </c>
      <c r="AU58" s="21" t="s">
        <v>13</v>
      </c>
      <c r="AV58" s="61" t="s">
        <v>14</v>
      </c>
      <c r="AX58" s="20" t="s">
        <v>78</v>
      </c>
      <c r="AY58" s="21" t="s">
        <v>0</v>
      </c>
      <c r="AZ58" s="21" t="s">
        <v>2</v>
      </c>
      <c r="BA58" s="21" t="s">
        <v>3</v>
      </c>
      <c r="BB58" s="21" t="s">
        <v>4</v>
      </c>
      <c r="BC58" s="21" t="s">
        <v>5</v>
      </c>
      <c r="BD58" s="21" t="s">
        <v>6</v>
      </c>
      <c r="BE58" s="21" t="s">
        <v>7</v>
      </c>
      <c r="BF58" s="21" t="s">
        <v>8</v>
      </c>
      <c r="BG58" s="21" t="s">
        <v>9</v>
      </c>
      <c r="BH58" s="21" t="s">
        <v>10</v>
      </c>
      <c r="BI58" s="21" t="s">
        <v>11</v>
      </c>
      <c r="BJ58" s="21" t="s">
        <v>12</v>
      </c>
      <c r="BK58" s="21" t="s">
        <v>13</v>
      </c>
      <c r="BL58" s="61" t="s">
        <v>14</v>
      </c>
      <c r="BN58" s="20" t="s">
        <v>78</v>
      </c>
      <c r="BO58" s="21" t="s">
        <v>0</v>
      </c>
      <c r="BP58" s="21" t="s">
        <v>2</v>
      </c>
      <c r="BQ58" s="21" t="s">
        <v>3</v>
      </c>
      <c r="BR58" s="21" t="s">
        <v>4</v>
      </c>
      <c r="BS58" s="21" t="s">
        <v>5</v>
      </c>
      <c r="BT58" s="21" t="s">
        <v>6</v>
      </c>
      <c r="BU58" s="21" t="s">
        <v>7</v>
      </c>
      <c r="BV58" s="21" t="s">
        <v>8</v>
      </c>
      <c r="BW58" s="21" t="s">
        <v>9</v>
      </c>
      <c r="BX58" s="21" t="s">
        <v>10</v>
      </c>
      <c r="BY58" s="21" t="s">
        <v>11</v>
      </c>
      <c r="BZ58" s="21" t="s">
        <v>12</v>
      </c>
      <c r="CA58" s="21" t="s">
        <v>13</v>
      </c>
      <c r="CB58" s="61" t="s">
        <v>14</v>
      </c>
      <c r="CD58" s="20" t="s">
        <v>78</v>
      </c>
      <c r="CE58" s="21" t="s">
        <v>0</v>
      </c>
      <c r="CF58" s="21" t="s">
        <v>2</v>
      </c>
      <c r="CG58" s="21" t="s">
        <v>3</v>
      </c>
      <c r="CH58" s="21" t="s">
        <v>4</v>
      </c>
      <c r="CI58" s="21" t="s">
        <v>5</v>
      </c>
      <c r="CJ58" s="21" t="s">
        <v>6</v>
      </c>
      <c r="CK58" s="21" t="s">
        <v>7</v>
      </c>
      <c r="CL58" s="21" t="s">
        <v>8</v>
      </c>
      <c r="CM58" s="21" t="s">
        <v>9</v>
      </c>
      <c r="CN58" s="21" t="s">
        <v>10</v>
      </c>
      <c r="CO58" s="21" t="s">
        <v>11</v>
      </c>
      <c r="CP58" s="21" t="s">
        <v>12</v>
      </c>
      <c r="CQ58" s="21" t="s">
        <v>13</v>
      </c>
      <c r="CR58" s="61" t="s">
        <v>14</v>
      </c>
      <c r="CT58" s="20" t="s">
        <v>78</v>
      </c>
      <c r="CU58" s="123" t="s">
        <v>0</v>
      </c>
      <c r="CV58" s="123" t="s">
        <v>2</v>
      </c>
      <c r="CW58" s="123" t="s">
        <v>3</v>
      </c>
      <c r="CX58" s="123" t="s">
        <v>4</v>
      </c>
      <c r="CY58" s="123" t="s">
        <v>5</v>
      </c>
      <c r="CZ58" s="123" t="s">
        <v>6</v>
      </c>
      <c r="DA58" s="123" t="s">
        <v>7</v>
      </c>
      <c r="DB58" s="123" t="s">
        <v>8</v>
      </c>
      <c r="DC58" s="123" t="s">
        <v>9</v>
      </c>
      <c r="DD58" s="123" t="s">
        <v>10</v>
      </c>
      <c r="DE58" s="123" t="s">
        <v>11</v>
      </c>
      <c r="DF58" s="123" t="s">
        <v>12</v>
      </c>
      <c r="DG58" s="123" t="s">
        <v>13</v>
      </c>
      <c r="DH58" s="61" t="s">
        <v>14</v>
      </c>
      <c r="DJ58" s="20" t="s">
        <v>78</v>
      </c>
      <c r="DK58" s="126" t="s">
        <v>0</v>
      </c>
      <c r="DL58" s="126" t="s">
        <v>2</v>
      </c>
      <c r="DM58" s="126" t="s">
        <v>3</v>
      </c>
      <c r="DN58" s="126" t="s">
        <v>4</v>
      </c>
      <c r="DO58" s="126" t="s">
        <v>5</v>
      </c>
      <c r="DP58" s="126" t="s">
        <v>6</v>
      </c>
      <c r="DQ58" s="126" t="s">
        <v>7</v>
      </c>
      <c r="DR58" s="126" t="s">
        <v>8</v>
      </c>
      <c r="DS58" s="126" t="s">
        <v>9</v>
      </c>
      <c r="DT58" s="126" t="s">
        <v>10</v>
      </c>
      <c r="DU58" s="126" t="s">
        <v>11</v>
      </c>
      <c r="DV58" s="126" t="s">
        <v>12</v>
      </c>
      <c r="DW58" s="126" t="s">
        <v>13</v>
      </c>
      <c r="DX58" s="61" t="s">
        <v>14</v>
      </c>
    </row>
    <row r="59" spans="1:128" x14ac:dyDescent="0.25">
      <c r="B59" s="66" t="s">
        <v>272</v>
      </c>
      <c r="C59" s="8"/>
      <c r="D59" s="8"/>
      <c r="E59" s="8"/>
      <c r="F59" s="8"/>
      <c r="G59" s="8"/>
      <c r="H59" s="8"/>
      <c r="I59" s="8"/>
      <c r="J59" s="8">
        <v>1</v>
      </c>
      <c r="K59" s="8"/>
      <c r="L59" s="8"/>
      <c r="M59" s="8"/>
      <c r="N59" s="8"/>
      <c r="O59" s="17">
        <f>SUM(C59:N59)</f>
        <v>1</v>
      </c>
      <c r="P59" s="9">
        <f>O59/$O$66</f>
        <v>3.0303030303030304E-2</v>
      </c>
      <c r="R59" s="66" t="s">
        <v>272</v>
      </c>
      <c r="S59" s="65">
        <v>2</v>
      </c>
      <c r="T59" s="65">
        <v>1</v>
      </c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17">
        <f>SUM(S59:AD59)</f>
        <v>3</v>
      </c>
      <c r="AF59" s="9">
        <f>AE59/$AE$66</f>
        <v>1.7647058823529412E-2</v>
      </c>
      <c r="AH59" s="66" t="s">
        <v>272</v>
      </c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7">
        <f>SUM(AI59:AT59)</f>
        <v>0</v>
      </c>
      <c r="AV59" s="9">
        <f>AU59/$AU$66</f>
        <v>0</v>
      </c>
      <c r="AX59" s="66" t="s">
        <v>272</v>
      </c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7">
        <f>SUM(AY59:BJ59)</f>
        <v>0</v>
      </c>
      <c r="BL59" s="9">
        <f>BK59/$BK$66</f>
        <v>0</v>
      </c>
      <c r="BN59" s="66" t="s">
        <v>272</v>
      </c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>
        <v>1</v>
      </c>
      <c r="BZ59" s="11"/>
      <c r="CA59" s="17">
        <f>SUM(BO59:BZ59)</f>
        <v>1</v>
      </c>
      <c r="CB59" s="9">
        <f>CA59/$CA$66</f>
        <v>7.5187969924812026E-3</v>
      </c>
      <c r="CD59" s="66" t="s">
        <v>272</v>
      </c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7">
        <f>SUM(CE59:CP59)</f>
        <v>0</v>
      </c>
      <c r="CR59" s="9">
        <f>CQ59/$CQ$66</f>
        <v>0</v>
      </c>
      <c r="CT59" s="66" t="s">
        <v>272</v>
      </c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7">
        <f>SUM(CU59:DF59)</f>
        <v>0</v>
      </c>
      <c r="DH59" s="9">
        <f>DG59/$DG$66</f>
        <v>0</v>
      </c>
      <c r="DJ59" s="66" t="s">
        <v>272</v>
      </c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7">
        <f>SUM(DK59:DV59)</f>
        <v>0</v>
      </c>
      <c r="DX59" s="9">
        <f>DW59/$DW$66</f>
        <v>0</v>
      </c>
    </row>
    <row r="60" spans="1:128" x14ac:dyDescent="0.25">
      <c r="B60" s="30" t="s">
        <v>79</v>
      </c>
      <c r="C60" s="8"/>
      <c r="D60" s="8"/>
      <c r="E60" s="8"/>
      <c r="F60" s="8"/>
      <c r="G60" s="8">
        <v>1</v>
      </c>
      <c r="H60" s="8"/>
      <c r="I60" s="8"/>
      <c r="J60" s="8"/>
      <c r="K60" s="8"/>
      <c r="L60" s="8"/>
      <c r="M60" s="8"/>
      <c r="N60" s="8"/>
      <c r="O60" s="17">
        <f t="shared" ref="O60:O65" si="106">SUM(C60:N60)</f>
        <v>1</v>
      </c>
      <c r="P60" s="9">
        <f t="shared" ref="P60:P66" si="107">O60/$O$66</f>
        <v>3.0303030303030304E-2</v>
      </c>
      <c r="R60" s="66" t="s">
        <v>79</v>
      </c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17">
        <f t="shared" ref="AE60:AE63" si="108">SUM(S60:AD60)</f>
        <v>0</v>
      </c>
      <c r="AF60" s="9">
        <f t="shared" ref="AF60:AF65" si="109">AE60/$AE$66</f>
        <v>0</v>
      </c>
      <c r="AH60" s="66" t="s">
        <v>79</v>
      </c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7">
        <f t="shared" ref="AU60:AU65" si="110">SUM(AI60:AT60)</f>
        <v>0</v>
      </c>
      <c r="AV60" s="9">
        <f t="shared" ref="AV60:AV66" si="111">AU60/$AU$66</f>
        <v>0</v>
      </c>
      <c r="AX60" s="66" t="s">
        <v>79</v>
      </c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7">
        <f t="shared" ref="BK60:BK65" si="112">SUM(AY60:BJ60)</f>
        <v>0</v>
      </c>
      <c r="BL60" s="9">
        <f t="shared" ref="BL60:BL66" si="113">BK60/$BK$66</f>
        <v>0</v>
      </c>
      <c r="BN60" s="66" t="s">
        <v>79</v>
      </c>
      <c r="BO60" s="11">
        <v>1</v>
      </c>
      <c r="BP60" s="11"/>
      <c r="BQ60" s="11"/>
      <c r="BR60" s="11"/>
      <c r="BS60" s="11"/>
      <c r="BT60" s="11"/>
      <c r="BU60" s="11"/>
      <c r="BV60" s="11"/>
      <c r="BW60" s="11"/>
      <c r="BX60" s="11"/>
      <c r="BY60" s="11">
        <v>1</v>
      </c>
      <c r="BZ60" s="11"/>
      <c r="CA60" s="17">
        <f t="shared" ref="CA60:CA65" si="114">SUM(BO60:BZ60)</f>
        <v>2</v>
      </c>
      <c r="CB60" s="9">
        <f t="shared" ref="CB60:CB65" si="115">CA60/$CA$66</f>
        <v>1.5037593984962405E-2</v>
      </c>
      <c r="CD60" s="66" t="s">
        <v>79</v>
      </c>
      <c r="CE60" s="11"/>
      <c r="CF60" s="11"/>
      <c r="CG60" s="11"/>
      <c r="CH60" s="11"/>
      <c r="CI60" s="11"/>
      <c r="CJ60" s="11"/>
      <c r="CK60" s="11"/>
      <c r="CL60" s="11"/>
      <c r="CM60" s="11">
        <v>1</v>
      </c>
      <c r="CN60" s="11"/>
      <c r="CO60" s="11"/>
      <c r="CP60" s="11"/>
      <c r="CQ60" s="17">
        <f t="shared" ref="CQ60:CQ65" si="116">SUM(CE60:CP60)</f>
        <v>1</v>
      </c>
      <c r="CR60" s="9">
        <f t="shared" ref="CR60:CR65" si="117">CQ60/$CQ$66</f>
        <v>8.4033613445378148E-3</v>
      </c>
      <c r="CT60" s="66" t="s">
        <v>79</v>
      </c>
      <c r="CU60" s="11"/>
      <c r="CV60" s="11"/>
      <c r="CW60" s="11"/>
      <c r="CX60" s="11">
        <v>1</v>
      </c>
      <c r="CY60" s="11"/>
      <c r="CZ60" s="11"/>
      <c r="DA60" s="11"/>
      <c r="DB60" s="11"/>
      <c r="DC60" s="11"/>
      <c r="DD60" s="11"/>
      <c r="DE60" s="11"/>
      <c r="DF60" s="11"/>
      <c r="DG60" s="17">
        <f t="shared" ref="DG60:DG65" si="118">SUM(CU60:DF60)</f>
        <v>1</v>
      </c>
      <c r="DH60" s="9">
        <f t="shared" ref="DH60:DH65" si="119">DG60/$DG$66</f>
        <v>8.2644628099173556E-3</v>
      </c>
      <c r="DJ60" s="66" t="s">
        <v>79</v>
      </c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7">
        <f t="shared" ref="DW60:DW65" si="120">SUM(DK60:DV60)</f>
        <v>0</v>
      </c>
      <c r="DX60" s="9">
        <f t="shared" ref="DX60:DX65" si="121">DW60/$DW$66</f>
        <v>0</v>
      </c>
    </row>
    <row r="61" spans="1:128" x14ac:dyDescent="0.25">
      <c r="B61" s="66" t="s">
        <v>80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7">
        <f t="shared" si="106"/>
        <v>0</v>
      </c>
      <c r="P61" s="9">
        <f t="shared" si="107"/>
        <v>0</v>
      </c>
      <c r="R61" s="66" t="s">
        <v>80</v>
      </c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17">
        <f t="shared" si="108"/>
        <v>0</v>
      </c>
      <c r="AF61" s="9">
        <f t="shared" si="109"/>
        <v>0</v>
      </c>
      <c r="AH61" s="66" t="s">
        <v>80</v>
      </c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7">
        <f t="shared" si="110"/>
        <v>0</v>
      </c>
      <c r="AV61" s="9">
        <f t="shared" si="111"/>
        <v>0</v>
      </c>
      <c r="AX61" s="66" t="s">
        <v>80</v>
      </c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7">
        <f t="shared" si="112"/>
        <v>0</v>
      </c>
      <c r="BL61" s="9">
        <f t="shared" si="113"/>
        <v>0</v>
      </c>
      <c r="BN61" s="66" t="s">
        <v>80</v>
      </c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>
        <v>1</v>
      </c>
      <c r="BZ61" s="11"/>
      <c r="CA61" s="17">
        <f t="shared" si="114"/>
        <v>1</v>
      </c>
      <c r="CB61" s="9">
        <f t="shared" si="115"/>
        <v>7.5187969924812026E-3</v>
      </c>
      <c r="CD61" s="66" t="s">
        <v>80</v>
      </c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7">
        <f t="shared" si="116"/>
        <v>0</v>
      </c>
      <c r="CR61" s="9">
        <f t="shared" si="117"/>
        <v>0</v>
      </c>
      <c r="CT61" s="66" t="s">
        <v>80</v>
      </c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>
        <v>1</v>
      </c>
      <c r="DF61" s="11"/>
      <c r="DG61" s="17">
        <f t="shared" si="118"/>
        <v>1</v>
      </c>
      <c r="DH61" s="9">
        <f t="shared" si="119"/>
        <v>8.2644628099173556E-3</v>
      </c>
      <c r="DJ61" s="66" t="s">
        <v>80</v>
      </c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7">
        <f t="shared" si="120"/>
        <v>0</v>
      </c>
      <c r="DX61" s="9">
        <f t="shared" si="121"/>
        <v>0</v>
      </c>
    </row>
    <row r="62" spans="1:128" x14ac:dyDescent="0.25">
      <c r="B62" s="66" t="s">
        <v>270</v>
      </c>
      <c r="C62" s="8"/>
      <c r="D62" s="8"/>
      <c r="E62" s="8"/>
      <c r="F62" s="8"/>
      <c r="G62" s="8">
        <v>1</v>
      </c>
      <c r="H62" s="8"/>
      <c r="I62" s="8">
        <v>1</v>
      </c>
      <c r="J62" s="8"/>
      <c r="K62" s="8"/>
      <c r="L62" s="8"/>
      <c r="M62" s="8"/>
      <c r="N62" s="8"/>
      <c r="O62" s="17">
        <f t="shared" si="106"/>
        <v>2</v>
      </c>
      <c r="P62" s="9">
        <f t="shared" si="107"/>
        <v>6.0606060606060608E-2</v>
      </c>
      <c r="R62" s="66" t="s">
        <v>270</v>
      </c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17">
        <f t="shared" si="108"/>
        <v>0</v>
      </c>
      <c r="AF62" s="9">
        <f t="shared" si="109"/>
        <v>0</v>
      </c>
      <c r="AH62" s="30" t="s">
        <v>270</v>
      </c>
      <c r="AI62" s="11"/>
      <c r="AJ62" s="11"/>
      <c r="AK62" s="11"/>
      <c r="AL62" s="11"/>
      <c r="AM62" s="11">
        <v>1</v>
      </c>
      <c r="AN62" s="11"/>
      <c r="AO62" s="11"/>
      <c r="AP62" s="11"/>
      <c r="AQ62" s="11"/>
      <c r="AR62" s="11"/>
      <c r="AS62" s="11"/>
      <c r="AT62" s="11"/>
      <c r="AU62" s="17">
        <f t="shared" si="110"/>
        <v>1</v>
      </c>
      <c r="AV62" s="9">
        <f t="shared" si="111"/>
        <v>3.2362459546925568E-3</v>
      </c>
      <c r="AX62" s="66" t="s">
        <v>270</v>
      </c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7">
        <f t="shared" si="112"/>
        <v>0</v>
      </c>
      <c r="BL62" s="9">
        <f t="shared" si="113"/>
        <v>0</v>
      </c>
      <c r="BN62" s="66" t="s">
        <v>270</v>
      </c>
      <c r="BO62" s="11">
        <v>1</v>
      </c>
      <c r="BP62" s="11"/>
      <c r="BQ62" s="11"/>
      <c r="BR62" s="11"/>
      <c r="BS62" s="11"/>
      <c r="BT62" s="11"/>
      <c r="BU62" s="11"/>
      <c r="BV62" s="11"/>
      <c r="BW62" s="11"/>
      <c r="BX62" s="11"/>
      <c r="BY62" s="11">
        <v>1</v>
      </c>
      <c r="BZ62" s="11"/>
      <c r="CA62" s="17">
        <f t="shared" si="114"/>
        <v>2</v>
      </c>
      <c r="CB62" s="9">
        <f t="shared" si="115"/>
        <v>1.5037593984962405E-2</v>
      </c>
      <c r="CD62" s="66" t="s">
        <v>270</v>
      </c>
      <c r="CE62" s="11"/>
      <c r="CF62" s="11"/>
      <c r="CG62" s="11"/>
      <c r="CH62" s="11"/>
      <c r="CI62" s="11"/>
      <c r="CJ62" s="11"/>
      <c r="CK62" s="11"/>
      <c r="CL62" s="11"/>
      <c r="CM62" s="11"/>
      <c r="CN62" s="11">
        <v>1</v>
      </c>
      <c r="CO62" s="11"/>
      <c r="CP62" s="11"/>
      <c r="CQ62" s="17">
        <f t="shared" si="116"/>
        <v>1</v>
      </c>
      <c r="CR62" s="9">
        <f t="shared" si="117"/>
        <v>8.4033613445378148E-3</v>
      </c>
      <c r="CT62" s="66" t="s">
        <v>270</v>
      </c>
      <c r="CU62" s="11"/>
      <c r="CV62" s="11"/>
      <c r="CW62" s="11">
        <v>1</v>
      </c>
      <c r="CX62" s="11"/>
      <c r="CY62" s="11"/>
      <c r="CZ62" s="11"/>
      <c r="DA62" s="11"/>
      <c r="DB62" s="11"/>
      <c r="DC62" s="11"/>
      <c r="DD62" s="11"/>
      <c r="DE62" s="11"/>
      <c r="DF62" s="11"/>
      <c r="DG62" s="17">
        <f t="shared" si="118"/>
        <v>1</v>
      </c>
      <c r="DH62" s="9">
        <f t="shared" si="119"/>
        <v>8.2644628099173556E-3</v>
      </c>
      <c r="DJ62" s="66" t="s">
        <v>270</v>
      </c>
      <c r="DK62" s="11"/>
      <c r="DL62" s="11"/>
      <c r="DM62" s="11"/>
      <c r="DN62" s="11"/>
      <c r="DO62" s="11"/>
      <c r="DP62" s="11"/>
      <c r="DQ62" s="11"/>
      <c r="DR62" s="11">
        <v>1</v>
      </c>
      <c r="DS62" s="11"/>
      <c r="DT62" s="11"/>
      <c r="DU62" s="11"/>
      <c r="DV62" s="11"/>
      <c r="DW62" s="17">
        <f t="shared" si="120"/>
        <v>1</v>
      </c>
      <c r="DX62" s="9">
        <f t="shared" si="121"/>
        <v>9.0090090090090089E-3</v>
      </c>
    </row>
    <row r="63" spans="1:128" x14ac:dyDescent="0.25">
      <c r="B63" s="30" t="s">
        <v>182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7">
        <f t="shared" si="106"/>
        <v>0</v>
      </c>
      <c r="P63" s="9">
        <f t="shared" si="107"/>
        <v>0</v>
      </c>
      <c r="R63" s="66" t="s">
        <v>182</v>
      </c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7">
        <f t="shared" si="108"/>
        <v>0</v>
      </c>
      <c r="AF63" s="9">
        <f t="shared" si="109"/>
        <v>0</v>
      </c>
      <c r="AH63" s="30" t="s">
        <v>182</v>
      </c>
      <c r="AI63" s="11">
        <v>1</v>
      </c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7">
        <f t="shared" si="110"/>
        <v>1</v>
      </c>
      <c r="AV63" s="9">
        <f t="shared" si="111"/>
        <v>3.2362459546925568E-3</v>
      </c>
      <c r="AX63" s="66" t="s">
        <v>182</v>
      </c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7">
        <f t="shared" si="112"/>
        <v>0</v>
      </c>
      <c r="BL63" s="9">
        <f t="shared" si="113"/>
        <v>0</v>
      </c>
      <c r="BN63" s="66" t="s">
        <v>182</v>
      </c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7">
        <f t="shared" si="114"/>
        <v>0</v>
      </c>
      <c r="CB63" s="9">
        <f t="shared" si="115"/>
        <v>0</v>
      </c>
      <c r="CD63" s="66" t="s">
        <v>182</v>
      </c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7">
        <f t="shared" si="116"/>
        <v>0</v>
      </c>
      <c r="CR63" s="9">
        <f t="shared" si="117"/>
        <v>0</v>
      </c>
      <c r="CT63" s="66" t="s">
        <v>182</v>
      </c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7">
        <f t="shared" si="118"/>
        <v>0</v>
      </c>
      <c r="DH63" s="9">
        <f t="shared" si="119"/>
        <v>0</v>
      </c>
      <c r="DJ63" s="66" t="s">
        <v>182</v>
      </c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7">
        <f t="shared" si="120"/>
        <v>0</v>
      </c>
      <c r="DX63" s="9">
        <f t="shared" si="121"/>
        <v>0</v>
      </c>
    </row>
    <row r="64" spans="1:128" x14ac:dyDescent="0.25">
      <c r="B64" s="56" t="s">
        <v>180</v>
      </c>
      <c r="C64" s="52">
        <v>1</v>
      </c>
      <c r="D64" s="52">
        <v>2</v>
      </c>
      <c r="E64" s="52"/>
      <c r="F64" s="52"/>
      <c r="G64" s="52"/>
      <c r="H64" s="52"/>
      <c r="I64" s="52">
        <v>3</v>
      </c>
      <c r="J64" s="52"/>
      <c r="K64" s="52">
        <v>12</v>
      </c>
      <c r="L64" s="52">
        <v>7</v>
      </c>
      <c r="M64" s="52"/>
      <c r="N64" s="52">
        <v>4</v>
      </c>
      <c r="O64" s="17">
        <f t="shared" si="106"/>
        <v>29</v>
      </c>
      <c r="P64" s="9">
        <f t="shared" si="107"/>
        <v>0.87878787878787878</v>
      </c>
      <c r="R64" s="66" t="s">
        <v>180</v>
      </c>
      <c r="S64" s="65">
        <v>4</v>
      </c>
      <c r="T64" s="65">
        <v>4</v>
      </c>
      <c r="U64" s="65">
        <v>15</v>
      </c>
      <c r="V64" s="65">
        <v>11</v>
      </c>
      <c r="W64" s="65">
        <v>17</v>
      </c>
      <c r="X64" s="65">
        <v>3</v>
      </c>
      <c r="Y64" s="65">
        <v>1</v>
      </c>
      <c r="Z64" s="65">
        <v>17</v>
      </c>
      <c r="AA64" s="65">
        <v>15</v>
      </c>
      <c r="AB64" s="65">
        <v>22</v>
      </c>
      <c r="AC64" s="65">
        <v>39</v>
      </c>
      <c r="AD64" s="65">
        <v>19</v>
      </c>
      <c r="AE64" s="17">
        <f>SUM(S64:AD64)</f>
        <v>167</v>
      </c>
      <c r="AF64" s="9">
        <f t="shared" si="109"/>
        <v>0.98235294117647054</v>
      </c>
      <c r="AH64" s="30" t="s">
        <v>180</v>
      </c>
      <c r="AI64" s="11">
        <v>32</v>
      </c>
      <c r="AJ64" s="11">
        <v>37</v>
      </c>
      <c r="AK64" s="11">
        <v>23</v>
      </c>
      <c r="AL64" s="11">
        <v>44</v>
      </c>
      <c r="AM64" s="11">
        <v>24</v>
      </c>
      <c r="AN64" s="11">
        <v>14</v>
      </c>
      <c r="AO64" s="11">
        <v>38</v>
      </c>
      <c r="AP64" s="11">
        <v>24</v>
      </c>
      <c r="AQ64" s="11">
        <v>16</v>
      </c>
      <c r="AR64" s="11">
        <v>27</v>
      </c>
      <c r="AS64" s="11">
        <v>17</v>
      </c>
      <c r="AT64" s="11">
        <v>11</v>
      </c>
      <c r="AU64" s="17">
        <f t="shared" si="110"/>
        <v>307</v>
      </c>
      <c r="AV64" s="9">
        <f t="shared" si="111"/>
        <v>0.99352750809061485</v>
      </c>
      <c r="AX64" s="66" t="s">
        <v>180</v>
      </c>
      <c r="AY64" s="11">
        <v>18</v>
      </c>
      <c r="AZ64" s="11">
        <v>11</v>
      </c>
      <c r="BA64" s="11">
        <v>14</v>
      </c>
      <c r="BB64" s="11">
        <v>15</v>
      </c>
      <c r="BC64" s="11">
        <v>25</v>
      </c>
      <c r="BD64" s="11">
        <v>13</v>
      </c>
      <c r="BE64" s="11">
        <v>30</v>
      </c>
      <c r="BF64" s="11">
        <v>7</v>
      </c>
      <c r="BG64" s="11">
        <v>9</v>
      </c>
      <c r="BH64" s="11">
        <v>16</v>
      </c>
      <c r="BI64" s="11">
        <v>1</v>
      </c>
      <c r="BJ64" s="11">
        <v>6</v>
      </c>
      <c r="BK64" s="17">
        <f t="shared" si="112"/>
        <v>165</v>
      </c>
      <c r="BL64" s="9">
        <f t="shared" si="113"/>
        <v>1</v>
      </c>
      <c r="BN64" s="66" t="s">
        <v>180</v>
      </c>
      <c r="BO64" s="11">
        <v>1</v>
      </c>
      <c r="BP64" s="11">
        <v>11</v>
      </c>
      <c r="BQ64" s="11">
        <v>5</v>
      </c>
      <c r="BR64" s="11">
        <v>13</v>
      </c>
      <c r="BS64" s="11">
        <v>11</v>
      </c>
      <c r="BT64" s="11">
        <v>2</v>
      </c>
      <c r="BU64" s="11">
        <v>4</v>
      </c>
      <c r="BV64" s="11">
        <v>5</v>
      </c>
      <c r="BW64" s="11">
        <v>3</v>
      </c>
      <c r="BX64" s="11">
        <v>5</v>
      </c>
      <c r="BY64" s="11">
        <v>36</v>
      </c>
      <c r="BZ64" s="11">
        <v>30</v>
      </c>
      <c r="CA64" s="17">
        <f t="shared" si="114"/>
        <v>126</v>
      </c>
      <c r="CB64" s="9">
        <f t="shared" si="115"/>
        <v>0.94736842105263153</v>
      </c>
      <c r="CD64" s="66" t="s">
        <v>180</v>
      </c>
      <c r="CE64" s="11">
        <v>13</v>
      </c>
      <c r="CF64" s="11">
        <v>8</v>
      </c>
      <c r="CG64" s="11">
        <v>8</v>
      </c>
      <c r="CH64" s="11">
        <v>4</v>
      </c>
      <c r="CI64" s="11">
        <v>11</v>
      </c>
      <c r="CJ64" s="11">
        <v>8</v>
      </c>
      <c r="CK64" s="11">
        <v>7</v>
      </c>
      <c r="CL64" s="11">
        <v>16</v>
      </c>
      <c r="CM64" s="11">
        <v>13</v>
      </c>
      <c r="CN64" s="11">
        <v>11</v>
      </c>
      <c r="CO64" s="11">
        <v>2</v>
      </c>
      <c r="CP64" s="11">
        <v>16</v>
      </c>
      <c r="CQ64" s="17">
        <f t="shared" si="116"/>
        <v>117</v>
      </c>
      <c r="CR64" s="9">
        <f t="shared" si="117"/>
        <v>0.98319327731092432</v>
      </c>
      <c r="CT64" s="66" t="s">
        <v>180</v>
      </c>
      <c r="CU64" s="11">
        <v>2</v>
      </c>
      <c r="CV64" s="11">
        <v>12</v>
      </c>
      <c r="CW64" s="11">
        <v>13</v>
      </c>
      <c r="CX64" s="11">
        <v>26</v>
      </c>
      <c r="CY64" s="11">
        <v>10</v>
      </c>
      <c r="CZ64" s="11">
        <v>8</v>
      </c>
      <c r="DA64" s="11">
        <v>7</v>
      </c>
      <c r="DB64" s="11">
        <v>11</v>
      </c>
      <c r="DC64" s="11">
        <v>5</v>
      </c>
      <c r="DD64" s="11">
        <v>17</v>
      </c>
      <c r="DE64" s="11">
        <v>3</v>
      </c>
      <c r="DF64" s="11">
        <v>3</v>
      </c>
      <c r="DG64" s="17">
        <f t="shared" si="118"/>
        <v>117</v>
      </c>
      <c r="DH64" s="9">
        <f t="shared" si="119"/>
        <v>0.96694214876033058</v>
      </c>
      <c r="DJ64" s="66" t="s">
        <v>180</v>
      </c>
      <c r="DK64" s="11">
        <v>6</v>
      </c>
      <c r="DL64" s="11">
        <v>1</v>
      </c>
      <c r="DM64" s="11">
        <v>6</v>
      </c>
      <c r="DN64" s="11"/>
      <c r="DO64" s="11">
        <v>11</v>
      </c>
      <c r="DP64" s="11">
        <v>1</v>
      </c>
      <c r="DQ64" s="11">
        <v>7</v>
      </c>
      <c r="DR64" s="11">
        <v>42</v>
      </c>
      <c r="DS64" s="11">
        <v>18</v>
      </c>
      <c r="DT64" s="11">
        <v>10</v>
      </c>
      <c r="DU64" s="11">
        <v>2</v>
      </c>
      <c r="DV64" s="11">
        <v>6</v>
      </c>
      <c r="DW64" s="17">
        <f t="shared" si="120"/>
        <v>110</v>
      </c>
      <c r="DX64" s="9">
        <f t="shared" si="121"/>
        <v>0.99099099099099097</v>
      </c>
    </row>
    <row r="65" spans="1:128" s="3" customFormat="1" x14ac:dyDescent="0.25">
      <c r="B65" s="56" t="s">
        <v>271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17">
        <f t="shared" si="106"/>
        <v>0</v>
      </c>
      <c r="P65" s="9">
        <f t="shared" si="107"/>
        <v>0</v>
      </c>
      <c r="R65" s="66" t="s">
        <v>271</v>
      </c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17">
        <f t="shared" ref="AE65" si="122">SUM(S65:AD65)</f>
        <v>0</v>
      </c>
      <c r="AF65" s="9">
        <f t="shared" si="109"/>
        <v>0</v>
      </c>
      <c r="AH65" s="30" t="s">
        <v>271</v>
      </c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7">
        <f t="shared" si="110"/>
        <v>0</v>
      </c>
      <c r="AV65" s="9">
        <f t="shared" si="111"/>
        <v>0</v>
      </c>
      <c r="AX65" s="66" t="s">
        <v>271</v>
      </c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7">
        <f t="shared" si="112"/>
        <v>0</v>
      </c>
      <c r="BL65" s="9">
        <f t="shared" si="113"/>
        <v>0</v>
      </c>
      <c r="BN65" s="66" t="s">
        <v>271</v>
      </c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>
        <v>1</v>
      </c>
      <c r="BZ65" s="11"/>
      <c r="CA65" s="17">
        <f t="shared" si="114"/>
        <v>1</v>
      </c>
      <c r="CB65" s="9">
        <f t="shared" si="115"/>
        <v>7.5187969924812026E-3</v>
      </c>
      <c r="CD65" s="66" t="s">
        <v>271</v>
      </c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7">
        <f t="shared" si="116"/>
        <v>0</v>
      </c>
      <c r="CR65" s="9">
        <f t="shared" si="117"/>
        <v>0</v>
      </c>
      <c r="CT65" s="66" t="s">
        <v>271</v>
      </c>
      <c r="CU65" s="11"/>
      <c r="CV65" s="11"/>
      <c r="CW65" s="11"/>
      <c r="CX65" s="11"/>
      <c r="CY65" s="11">
        <v>1</v>
      </c>
      <c r="CZ65" s="11"/>
      <c r="DA65" s="11"/>
      <c r="DB65" s="11"/>
      <c r="DC65" s="11"/>
      <c r="DD65" s="11"/>
      <c r="DE65" s="11"/>
      <c r="DF65" s="11"/>
      <c r="DG65" s="17">
        <f t="shared" si="118"/>
        <v>1</v>
      </c>
      <c r="DH65" s="9">
        <f t="shared" si="119"/>
        <v>8.2644628099173556E-3</v>
      </c>
      <c r="DJ65" s="66" t="s">
        <v>271</v>
      </c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7">
        <f t="shared" si="120"/>
        <v>0</v>
      </c>
      <c r="DX65" s="9">
        <f t="shared" si="121"/>
        <v>0</v>
      </c>
    </row>
    <row r="66" spans="1:128" ht="15.75" thickBot="1" x14ac:dyDescent="0.3">
      <c r="B66" s="67" t="s">
        <v>50</v>
      </c>
      <c r="C66" s="18">
        <f>SUM(C59:C65)</f>
        <v>1</v>
      </c>
      <c r="D66" s="18">
        <f t="shared" ref="D66:O66" si="123">SUM(D59:D65)</f>
        <v>2</v>
      </c>
      <c r="E66" s="18">
        <f t="shared" si="123"/>
        <v>0</v>
      </c>
      <c r="F66" s="18">
        <f t="shared" si="123"/>
        <v>0</v>
      </c>
      <c r="G66" s="18">
        <f t="shared" si="123"/>
        <v>2</v>
      </c>
      <c r="H66" s="18">
        <f t="shared" si="123"/>
        <v>0</v>
      </c>
      <c r="I66" s="18">
        <f t="shared" si="123"/>
        <v>4</v>
      </c>
      <c r="J66" s="18">
        <f t="shared" si="123"/>
        <v>1</v>
      </c>
      <c r="K66" s="18">
        <f t="shared" si="123"/>
        <v>12</v>
      </c>
      <c r="L66" s="18">
        <f t="shared" si="123"/>
        <v>7</v>
      </c>
      <c r="M66" s="18">
        <f t="shared" si="123"/>
        <v>0</v>
      </c>
      <c r="N66" s="18">
        <f t="shared" si="123"/>
        <v>4</v>
      </c>
      <c r="O66" s="18">
        <f t="shared" si="123"/>
        <v>33</v>
      </c>
      <c r="P66" s="34">
        <f t="shared" si="107"/>
        <v>1</v>
      </c>
      <c r="Q66" s="4"/>
      <c r="R66" s="67" t="s">
        <v>50</v>
      </c>
      <c r="S66" s="18">
        <f t="shared" ref="S66:AD66" si="124">SUM(S59:S65)</f>
        <v>6</v>
      </c>
      <c r="T66" s="18">
        <f t="shared" si="124"/>
        <v>5</v>
      </c>
      <c r="U66" s="18">
        <f t="shared" si="124"/>
        <v>15</v>
      </c>
      <c r="V66" s="18">
        <f t="shared" si="124"/>
        <v>11</v>
      </c>
      <c r="W66" s="18">
        <f t="shared" si="124"/>
        <v>17</v>
      </c>
      <c r="X66" s="18">
        <f t="shared" si="124"/>
        <v>3</v>
      </c>
      <c r="Y66" s="18">
        <f t="shared" si="124"/>
        <v>1</v>
      </c>
      <c r="Z66" s="18">
        <f t="shared" si="124"/>
        <v>17</v>
      </c>
      <c r="AA66" s="18">
        <f t="shared" si="124"/>
        <v>15</v>
      </c>
      <c r="AB66" s="18">
        <f t="shared" si="124"/>
        <v>22</v>
      </c>
      <c r="AC66" s="18">
        <f t="shared" si="124"/>
        <v>39</v>
      </c>
      <c r="AD66" s="18">
        <f t="shared" si="124"/>
        <v>19</v>
      </c>
      <c r="AE66" s="18">
        <f>SUM(AE59:AE65)</f>
        <v>170</v>
      </c>
      <c r="AF66" s="38">
        <f>SUM(AF59:AF65)</f>
        <v>1</v>
      </c>
      <c r="AH66" s="67" t="s">
        <v>50</v>
      </c>
      <c r="AI66" s="18">
        <f>SUM(AI59:AI65)</f>
        <v>33</v>
      </c>
      <c r="AJ66" s="18">
        <f t="shared" ref="AJ66:AT66" si="125">SUM(AJ59:AJ65)</f>
        <v>37</v>
      </c>
      <c r="AK66" s="18">
        <f t="shared" si="125"/>
        <v>23</v>
      </c>
      <c r="AL66" s="18">
        <f t="shared" si="125"/>
        <v>44</v>
      </c>
      <c r="AM66" s="18">
        <f t="shared" si="125"/>
        <v>25</v>
      </c>
      <c r="AN66" s="18">
        <f t="shared" si="125"/>
        <v>14</v>
      </c>
      <c r="AO66" s="18">
        <f t="shared" si="125"/>
        <v>38</v>
      </c>
      <c r="AP66" s="18">
        <f t="shared" si="125"/>
        <v>24</v>
      </c>
      <c r="AQ66" s="18">
        <f t="shared" si="125"/>
        <v>16</v>
      </c>
      <c r="AR66" s="18">
        <f t="shared" si="125"/>
        <v>27</v>
      </c>
      <c r="AS66" s="18">
        <f t="shared" si="125"/>
        <v>17</v>
      </c>
      <c r="AT66" s="18">
        <f t="shared" si="125"/>
        <v>11</v>
      </c>
      <c r="AU66" s="18">
        <f>SUM(AU59:AU65)</f>
        <v>309</v>
      </c>
      <c r="AV66" s="38">
        <f t="shared" si="111"/>
        <v>1</v>
      </c>
      <c r="AX66" s="67" t="s">
        <v>50</v>
      </c>
      <c r="AY66" s="18">
        <f>SUM(AY59:AY65)</f>
        <v>18</v>
      </c>
      <c r="AZ66" s="18">
        <f t="shared" ref="AZ66:BJ66" si="126">SUM(AZ59:AZ65)</f>
        <v>11</v>
      </c>
      <c r="BA66" s="18">
        <f t="shared" si="126"/>
        <v>14</v>
      </c>
      <c r="BB66" s="18">
        <f t="shared" si="126"/>
        <v>15</v>
      </c>
      <c r="BC66" s="18">
        <f t="shared" si="126"/>
        <v>25</v>
      </c>
      <c r="BD66" s="18">
        <f t="shared" si="126"/>
        <v>13</v>
      </c>
      <c r="BE66" s="18">
        <f t="shared" si="126"/>
        <v>30</v>
      </c>
      <c r="BF66" s="18">
        <f t="shared" si="126"/>
        <v>7</v>
      </c>
      <c r="BG66" s="18">
        <f t="shared" si="126"/>
        <v>9</v>
      </c>
      <c r="BH66" s="18">
        <f t="shared" si="126"/>
        <v>16</v>
      </c>
      <c r="BI66" s="18">
        <f t="shared" si="126"/>
        <v>1</v>
      </c>
      <c r="BJ66" s="18">
        <f t="shared" si="126"/>
        <v>6</v>
      </c>
      <c r="BK66" s="18">
        <f>SUM(BK59:BK65)</f>
        <v>165</v>
      </c>
      <c r="BL66" s="34">
        <f t="shared" si="113"/>
        <v>1</v>
      </c>
      <c r="BN66" s="67" t="s">
        <v>50</v>
      </c>
      <c r="BO66" s="18">
        <f>SUM(BO59:BO65)</f>
        <v>3</v>
      </c>
      <c r="BP66" s="18">
        <f t="shared" ref="BP66:BZ66" si="127">SUM(BP59:BP65)</f>
        <v>11</v>
      </c>
      <c r="BQ66" s="18">
        <f t="shared" si="127"/>
        <v>5</v>
      </c>
      <c r="BR66" s="18">
        <f t="shared" si="127"/>
        <v>13</v>
      </c>
      <c r="BS66" s="18">
        <f t="shared" si="127"/>
        <v>11</v>
      </c>
      <c r="BT66" s="18">
        <f t="shared" si="127"/>
        <v>2</v>
      </c>
      <c r="BU66" s="18">
        <f t="shared" si="127"/>
        <v>4</v>
      </c>
      <c r="BV66" s="18">
        <f t="shared" si="127"/>
        <v>5</v>
      </c>
      <c r="BW66" s="18">
        <f t="shared" si="127"/>
        <v>3</v>
      </c>
      <c r="BX66" s="18">
        <f t="shared" si="127"/>
        <v>5</v>
      </c>
      <c r="BY66" s="18">
        <f t="shared" si="127"/>
        <v>41</v>
      </c>
      <c r="BZ66" s="18">
        <f t="shared" si="127"/>
        <v>30</v>
      </c>
      <c r="CA66" s="18">
        <f>SUM(CA59:CA65)</f>
        <v>133</v>
      </c>
      <c r="CB66" s="34">
        <f>SUM(CB59:CB65)</f>
        <v>1</v>
      </c>
      <c r="CD66" s="67" t="s">
        <v>50</v>
      </c>
      <c r="CE66" s="18">
        <f>SUM(CE59:CE65)</f>
        <v>13</v>
      </c>
      <c r="CF66" s="18">
        <f t="shared" ref="CF66:CP66" si="128">SUM(CF59:CF65)</f>
        <v>8</v>
      </c>
      <c r="CG66" s="18">
        <f t="shared" si="128"/>
        <v>8</v>
      </c>
      <c r="CH66" s="18">
        <f t="shared" si="128"/>
        <v>4</v>
      </c>
      <c r="CI66" s="18">
        <f t="shared" si="128"/>
        <v>11</v>
      </c>
      <c r="CJ66" s="18">
        <f t="shared" si="128"/>
        <v>8</v>
      </c>
      <c r="CK66" s="18">
        <f t="shared" si="128"/>
        <v>7</v>
      </c>
      <c r="CL66" s="18">
        <f t="shared" si="128"/>
        <v>16</v>
      </c>
      <c r="CM66" s="18">
        <f t="shared" si="128"/>
        <v>14</v>
      </c>
      <c r="CN66" s="18">
        <f t="shared" si="128"/>
        <v>12</v>
      </c>
      <c r="CO66" s="18">
        <f t="shared" si="128"/>
        <v>2</v>
      </c>
      <c r="CP66" s="18">
        <f t="shared" si="128"/>
        <v>16</v>
      </c>
      <c r="CQ66" s="18">
        <f>SUM(CQ59:CQ65)</f>
        <v>119</v>
      </c>
      <c r="CR66" s="34">
        <f>CQ66/$CQ$66</f>
        <v>1</v>
      </c>
      <c r="CT66" s="67" t="s">
        <v>50</v>
      </c>
      <c r="CU66" s="18">
        <f>SUM(CU59:CU65)</f>
        <v>2</v>
      </c>
      <c r="CV66" s="18">
        <f t="shared" ref="CV66:DF66" si="129">SUM(CV59:CV65)</f>
        <v>12</v>
      </c>
      <c r="CW66" s="18">
        <f t="shared" si="129"/>
        <v>14</v>
      </c>
      <c r="CX66" s="18">
        <f t="shared" si="129"/>
        <v>27</v>
      </c>
      <c r="CY66" s="18">
        <f t="shared" si="129"/>
        <v>11</v>
      </c>
      <c r="CZ66" s="18">
        <f t="shared" si="129"/>
        <v>8</v>
      </c>
      <c r="DA66" s="18">
        <f t="shared" si="129"/>
        <v>7</v>
      </c>
      <c r="DB66" s="18">
        <f t="shared" si="129"/>
        <v>11</v>
      </c>
      <c r="DC66" s="18">
        <f t="shared" si="129"/>
        <v>5</v>
      </c>
      <c r="DD66" s="18">
        <f t="shared" si="129"/>
        <v>17</v>
      </c>
      <c r="DE66" s="18">
        <f t="shared" si="129"/>
        <v>4</v>
      </c>
      <c r="DF66" s="18">
        <f t="shared" si="129"/>
        <v>3</v>
      </c>
      <c r="DG66" s="18">
        <f>SUM(DG59:DG65)</f>
        <v>121</v>
      </c>
      <c r="DH66" s="118">
        <f>SUM(DH59:DH65)</f>
        <v>1</v>
      </c>
      <c r="DJ66" s="67" t="s">
        <v>50</v>
      </c>
      <c r="DK66" s="18">
        <f>SUM(DK59:DK65)</f>
        <v>6</v>
      </c>
      <c r="DL66" s="18">
        <f t="shared" ref="DL66:DV66" si="130">SUM(DL59:DL65)</f>
        <v>1</v>
      </c>
      <c r="DM66" s="18">
        <f t="shared" si="130"/>
        <v>6</v>
      </c>
      <c r="DN66" s="18">
        <f t="shared" si="130"/>
        <v>0</v>
      </c>
      <c r="DO66" s="18">
        <f t="shared" si="130"/>
        <v>11</v>
      </c>
      <c r="DP66" s="18">
        <f t="shared" si="130"/>
        <v>1</v>
      </c>
      <c r="DQ66" s="18">
        <f t="shared" si="130"/>
        <v>7</v>
      </c>
      <c r="DR66" s="18">
        <f t="shared" si="130"/>
        <v>43</v>
      </c>
      <c r="DS66" s="18">
        <f t="shared" si="130"/>
        <v>18</v>
      </c>
      <c r="DT66" s="18">
        <f t="shared" si="130"/>
        <v>10</v>
      </c>
      <c r="DU66" s="18">
        <f t="shared" si="130"/>
        <v>2</v>
      </c>
      <c r="DV66" s="18">
        <f t="shared" si="130"/>
        <v>6</v>
      </c>
      <c r="DW66" s="18">
        <f>SUM(DW59:DW65)</f>
        <v>111</v>
      </c>
      <c r="DX66" s="118">
        <f>SUM(DX59:DX65)</f>
        <v>1</v>
      </c>
    </row>
    <row r="67" spans="1:128" ht="15.75" thickTop="1" x14ac:dyDescent="0.25">
      <c r="B67" s="182" t="s">
        <v>176</v>
      </c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1:128" s="3" customFormat="1" x14ac:dyDescent="0.25">
      <c r="A68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5"/>
      <c r="P68" s="54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F68" s="15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V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L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B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R68" s="47"/>
    </row>
  </sheetData>
  <sortState xmlns:xlrd2="http://schemas.microsoft.com/office/spreadsheetml/2017/richdata2" ref="AX58:BJ64">
    <sortCondition ref="AX58:AX64"/>
  </sortState>
  <mergeCells count="41">
    <mergeCell ref="CD2:CR2"/>
    <mergeCell ref="CD9:CR9"/>
    <mergeCell ref="CD20:CR20"/>
    <mergeCell ref="CD47:CR47"/>
    <mergeCell ref="CD57:CQ57"/>
    <mergeCell ref="BN2:CB2"/>
    <mergeCell ref="BN9:CB9"/>
    <mergeCell ref="BN20:CB20"/>
    <mergeCell ref="BN47:CB47"/>
    <mergeCell ref="BN57:CA57"/>
    <mergeCell ref="R2:AF2"/>
    <mergeCell ref="B9:P9"/>
    <mergeCell ref="R9:AF9"/>
    <mergeCell ref="B20:P20"/>
    <mergeCell ref="R20:AF20"/>
    <mergeCell ref="B67:V67"/>
    <mergeCell ref="AX2:BL2"/>
    <mergeCell ref="AX9:BL9"/>
    <mergeCell ref="AX20:BL20"/>
    <mergeCell ref="AX47:BL47"/>
    <mergeCell ref="AX57:BK57"/>
    <mergeCell ref="AH2:AV2"/>
    <mergeCell ref="AH9:AV9"/>
    <mergeCell ref="AH20:AV20"/>
    <mergeCell ref="AH57:AU57"/>
    <mergeCell ref="AH47:AV47"/>
    <mergeCell ref="B47:P47"/>
    <mergeCell ref="R47:AF47"/>
    <mergeCell ref="B57:P57"/>
    <mergeCell ref="R57:AF57"/>
    <mergeCell ref="B2:P2"/>
    <mergeCell ref="CT2:DH2"/>
    <mergeCell ref="CT9:DH9"/>
    <mergeCell ref="CT20:DH20"/>
    <mergeCell ref="CT47:DH47"/>
    <mergeCell ref="CT57:DG57"/>
    <mergeCell ref="DJ2:DX2"/>
    <mergeCell ref="DJ9:DX9"/>
    <mergeCell ref="DJ20:DX20"/>
    <mergeCell ref="DJ47:DX47"/>
    <mergeCell ref="DJ57:DW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IV59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140625" customWidth="1"/>
    <col min="66" max="66" width="15" style="42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2.7109375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3.140625" bestFit="1" customWidth="1"/>
    <col min="93" max="93" width="3.42578125" bestFit="1" customWidth="1"/>
    <col min="94" max="94" width="3.7109375" bestFit="1" customWidth="1"/>
    <col min="95" max="95" width="6.5703125" style="3" bestFit="1" customWidth="1"/>
    <col min="96" max="96" width="8.140625" style="15" bestFit="1" customWidth="1"/>
    <col min="97" max="97" width="1.28515625" customWidth="1"/>
    <col min="98" max="98" width="15" style="42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3.140625" bestFit="1" customWidth="1"/>
    <col min="125" max="125" width="3.42578125" bestFit="1" customWidth="1"/>
    <col min="126" max="126" width="3.7109375" bestFit="1" customWidth="1"/>
    <col min="127" max="127" width="6.5703125" style="3" bestFit="1" customWidth="1"/>
    <col min="128" max="128" width="8.140625" style="15" bestFit="1" customWidth="1"/>
    <col min="129" max="129" width="1.28515625" customWidth="1"/>
    <col min="130" max="130" width="15" style="42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3.140625" bestFit="1" customWidth="1"/>
    <col min="157" max="157" width="3.42578125" bestFit="1" customWidth="1"/>
    <col min="158" max="158" width="3.7109375" bestFit="1" customWidth="1"/>
    <col min="159" max="159" width="6.5703125" style="3" bestFit="1" customWidth="1"/>
    <col min="160" max="160" width="8.140625" style="15" bestFit="1" customWidth="1"/>
    <col min="161" max="161" width="1.7109375" customWidth="1"/>
    <col min="162" max="162" width="15" style="42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2.7109375" bestFit="1" customWidth="1"/>
    <col min="180" max="180" width="3.28515625" bestFit="1" customWidth="1"/>
    <col min="181" max="181" width="3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3.140625" bestFit="1" customWidth="1"/>
    <col min="189" max="189" width="3.42578125" bestFit="1" customWidth="1"/>
    <col min="190" max="190" width="3.7109375" bestFit="1" customWidth="1"/>
    <col min="191" max="191" width="6.5703125" style="3" bestFit="1" customWidth="1"/>
    <col min="192" max="192" width="8.140625" style="15" bestFit="1" customWidth="1"/>
    <col min="193" max="193" width="1.85546875" customWidth="1"/>
    <col min="194" max="194" width="15" bestFit="1" customWidth="1"/>
    <col min="195" max="222" width="5" customWidth="1"/>
    <col min="225" max="225" width="2.28515625" customWidth="1"/>
    <col min="226" max="226" width="15" bestFit="1" customWidth="1"/>
    <col min="227" max="254" width="5" customWidth="1"/>
  </cols>
  <sheetData>
    <row r="1" spans="2:256" ht="15.75" thickBot="1" x14ac:dyDescent="0.3"/>
    <row r="2" spans="2:256" ht="15.75" thickTop="1" x14ac:dyDescent="0.25">
      <c r="B2" s="165" t="s">
        <v>193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7"/>
      <c r="AH2" s="165" t="s">
        <v>211</v>
      </c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7"/>
      <c r="BN2" s="165" t="s">
        <v>215</v>
      </c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7"/>
      <c r="CT2" s="165" t="s">
        <v>255</v>
      </c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7"/>
      <c r="DZ2" s="165" t="s">
        <v>282</v>
      </c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7"/>
      <c r="FF2" s="165" t="s">
        <v>304</v>
      </c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7"/>
      <c r="GL2" s="165" t="s">
        <v>344</v>
      </c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7"/>
      <c r="HR2" s="165" t="s">
        <v>367</v>
      </c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  <c r="IR2" s="166"/>
      <c r="IS2" s="166"/>
      <c r="IT2" s="166"/>
      <c r="IU2" s="166"/>
      <c r="IV2" s="167"/>
    </row>
    <row r="3" spans="2:256" x14ac:dyDescent="0.25">
      <c r="B3" s="20" t="s">
        <v>46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133</v>
      </c>
      <c r="AE3" s="21" t="s">
        <v>13</v>
      </c>
      <c r="AF3" s="7" t="s">
        <v>14</v>
      </c>
      <c r="AH3" s="20" t="s">
        <v>46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133</v>
      </c>
      <c r="BK3" s="21" t="s">
        <v>13</v>
      </c>
      <c r="BL3" s="7" t="s">
        <v>14</v>
      </c>
      <c r="BN3" s="20" t="s">
        <v>46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133</v>
      </c>
      <c r="CQ3" s="21" t="s">
        <v>13</v>
      </c>
      <c r="CR3" s="7" t="s">
        <v>14</v>
      </c>
      <c r="CT3" s="20" t="s">
        <v>46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133</v>
      </c>
      <c r="DW3" s="21" t="s">
        <v>13</v>
      </c>
      <c r="DX3" s="7" t="s">
        <v>14</v>
      </c>
      <c r="DZ3" s="20" t="s">
        <v>46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133</v>
      </c>
      <c r="FC3" s="21" t="s">
        <v>13</v>
      </c>
      <c r="FD3" s="7" t="s">
        <v>14</v>
      </c>
      <c r="FF3" s="20" t="s">
        <v>46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133</v>
      </c>
      <c r="GI3" s="21" t="s">
        <v>13</v>
      </c>
      <c r="GJ3" s="7" t="s">
        <v>14</v>
      </c>
      <c r="GL3" s="20" t="s">
        <v>46</v>
      </c>
      <c r="GM3" s="124" t="s">
        <v>15</v>
      </c>
      <c r="GN3" s="124" t="s">
        <v>16</v>
      </c>
      <c r="GO3" s="124" t="s">
        <v>17</v>
      </c>
      <c r="GP3" s="124" t="s">
        <v>18</v>
      </c>
      <c r="GQ3" s="124" t="s">
        <v>19</v>
      </c>
      <c r="GR3" s="124" t="s">
        <v>20</v>
      </c>
      <c r="GS3" s="124" t="s">
        <v>21</v>
      </c>
      <c r="GT3" s="124" t="s">
        <v>22</v>
      </c>
      <c r="GU3" s="124" t="s">
        <v>23</v>
      </c>
      <c r="GV3" s="124" t="s">
        <v>24</v>
      </c>
      <c r="GW3" s="124" t="s">
        <v>25</v>
      </c>
      <c r="GX3" s="124" t="s">
        <v>26</v>
      </c>
      <c r="GY3" s="124" t="s">
        <v>27</v>
      </c>
      <c r="GZ3" s="124" t="s">
        <v>28</v>
      </c>
      <c r="HA3" s="124" t="s">
        <v>29</v>
      </c>
      <c r="HB3" s="124" t="s">
        <v>30</v>
      </c>
      <c r="HC3" s="124" t="s">
        <v>31</v>
      </c>
      <c r="HD3" s="124" t="s">
        <v>32</v>
      </c>
      <c r="HE3" s="124" t="s">
        <v>33</v>
      </c>
      <c r="HF3" s="124" t="s">
        <v>34</v>
      </c>
      <c r="HG3" s="124" t="s">
        <v>35</v>
      </c>
      <c r="HH3" s="124" t="s">
        <v>36</v>
      </c>
      <c r="HI3" s="124" t="s">
        <v>37</v>
      </c>
      <c r="HJ3" s="124" t="s">
        <v>38</v>
      </c>
      <c r="HK3" s="124" t="s">
        <v>39</v>
      </c>
      <c r="HL3" s="124" t="s">
        <v>40</v>
      </c>
      <c r="HM3" s="124" t="s">
        <v>41</v>
      </c>
      <c r="HN3" s="124" t="s">
        <v>133</v>
      </c>
      <c r="HO3" s="124" t="s">
        <v>13</v>
      </c>
      <c r="HP3" s="7" t="s">
        <v>14</v>
      </c>
      <c r="HR3" s="20" t="s">
        <v>46</v>
      </c>
      <c r="HS3" s="126" t="s">
        <v>15</v>
      </c>
      <c r="HT3" s="126" t="s">
        <v>16</v>
      </c>
      <c r="HU3" s="126" t="s">
        <v>17</v>
      </c>
      <c r="HV3" s="126" t="s">
        <v>18</v>
      </c>
      <c r="HW3" s="126" t="s">
        <v>19</v>
      </c>
      <c r="HX3" s="126" t="s">
        <v>20</v>
      </c>
      <c r="HY3" s="126" t="s">
        <v>21</v>
      </c>
      <c r="HZ3" s="126" t="s">
        <v>22</v>
      </c>
      <c r="IA3" s="126" t="s">
        <v>23</v>
      </c>
      <c r="IB3" s="126" t="s">
        <v>24</v>
      </c>
      <c r="IC3" s="126" t="s">
        <v>25</v>
      </c>
      <c r="ID3" s="126" t="s">
        <v>26</v>
      </c>
      <c r="IE3" s="126" t="s">
        <v>27</v>
      </c>
      <c r="IF3" s="126" t="s">
        <v>28</v>
      </c>
      <c r="IG3" s="126" t="s">
        <v>29</v>
      </c>
      <c r="IH3" s="126" t="s">
        <v>30</v>
      </c>
      <c r="II3" s="126" t="s">
        <v>31</v>
      </c>
      <c r="IJ3" s="126" t="s">
        <v>32</v>
      </c>
      <c r="IK3" s="126" t="s">
        <v>33</v>
      </c>
      <c r="IL3" s="126" t="s">
        <v>34</v>
      </c>
      <c r="IM3" s="126" t="s">
        <v>35</v>
      </c>
      <c r="IN3" s="126" t="s">
        <v>36</v>
      </c>
      <c r="IO3" s="126" t="s">
        <v>37</v>
      </c>
      <c r="IP3" s="126" t="s">
        <v>38</v>
      </c>
      <c r="IQ3" s="126" t="s">
        <v>39</v>
      </c>
      <c r="IR3" s="126" t="s">
        <v>40</v>
      </c>
      <c r="IS3" s="126" t="s">
        <v>41</v>
      </c>
      <c r="IT3" s="126" t="s">
        <v>133</v>
      </c>
      <c r="IU3" s="126" t="s">
        <v>13</v>
      </c>
      <c r="IV3" s="7" t="s">
        <v>14</v>
      </c>
    </row>
    <row r="4" spans="2:256" x14ac:dyDescent="0.25">
      <c r="B4" s="30" t="s">
        <v>47</v>
      </c>
      <c r="C4" s="8">
        <v>1</v>
      </c>
      <c r="D4" s="8"/>
      <c r="E4" s="8"/>
      <c r="F4" s="8"/>
      <c r="G4" s="8">
        <v>1</v>
      </c>
      <c r="H4" s="8">
        <v>1</v>
      </c>
      <c r="I4" s="8">
        <v>1</v>
      </c>
      <c r="J4" s="8"/>
      <c r="K4" s="8">
        <v>1</v>
      </c>
      <c r="L4" s="8"/>
      <c r="M4" s="8"/>
      <c r="N4" s="8"/>
      <c r="O4" s="8"/>
      <c r="P4" s="8">
        <v>3</v>
      </c>
      <c r="Q4" s="8">
        <v>3</v>
      </c>
      <c r="R4" s="8">
        <v>1</v>
      </c>
      <c r="S4" s="8"/>
      <c r="T4" s="8">
        <v>1</v>
      </c>
      <c r="U4" s="8">
        <v>1</v>
      </c>
      <c r="V4" s="8"/>
      <c r="W4" s="8"/>
      <c r="X4" s="8"/>
      <c r="Y4" s="8"/>
      <c r="Z4" s="8"/>
      <c r="AA4" s="8"/>
      <c r="AB4" s="8">
        <v>1</v>
      </c>
      <c r="AC4" s="8"/>
      <c r="AD4" s="8"/>
      <c r="AE4" s="17">
        <f>SUM(C4:AD4)</f>
        <v>15</v>
      </c>
      <c r="AF4" s="9">
        <f>AE4/$AE$7</f>
        <v>0.46875</v>
      </c>
      <c r="AH4" s="30" t="s">
        <v>47</v>
      </c>
      <c r="AI4" s="8">
        <v>1</v>
      </c>
      <c r="AJ4" s="8"/>
      <c r="AK4" s="8">
        <v>5</v>
      </c>
      <c r="AL4" s="8"/>
      <c r="AM4" s="8">
        <v>3</v>
      </c>
      <c r="AN4" s="8">
        <v>2</v>
      </c>
      <c r="AO4" s="8">
        <v>1</v>
      </c>
      <c r="AP4" s="8"/>
      <c r="AQ4" s="8"/>
      <c r="AR4" s="8">
        <v>4</v>
      </c>
      <c r="AS4" s="8">
        <v>4</v>
      </c>
      <c r="AT4" s="8">
        <v>4</v>
      </c>
      <c r="AU4" s="8">
        <v>1</v>
      </c>
      <c r="AV4" s="8"/>
      <c r="AW4" s="8"/>
      <c r="AX4" s="8">
        <v>2</v>
      </c>
      <c r="AY4" s="8"/>
      <c r="AZ4" s="8">
        <v>2</v>
      </c>
      <c r="BA4" s="8">
        <v>9</v>
      </c>
      <c r="BB4" s="8">
        <v>1</v>
      </c>
      <c r="BC4" s="8"/>
      <c r="BD4" s="8"/>
      <c r="BE4" s="8">
        <v>9</v>
      </c>
      <c r="BF4" s="8"/>
      <c r="BG4" s="8"/>
      <c r="BH4" s="8">
        <v>7</v>
      </c>
      <c r="BI4" s="8">
        <v>1</v>
      </c>
      <c r="BJ4" s="8">
        <v>1</v>
      </c>
      <c r="BK4" s="17">
        <f>SUM(AI4:BJ4)</f>
        <v>57</v>
      </c>
      <c r="BL4" s="9">
        <f>BK4/$BK$7</f>
        <v>0.3352941176470588</v>
      </c>
      <c r="BN4" s="43" t="s">
        <v>47</v>
      </c>
      <c r="BO4" s="8">
        <v>1</v>
      </c>
      <c r="BP4" s="8">
        <v>5</v>
      </c>
      <c r="BQ4" s="8">
        <v>9</v>
      </c>
      <c r="BR4" s="8"/>
      <c r="BS4" s="8">
        <v>2</v>
      </c>
      <c r="BT4" s="8">
        <v>3</v>
      </c>
      <c r="BU4" s="8">
        <v>1</v>
      </c>
      <c r="BV4" s="8"/>
      <c r="BW4" s="8">
        <v>5</v>
      </c>
      <c r="BX4" s="8">
        <v>4</v>
      </c>
      <c r="BY4" s="8">
        <v>11</v>
      </c>
      <c r="BZ4" s="8">
        <v>2</v>
      </c>
      <c r="CA4" s="8">
        <v>10</v>
      </c>
      <c r="CB4" s="8">
        <v>4</v>
      </c>
      <c r="CC4" s="8">
        <v>3</v>
      </c>
      <c r="CD4" s="8">
        <v>5</v>
      </c>
      <c r="CE4" s="8">
        <v>1</v>
      </c>
      <c r="CF4" s="8">
        <v>3</v>
      </c>
      <c r="CG4" s="8">
        <v>12</v>
      </c>
      <c r="CH4" s="8">
        <v>9</v>
      </c>
      <c r="CI4" s="8">
        <v>2</v>
      </c>
      <c r="CJ4" s="8"/>
      <c r="CK4" s="8">
        <v>7</v>
      </c>
      <c r="CL4" s="8">
        <v>5</v>
      </c>
      <c r="CM4" s="8">
        <v>7</v>
      </c>
      <c r="CN4" s="8">
        <v>19</v>
      </c>
      <c r="CO4" s="8">
        <v>1</v>
      </c>
      <c r="CP4" s="8">
        <v>4</v>
      </c>
      <c r="CQ4" s="17">
        <f>SUM(BO4:CP4)</f>
        <v>135</v>
      </c>
      <c r="CR4" s="9">
        <f t="shared" ref="CR4:CR6" si="0">CQ4/$CQ$7</f>
        <v>0.43689320388349512</v>
      </c>
      <c r="CT4" s="43" t="s">
        <v>47</v>
      </c>
      <c r="CU4" s="65"/>
      <c r="CV4" s="65">
        <v>3</v>
      </c>
      <c r="CW4" s="65">
        <v>5</v>
      </c>
      <c r="CX4" s="65"/>
      <c r="CY4" s="65">
        <v>2</v>
      </c>
      <c r="CZ4" s="65">
        <v>2</v>
      </c>
      <c r="DA4" s="65">
        <v>1</v>
      </c>
      <c r="DB4" s="65"/>
      <c r="DC4" s="65">
        <v>4</v>
      </c>
      <c r="DD4" s="65">
        <v>2</v>
      </c>
      <c r="DE4" s="65">
        <v>5</v>
      </c>
      <c r="DF4" s="65">
        <v>1</v>
      </c>
      <c r="DG4" s="65">
        <v>1</v>
      </c>
      <c r="DH4" s="65">
        <v>1</v>
      </c>
      <c r="DI4" s="65"/>
      <c r="DJ4" s="65"/>
      <c r="DK4" s="65"/>
      <c r="DL4" s="65">
        <v>7</v>
      </c>
      <c r="DM4" s="65">
        <v>13</v>
      </c>
      <c r="DN4" s="65"/>
      <c r="DO4" s="65"/>
      <c r="DP4" s="65">
        <v>1</v>
      </c>
      <c r="DQ4" s="65">
        <v>6</v>
      </c>
      <c r="DR4" s="65"/>
      <c r="DS4" s="65"/>
      <c r="DT4" s="65">
        <v>8</v>
      </c>
      <c r="DU4" s="65"/>
      <c r="DV4" s="65">
        <v>1</v>
      </c>
      <c r="DW4" s="17">
        <f>SUM(CU4:DV4)</f>
        <v>63</v>
      </c>
      <c r="DX4" s="9">
        <f>DW4/$DW$7</f>
        <v>0.38181818181818183</v>
      </c>
      <c r="DZ4" s="43" t="s">
        <v>47</v>
      </c>
      <c r="EA4" s="65"/>
      <c r="EB4" s="65"/>
      <c r="EC4" s="65"/>
      <c r="ED4" s="65"/>
      <c r="EE4" s="65">
        <v>1</v>
      </c>
      <c r="EF4" s="65">
        <v>2</v>
      </c>
      <c r="EG4" s="65">
        <v>1</v>
      </c>
      <c r="EH4" s="65"/>
      <c r="EI4" s="65">
        <v>1</v>
      </c>
      <c r="EJ4" s="65"/>
      <c r="EK4" s="65">
        <v>7</v>
      </c>
      <c r="EL4" s="65">
        <v>1</v>
      </c>
      <c r="EM4" s="65"/>
      <c r="EN4" s="65">
        <v>3</v>
      </c>
      <c r="EO4" s="65">
        <v>1</v>
      </c>
      <c r="EP4" s="65">
        <v>3</v>
      </c>
      <c r="EQ4" s="65"/>
      <c r="ER4" s="65">
        <v>2</v>
      </c>
      <c r="ES4" s="65">
        <v>3</v>
      </c>
      <c r="ET4" s="65">
        <v>3</v>
      </c>
      <c r="EU4" s="65"/>
      <c r="EV4" s="65"/>
      <c r="EW4" s="65">
        <v>2</v>
      </c>
      <c r="EX4" s="65">
        <v>1</v>
      </c>
      <c r="EY4" s="65"/>
      <c r="EZ4" s="65">
        <v>16</v>
      </c>
      <c r="FA4" s="65"/>
      <c r="FB4" s="65">
        <v>2</v>
      </c>
      <c r="FC4" s="17">
        <f>SUM(EA4:FB4)</f>
        <v>49</v>
      </c>
      <c r="FD4" s="9">
        <f>FC4/$FC$7</f>
        <v>0.37984496124031009</v>
      </c>
      <c r="FF4" s="43" t="s">
        <v>47</v>
      </c>
      <c r="FG4" s="65"/>
      <c r="FH4" s="65"/>
      <c r="FI4" s="65">
        <v>6</v>
      </c>
      <c r="FJ4" s="65"/>
      <c r="FK4" s="65">
        <v>2</v>
      </c>
      <c r="FL4" s="65"/>
      <c r="FM4" s="65"/>
      <c r="FN4" s="65"/>
      <c r="FO4" s="65">
        <v>3</v>
      </c>
      <c r="FP4" s="65"/>
      <c r="FQ4" s="65">
        <v>2</v>
      </c>
      <c r="FR4" s="65"/>
      <c r="FS4" s="65"/>
      <c r="FT4" s="65">
        <v>11</v>
      </c>
      <c r="FU4" s="65">
        <v>1</v>
      </c>
      <c r="FV4" s="65"/>
      <c r="FW4" s="65">
        <v>2</v>
      </c>
      <c r="FX4" s="65">
        <v>2</v>
      </c>
      <c r="FY4" s="65"/>
      <c r="FZ4" s="65">
        <v>1</v>
      </c>
      <c r="GA4" s="65"/>
      <c r="GB4" s="65"/>
      <c r="GC4" s="65">
        <v>2</v>
      </c>
      <c r="GD4" s="65">
        <v>1</v>
      </c>
      <c r="GE4" s="65"/>
      <c r="GF4" s="65">
        <v>20</v>
      </c>
      <c r="GG4" s="65">
        <v>1</v>
      </c>
      <c r="GH4" s="65"/>
      <c r="GI4" s="17">
        <f>SUM(FG4:GH4)</f>
        <v>54</v>
      </c>
      <c r="GJ4" s="9">
        <f>GI4/$GI$7</f>
        <v>0.45378151260504201</v>
      </c>
      <c r="GL4" s="43" t="s">
        <v>47</v>
      </c>
      <c r="GM4" s="65">
        <v>1</v>
      </c>
      <c r="GN4" s="65"/>
      <c r="GO4" s="65">
        <v>2</v>
      </c>
      <c r="GP4" s="65"/>
      <c r="GQ4" s="65">
        <v>4</v>
      </c>
      <c r="GR4" s="65">
        <v>2</v>
      </c>
      <c r="GS4" s="65"/>
      <c r="GT4" s="65">
        <v>2</v>
      </c>
      <c r="GU4" s="65"/>
      <c r="GV4" s="65"/>
      <c r="GW4" s="65">
        <v>9</v>
      </c>
      <c r="GX4" s="65">
        <v>1</v>
      </c>
      <c r="GY4" s="65"/>
      <c r="GZ4" s="65">
        <v>4</v>
      </c>
      <c r="HA4" s="65"/>
      <c r="HB4" s="65">
        <v>6</v>
      </c>
      <c r="HC4" s="65"/>
      <c r="HD4" s="65"/>
      <c r="HE4" s="65">
        <v>4</v>
      </c>
      <c r="HF4" s="65"/>
      <c r="HG4" s="65"/>
      <c r="HH4" s="65">
        <v>2</v>
      </c>
      <c r="HI4" s="65">
        <v>4</v>
      </c>
      <c r="HJ4" s="65">
        <v>1</v>
      </c>
      <c r="HK4" s="65">
        <v>4</v>
      </c>
      <c r="HL4" s="65">
        <v>24</v>
      </c>
      <c r="HM4" s="65"/>
      <c r="HN4" s="65"/>
      <c r="HO4" s="17">
        <f>SUM(GM4:HN4)</f>
        <v>70</v>
      </c>
      <c r="HP4" s="9">
        <f>HO4/$HO$7</f>
        <v>0.57851239669421484</v>
      </c>
      <c r="HR4" s="43" t="s">
        <v>47</v>
      </c>
      <c r="HS4" s="65"/>
      <c r="HT4" s="65">
        <v>3</v>
      </c>
      <c r="HU4" s="65"/>
      <c r="HV4" s="65"/>
      <c r="HW4" s="65">
        <v>3</v>
      </c>
      <c r="HX4" s="65">
        <v>1</v>
      </c>
      <c r="HY4" s="65">
        <v>2</v>
      </c>
      <c r="HZ4" s="65">
        <v>1</v>
      </c>
      <c r="IA4" s="65">
        <v>2</v>
      </c>
      <c r="IB4" s="65">
        <v>2</v>
      </c>
      <c r="IC4" s="65"/>
      <c r="ID4" s="65">
        <v>3</v>
      </c>
      <c r="IE4" s="65"/>
      <c r="IF4" s="65">
        <v>1</v>
      </c>
      <c r="IG4" s="65"/>
      <c r="IH4" s="65">
        <v>1</v>
      </c>
      <c r="II4" s="65">
        <v>1</v>
      </c>
      <c r="IJ4" s="65">
        <v>1</v>
      </c>
      <c r="IK4" s="65"/>
      <c r="IL4" s="65"/>
      <c r="IM4" s="65"/>
      <c r="IN4" s="65"/>
      <c r="IO4" s="65"/>
      <c r="IP4" s="65"/>
      <c r="IQ4" s="65"/>
      <c r="IR4" s="65">
        <v>37</v>
      </c>
      <c r="IS4" s="65"/>
      <c r="IT4" s="65">
        <v>1</v>
      </c>
      <c r="IU4" s="17">
        <f>SUM(HS4:IT4)</f>
        <v>59</v>
      </c>
      <c r="IV4" s="9">
        <f>IU4/$IU$7</f>
        <v>0.53153153153153154</v>
      </c>
    </row>
    <row r="5" spans="2:256" x14ac:dyDescent="0.25">
      <c r="B5" s="30" t="s">
        <v>48</v>
      </c>
      <c r="C5" s="8"/>
      <c r="D5" s="8"/>
      <c r="E5" s="8"/>
      <c r="F5" s="8"/>
      <c r="G5" s="8"/>
      <c r="H5" s="8"/>
      <c r="I5" s="8"/>
      <c r="J5" s="8"/>
      <c r="K5" s="8"/>
      <c r="L5" s="8"/>
      <c r="M5" s="8">
        <v>2</v>
      </c>
      <c r="N5" s="8">
        <v>1</v>
      </c>
      <c r="O5" s="8"/>
      <c r="P5" s="8">
        <v>1</v>
      </c>
      <c r="Q5" s="8">
        <v>2</v>
      </c>
      <c r="R5" s="8"/>
      <c r="S5" s="8"/>
      <c r="T5" s="8"/>
      <c r="U5" s="8">
        <v>2</v>
      </c>
      <c r="V5" s="8"/>
      <c r="W5" s="8"/>
      <c r="X5" s="8"/>
      <c r="Y5" s="8"/>
      <c r="Z5" s="8"/>
      <c r="AA5" s="8"/>
      <c r="AB5" s="8">
        <v>3</v>
      </c>
      <c r="AC5" s="8"/>
      <c r="AD5" s="8"/>
      <c r="AE5" s="17">
        <f t="shared" ref="AE5:AE6" si="1">SUM(C5:AD5)</f>
        <v>11</v>
      </c>
      <c r="AF5" s="9">
        <f t="shared" ref="AF5:AF6" si="2">AE5/$AE$7</f>
        <v>0.34375</v>
      </c>
      <c r="AH5" s="30" t="s">
        <v>48</v>
      </c>
      <c r="AI5" s="8"/>
      <c r="AJ5" s="8"/>
      <c r="AK5" s="8">
        <v>1</v>
      </c>
      <c r="AL5" s="8"/>
      <c r="AM5" s="8">
        <v>9</v>
      </c>
      <c r="AN5" s="8">
        <v>3</v>
      </c>
      <c r="AO5" s="8"/>
      <c r="AP5" s="8">
        <v>1</v>
      </c>
      <c r="AQ5" s="8">
        <v>2</v>
      </c>
      <c r="AR5" s="8">
        <v>4</v>
      </c>
      <c r="AS5" s="8"/>
      <c r="AT5" s="8">
        <v>3</v>
      </c>
      <c r="AU5" s="8"/>
      <c r="AV5" s="8">
        <v>3</v>
      </c>
      <c r="AW5" s="8">
        <v>5</v>
      </c>
      <c r="AX5" s="8"/>
      <c r="AY5" s="8">
        <v>1</v>
      </c>
      <c r="AZ5" s="8"/>
      <c r="BA5" s="8">
        <v>4</v>
      </c>
      <c r="BB5" s="8">
        <v>2</v>
      </c>
      <c r="BC5" s="8"/>
      <c r="BD5" s="8"/>
      <c r="BE5" s="8">
        <v>5</v>
      </c>
      <c r="BF5" s="8"/>
      <c r="BG5" s="8"/>
      <c r="BH5" s="8">
        <v>3</v>
      </c>
      <c r="BI5" s="8"/>
      <c r="BJ5" s="8"/>
      <c r="BK5" s="17">
        <f t="shared" ref="BK5:BK6" si="3">SUM(AI5:BJ5)</f>
        <v>46</v>
      </c>
      <c r="BL5" s="9">
        <f t="shared" ref="BL5:BL6" si="4">BK5/$BK$7</f>
        <v>0.27058823529411763</v>
      </c>
      <c r="BN5" s="43" t="s">
        <v>48</v>
      </c>
      <c r="BO5" s="8"/>
      <c r="BP5" s="8"/>
      <c r="BQ5" s="8">
        <v>1</v>
      </c>
      <c r="BR5" s="8"/>
      <c r="BS5" s="8">
        <v>2</v>
      </c>
      <c r="BT5" s="8"/>
      <c r="BU5" s="8">
        <v>1</v>
      </c>
      <c r="BV5" s="8"/>
      <c r="BW5" s="8"/>
      <c r="BX5" s="8">
        <v>3</v>
      </c>
      <c r="BY5" s="8">
        <v>6</v>
      </c>
      <c r="BZ5" s="8">
        <v>1</v>
      </c>
      <c r="CA5" s="8">
        <v>3</v>
      </c>
      <c r="CB5" s="8">
        <v>2</v>
      </c>
      <c r="CC5" s="8">
        <v>1</v>
      </c>
      <c r="CD5" s="8">
        <v>3</v>
      </c>
      <c r="CE5" s="8">
        <v>1</v>
      </c>
      <c r="CF5" s="8">
        <v>1</v>
      </c>
      <c r="CG5" s="8">
        <v>8</v>
      </c>
      <c r="CH5" s="8">
        <v>1</v>
      </c>
      <c r="CI5" s="8">
        <v>1</v>
      </c>
      <c r="CJ5" s="8"/>
      <c r="CK5" s="8"/>
      <c r="CL5" s="8">
        <v>1</v>
      </c>
      <c r="CM5" s="8"/>
      <c r="CN5" s="8">
        <v>10</v>
      </c>
      <c r="CO5" s="8"/>
      <c r="CP5" s="8">
        <v>3</v>
      </c>
      <c r="CQ5" s="17">
        <f t="shared" ref="CQ5:CQ6" si="5">SUM(BO5:CP5)</f>
        <v>49</v>
      </c>
      <c r="CR5" s="9">
        <f>CQ5/$CQ$7</f>
        <v>0.15857605177993528</v>
      </c>
      <c r="CT5" s="43" t="s">
        <v>48</v>
      </c>
      <c r="CU5" s="65"/>
      <c r="CV5" s="65"/>
      <c r="CW5" s="65"/>
      <c r="CX5" s="65"/>
      <c r="CY5" s="65">
        <v>2</v>
      </c>
      <c r="CZ5" s="65"/>
      <c r="DA5" s="65">
        <v>1</v>
      </c>
      <c r="DB5" s="65">
        <v>1</v>
      </c>
      <c r="DC5" s="65">
        <v>4</v>
      </c>
      <c r="DD5" s="65"/>
      <c r="DE5" s="65">
        <v>2</v>
      </c>
      <c r="DF5" s="65"/>
      <c r="DG5" s="65"/>
      <c r="DH5" s="65">
        <v>3</v>
      </c>
      <c r="DI5" s="65"/>
      <c r="DJ5" s="65">
        <v>4</v>
      </c>
      <c r="DK5" s="65"/>
      <c r="DL5" s="65">
        <v>2</v>
      </c>
      <c r="DM5" s="65">
        <v>2</v>
      </c>
      <c r="DN5" s="65"/>
      <c r="DO5" s="65">
        <v>1</v>
      </c>
      <c r="DP5" s="65"/>
      <c r="DQ5" s="65"/>
      <c r="DR5" s="65">
        <v>2</v>
      </c>
      <c r="DS5" s="65">
        <v>1</v>
      </c>
      <c r="DT5" s="65">
        <v>5</v>
      </c>
      <c r="DU5" s="65"/>
      <c r="DV5" s="65"/>
      <c r="DW5" s="17">
        <f t="shared" ref="DW5:DW6" si="6">SUM(CU5:DV5)</f>
        <v>30</v>
      </c>
      <c r="DX5" s="9">
        <f t="shared" ref="DX5:DX6" si="7">DW5/$DW$7</f>
        <v>0.18181818181818182</v>
      </c>
      <c r="DZ5" s="43" t="s">
        <v>48</v>
      </c>
      <c r="EA5" s="65"/>
      <c r="EB5" s="65"/>
      <c r="EC5" s="65"/>
      <c r="ED5" s="65"/>
      <c r="EE5" s="65"/>
      <c r="EF5" s="65">
        <v>1</v>
      </c>
      <c r="EG5" s="65">
        <v>1</v>
      </c>
      <c r="EH5" s="65">
        <v>2</v>
      </c>
      <c r="EI5" s="65">
        <v>2</v>
      </c>
      <c r="EJ5" s="65"/>
      <c r="EK5" s="65">
        <v>1</v>
      </c>
      <c r="EL5" s="65"/>
      <c r="EM5" s="65"/>
      <c r="EN5" s="65">
        <v>2</v>
      </c>
      <c r="EO5" s="65"/>
      <c r="EP5" s="65"/>
      <c r="EQ5" s="65"/>
      <c r="ER5" s="65"/>
      <c r="ES5" s="65">
        <v>5</v>
      </c>
      <c r="ET5" s="65">
        <v>1</v>
      </c>
      <c r="EU5" s="65"/>
      <c r="EV5" s="65"/>
      <c r="EW5" s="65"/>
      <c r="EX5" s="65">
        <v>1</v>
      </c>
      <c r="EY5" s="65"/>
      <c r="EZ5" s="65">
        <v>18</v>
      </c>
      <c r="FA5" s="65"/>
      <c r="FB5" s="65">
        <v>1</v>
      </c>
      <c r="FC5" s="17">
        <f t="shared" ref="FC5:FC6" si="8">SUM(EA5:FB5)</f>
        <v>35</v>
      </c>
      <c r="FD5" s="9">
        <f t="shared" ref="FD5:FD6" si="9">FC5/$FC$7</f>
        <v>0.27131782945736432</v>
      </c>
      <c r="FF5" s="43" t="s">
        <v>48</v>
      </c>
      <c r="FG5" s="65"/>
      <c r="FH5" s="65"/>
      <c r="FI5" s="65"/>
      <c r="FJ5" s="65"/>
      <c r="FK5" s="65">
        <v>1</v>
      </c>
      <c r="FL5" s="65">
        <v>1</v>
      </c>
      <c r="FM5" s="65"/>
      <c r="FN5" s="65"/>
      <c r="FO5" s="65"/>
      <c r="FP5" s="65"/>
      <c r="FQ5" s="65">
        <v>3</v>
      </c>
      <c r="FR5" s="65"/>
      <c r="FS5" s="65"/>
      <c r="FT5" s="65"/>
      <c r="FU5" s="65"/>
      <c r="FV5" s="65"/>
      <c r="FW5" s="65">
        <v>2</v>
      </c>
      <c r="FX5" s="65">
        <v>1</v>
      </c>
      <c r="FY5" s="65">
        <v>2</v>
      </c>
      <c r="FZ5" s="65"/>
      <c r="GA5" s="65"/>
      <c r="GB5" s="65"/>
      <c r="GC5" s="65">
        <v>2</v>
      </c>
      <c r="GD5" s="65"/>
      <c r="GE5" s="65"/>
      <c r="GF5" s="65">
        <v>11</v>
      </c>
      <c r="GG5" s="65">
        <v>1</v>
      </c>
      <c r="GH5" s="65">
        <v>1</v>
      </c>
      <c r="GI5" s="17">
        <f t="shared" ref="GI5:GI6" si="10">SUM(FG5:GH5)</f>
        <v>25</v>
      </c>
      <c r="GJ5" s="9">
        <f t="shared" ref="GJ5:GJ6" si="11">GI5/$GI$7</f>
        <v>0.21008403361344538</v>
      </c>
      <c r="GL5" s="43" t="s">
        <v>48</v>
      </c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>
        <v>2</v>
      </c>
      <c r="HF5" s="65"/>
      <c r="HG5" s="65"/>
      <c r="HH5" s="65"/>
      <c r="HI5" s="65"/>
      <c r="HJ5" s="65">
        <v>2</v>
      </c>
      <c r="HK5" s="65"/>
      <c r="HL5" s="65">
        <v>5</v>
      </c>
      <c r="HM5" s="65">
        <v>1</v>
      </c>
      <c r="HN5" s="65">
        <v>1</v>
      </c>
      <c r="HO5" s="17">
        <f t="shared" ref="HO5:HO6" si="12">SUM(GM5:HN5)</f>
        <v>11</v>
      </c>
      <c r="HP5" s="9">
        <f t="shared" ref="HP5:HP6" si="13">HO5/$HO$7</f>
        <v>9.0909090909090912E-2</v>
      </c>
      <c r="HR5" s="43" t="s">
        <v>48</v>
      </c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>
        <v>2</v>
      </c>
      <c r="ID5" s="65"/>
      <c r="IE5" s="65"/>
      <c r="IF5" s="65"/>
      <c r="IG5" s="65"/>
      <c r="IH5" s="65"/>
      <c r="II5" s="65"/>
      <c r="IJ5" s="65"/>
      <c r="IK5" s="65">
        <v>2</v>
      </c>
      <c r="IL5" s="65"/>
      <c r="IM5" s="65"/>
      <c r="IN5" s="65"/>
      <c r="IO5" s="65"/>
      <c r="IP5" s="65">
        <v>2</v>
      </c>
      <c r="IQ5" s="65"/>
      <c r="IR5" s="65">
        <v>4</v>
      </c>
      <c r="IS5" s="65"/>
      <c r="IT5" s="65">
        <v>3</v>
      </c>
      <c r="IU5" s="17">
        <f t="shared" ref="IU5:IU6" si="14">SUM(HS5:IT5)</f>
        <v>13</v>
      </c>
      <c r="IV5" s="9">
        <f t="shared" ref="IV5:IV6" si="15">IU5/$IU$7</f>
        <v>0.11711711711711711</v>
      </c>
    </row>
    <row r="6" spans="2:256" x14ac:dyDescent="0.25">
      <c r="B6" s="30" t="s">
        <v>70</v>
      </c>
      <c r="C6" s="8"/>
      <c r="D6" s="8">
        <v>1</v>
      </c>
      <c r="E6" s="8"/>
      <c r="F6" s="8"/>
      <c r="G6" s="8"/>
      <c r="H6" s="8">
        <v>2</v>
      </c>
      <c r="I6" s="8"/>
      <c r="J6" s="8"/>
      <c r="K6" s="8"/>
      <c r="L6" s="8"/>
      <c r="M6" s="8">
        <v>1</v>
      </c>
      <c r="N6" s="8"/>
      <c r="O6" s="8"/>
      <c r="P6" s="8"/>
      <c r="Q6" s="8">
        <v>1</v>
      </c>
      <c r="R6" s="8">
        <v>1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7">
        <f t="shared" si="1"/>
        <v>6</v>
      </c>
      <c r="AF6" s="9">
        <f t="shared" si="2"/>
        <v>0.1875</v>
      </c>
      <c r="AH6" s="30" t="s">
        <v>70</v>
      </c>
      <c r="AI6" s="8"/>
      <c r="AJ6" s="8">
        <v>1</v>
      </c>
      <c r="AK6" s="8">
        <v>3</v>
      </c>
      <c r="AL6" s="8"/>
      <c r="AM6" s="8">
        <v>4</v>
      </c>
      <c r="AN6" s="8">
        <v>6</v>
      </c>
      <c r="AO6" s="8"/>
      <c r="AP6" s="8">
        <v>5</v>
      </c>
      <c r="AQ6" s="8"/>
      <c r="AR6" s="8">
        <v>6</v>
      </c>
      <c r="AS6" s="8"/>
      <c r="AT6" s="8">
        <v>3</v>
      </c>
      <c r="AU6" s="8"/>
      <c r="AV6" s="8">
        <v>2</v>
      </c>
      <c r="AW6" s="8">
        <v>1</v>
      </c>
      <c r="AX6" s="8">
        <v>3</v>
      </c>
      <c r="AY6" s="8"/>
      <c r="AZ6" s="8">
        <v>2</v>
      </c>
      <c r="BA6" s="8">
        <v>4</v>
      </c>
      <c r="BB6" s="8"/>
      <c r="BC6" s="8"/>
      <c r="BD6" s="8"/>
      <c r="BE6" s="8">
        <v>8</v>
      </c>
      <c r="BF6" s="8">
        <v>3</v>
      </c>
      <c r="BG6" s="8">
        <v>4</v>
      </c>
      <c r="BH6" s="8">
        <v>11</v>
      </c>
      <c r="BI6" s="8">
        <v>1</v>
      </c>
      <c r="BJ6" s="8"/>
      <c r="BK6" s="17">
        <f t="shared" si="3"/>
        <v>67</v>
      </c>
      <c r="BL6" s="9">
        <f t="shared" si="4"/>
        <v>0.39411764705882352</v>
      </c>
      <c r="BN6" s="43" t="s">
        <v>70</v>
      </c>
      <c r="BO6" s="8"/>
      <c r="BP6" s="8">
        <v>2</v>
      </c>
      <c r="BQ6" s="8">
        <v>5</v>
      </c>
      <c r="BR6" s="8"/>
      <c r="BS6" s="8">
        <v>8</v>
      </c>
      <c r="BT6" s="8">
        <v>3</v>
      </c>
      <c r="BU6" s="8"/>
      <c r="BV6" s="8">
        <v>1</v>
      </c>
      <c r="BW6" s="8">
        <v>6</v>
      </c>
      <c r="BX6" s="8">
        <v>5</v>
      </c>
      <c r="BY6" s="8">
        <v>18</v>
      </c>
      <c r="BZ6" s="8">
        <v>1</v>
      </c>
      <c r="CA6" s="8">
        <v>2</v>
      </c>
      <c r="CB6" s="8">
        <v>8</v>
      </c>
      <c r="CC6" s="8">
        <v>1</v>
      </c>
      <c r="CD6" s="8">
        <v>1</v>
      </c>
      <c r="CE6" s="8">
        <v>1</v>
      </c>
      <c r="CF6" s="8">
        <v>6</v>
      </c>
      <c r="CG6" s="8">
        <v>14</v>
      </c>
      <c r="CH6" s="8">
        <v>2</v>
      </c>
      <c r="CI6" s="8">
        <v>1</v>
      </c>
      <c r="CJ6" s="8"/>
      <c r="CK6" s="8">
        <v>8</v>
      </c>
      <c r="CL6" s="8">
        <v>7</v>
      </c>
      <c r="CM6" s="8"/>
      <c r="CN6" s="8">
        <v>22</v>
      </c>
      <c r="CO6" s="8"/>
      <c r="CP6" s="8">
        <v>3</v>
      </c>
      <c r="CQ6" s="17">
        <f t="shared" si="5"/>
        <v>125</v>
      </c>
      <c r="CR6" s="9">
        <f t="shared" si="0"/>
        <v>0.4045307443365696</v>
      </c>
      <c r="CT6" s="43" t="s">
        <v>70</v>
      </c>
      <c r="CU6" s="65"/>
      <c r="CV6" s="65">
        <v>4</v>
      </c>
      <c r="CW6" s="65"/>
      <c r="CX6" s="65"/>
      <c r="CY6" s="65">
        <v>3</v>
      </c>
      <c r="CZ6" s="65">
        <v>1</v>
      </c>
      <c r="DA6" s="65">
        <v>3</v>
      </c>
      <c r="DB6" s="65"/>
      <c r="DC6" s="65">
        <v>4</v>
      </c>
      <c r="DD6" s="65">
        <v>1</v>
      </c>
      <c r="DE6" s="65">
        <v>4</v>
      </c>
      <c r="DF6" s="65"/>
      <c r="DG6" s="65">
        <v>1</v>
      </c>
      <c r="DH6" s="65"/>
      <c r="DI6" s="65">
        <v>1</v>
      </c>
      <c r="DJ6" s="65">
        <v>3</v>
      </c>
      <c r="DK6" s="65"/>
      <c r="DL6" s="65">
        <v>6</v>
      </c>
      <c r="DM6" s="65">
        <v>14</v>
      </c>
      <c r="DN6" s="65">
        <v>3</v>
      </c>
      <c r="DO6" s="65"/>
      <c r="DP6" s="65"/>
      <c r="DQ6" s="65">
        <v>8</v>
      </c>
      <c r="DR6" s="65">
        <v>1</v>
      </c>
      <c r="DS6" s="65"/>
      <c r="DT6" s="65">
        <v>11</v>
      </c>
      <c r="DU6" s="65">
        <v>1</v>
      </c>
      <c r="DV6" s="65">
        <v>3</v>
      </c>
      <c r="DW6" s="17">
        <f t="shared" si="6"/>
        <v>72</v>
      </c>
      <c r="DX6" s="9">
        <f t="shared" si="7"/>
        <v>0.43636363636363634</v>
      </c>
      <c r="DZ6" s="43" t="s">
        <v>70</v>
      </c>
      <c r="EA6" s="65">
        <v>1</v>
      </c>
      <c r="EB6" s="65"/>
      <c r="EC6" s="65"/>
      <c r="ED6" s="65"/>
      <c r="EE6" s="65">
        <v>3</v>
      </c>
      <c r="EF6" s="65">
        <v>2</v>
      </c>
      <c r="EG6" s="65">
        <v>1</v>
      </c>
      <c r="EH6" s="65">
        <v>2</v>
      </c>
      <c r="EI6" s="65">
        <v>1</v>
      </c>
      <c r="EJ6" s="65"/>
      <c r="EK6" s="65"/>
      <c r="EL6" s="65">
        <v>5</v>
      </c>
      <c r="EM6" s="65">
        <v>1</v>
      </c>
      <c r="EN6" s="65">
        <v>2</v>
      </c>
      <c r="EO6" s="65"/>
      <c r="EP6" s="65"/>
      <c r="EQ6" s="65"/>
      <c r="ER6" s="65">
        <v>1</v>
      </c>
      <c r="ES6" s="65">
        <v>3</v>
      </c>
      <c r="ET6" s="65"/>
      <c r="EU6" s="65"/>
      <c r="EV6" s="65"/>
      <c r="EW6" s="65">
        <v>6</v>
      </c>
      <c r="EX6" s="65">
        <v>2</v>
      </c>
      <c r="EY6" s="65"/>
      <c r="EZ6" s="65">
        <v>9</v>
      </c>
      <c r="FA6" s="65"/>
      <c r="FB6" s="65">
        <v>6</v>
      </c>
      <c r="FC6" s="17">
        <f t="shared" si="8"/>
        <v>45</v>
      </c>
      <c r="FD6" s="9">
        <f t="shared" si="9"/>
        <v>0.34883720930232559</v>
      </c>
      <c r="FF6" s="43" t="s">
        <v>70</v>
      </c>
      <c r="FG6" s="65"/>
      <c r="FH6" s="65"/>
      <c r="FI6" s="65">
        <v>3</v>
      </c>
      <c r="FJ6" s="65"/>
      <c r="FK6" s="65">
        <v>6</v>
      </c>
      <c r="FL6" s="65">
        <v>1</v>
      </c>
      <c r="FM6" s="65"/>
      <c r="FN6" s="65"/>
      <c r="FO6" s="65">
        <v>2</v>
      </c>
      <c r="FP6" s="65"/>
      <c r="FQ6" s="65"/>
      <c r="FR6" s="65">
        <v>2</v>
      </c>
      <c r="FS6" s="65">
        <v>2</v>
      </c>
      <c r="FT6" s="65"/>
      <c r="FU6" s="65"/>
      <c r="FV6" s="65">
        <v>1</v>
      </c>
      <c r="FW6" s="65">
        <v>2</v>
      </c>
      <c r="FX6" s="65">
        <v>2</v>
      </c>
      <c r="FY6" s="65">
        <v>6</v>
      </c>
      <c r="FZ6" s="65">
        <v>1</v>
      </c>
      <c r="GA6" s="65"/>
      <c r="GB6" s="65"/>
      <c r="GC6" s="65">
        <v>2</v>
      </c>
      <c r="GD6" s="65">
        <v>1</v>
      </c>
      <c r="GE6" s="65"/>
      <c r="GF6" s="65">
        <v>9</v>
      </c>
      <c r="GG6" s="65"/>
      <c r="GH6" s="65"/>
      <c r="GI6" s="17">
        <f t="shared" si="10"/>
        <v>40</v>
      </c>
      <c r="GJ6" s="9">
        <f t="shared" si="11"/>
        <v>0.33613445378151263</v>
      </c>
      <c r="GL6" s="43" t="s">
        <v>70</v>
      </c>
      <c r="GM6" s="65"/>
      <c r="GN6" s="65">
        <v>1</v>
      </c>
      <c r="GO6" s="65">
        <v>1</v>
      </c>
      <c r="GP6" s="65"/>
      <c r="GQ6" s="65">
        <v>3</v>
      </c>
      <c r="GR6" s="65">
        <v>4</v>
      </c>
      <c r="GS6" s="65">
        <v>1</v>
      </c>
      <c r="GT6" s="65">
        <v>1</v>
      </c>
      <c r="GU6" s="65">
        <v>1</v>
      </c>
      <c r="GV6" s="65"/>
      <c r="GW6" s="65">
        <v>1</v>
      </c>
      <c r="GX6" s="65"/>
      <c r="GY6" s="65">
        <v>1</v>
      </c>
      <c r="GZ6" s="65"/>
      <c r="HA6" s="65"/>
      <c r="HB6" s="65">
        <v>2</v>
      </c>
      <c r="HC6" s="65">
        <v>1</v>
      </c>
      <c r="HD6" s="65">
        <v>1</v>
      </c>
      <c r="HE6" s="65">
        <v>6</v>
      </c>
      <c r="HF6" s="65"/>
      <c r="HG6" s="65"/>
      <c r="HH6" s="65"/>
      <c r="HI6" s="65"/>
      <c r="HJ6" s="65">
        <v>3</v>
      </c>
      <c r="HK6" s="65"/>
      <c r="HL6" s="65">
        <v>13</v>
      </c>
      <c r="HM6" s="65"/>
      <c r="HN6" s="65"/>
      <c r="HO6" s="17">
        <f t="shared" si="12"/>
        <v>40</v>
      </c>
      <c r="HP6" s="9">
        <f t="shared" si="13"/>
        <v>0.33057851239669422</v>
      </c>
      <c r="HR6" s="43" t="s">
        <v>70</v>
      </c>
      <c r="HS6" s="65"/>
      <c r="HT6" s="65">
        <v>1</v>
      </c>
      <c r="HU6" s="65"/>
      <c r="HV6" s="65"/>
      <c r="HW6" s="65"/>
      <c r="HX6" s="65">
        <v>4</v>
      </c>
      <c r="HY6" s="65"/>
      <c r="HZ6" s="65"/>
      <c r="IA6" s="65">
        <v>11</v>
      </c>
      <c r="IB6" s="65"/>
      <c r="IC6" s="65">
        <v>2</v>
      </c>
      <c r="ID6" s="65">
        <v>1</v>
      </c>
      <c r="IE6" s="65"/>
      <c r="IF6" s="65">
        <v>1</v>
      </c>
      <c r="IG6" s="65">
        <v>1</v>
      </c>
      <c r="IH6" s="65"/>
      <c r="II6" s="65"/>
      <c r="IJ6" s="65">
        <v>1</v>
      </c>
      <c r="IK6" s="65">
        <v>4</v>
      </c>
      <c r="IL6" s="65"/>
      <c r="IM6" s="65">
        <v>1</v>
      </c>
      <c r="IN6" s="65"/>
      <c r="IO6" s="65"/>
      <c r="IP6" s="65"/>
      <c r="IQ6" s="65"/>
      <c r="IR6" s="65">
        <v>11</v>
      </c>
      <c r="IS6" s="65"/>
      <c r="IT6" s="65">
        <v>1</v>
      </c>
      <c r="IU6" s="17">
        <f t="shared" si="14"/>
        <v>39</v>
      </c>
      <c r="IV6" s="9">
        <f t="shared" si="15"/>
        <v>0.35135135135135137</v>
      </c>
    </row>
    <row r="7" spans="2:256" s="3" customFormat="1" ht="15.75" thickBot="1" x14ac:dyDescent="0.3">
      <c r="B7" s="31" t="s">
        <v>50</v>
      </c>
      <c r="C7" s="18">
        <f>SUM(C4:C6)</f>
        <v>1</v>
      </c>
      <c r="D7" s="18">
        <f t="shared" ref="D7:AE7" si="16">SUM(D4:D6)</f>
        <v>1</v>
      </c>
      <c r="E7" s="18">
        <f t="shared" si="16"/>
        <v>0</v>
      </c>
      <c r="F7" s="18">
        <f t="shared" si="16"/>
        <v>0</v>
      </c>
      <c r="G7" s="18">
        <f t="shared" si="16"/>
        <v>1</v>
      </c>
      <c r="H7" s="18">
        <f t="shared" si="16"/>
        <v>3</v>
      </c>
      <c r="I7" s="18">
        <f t="shared" si="16"/>
        <v>1</v>
      </c>
      <c r="J7" s="18">
        <f t="shared" si="16"/>
        <v>0</v>
      </c>
      <c r="K7" s="18">
        <f t="shared" si="16"/>
        <v>1</v>
      </c>
      <c r="L7" s="18">
        <f t="shared" si="16"/>
        <v>0</v>
      </c>
      <c r="M7" s="18">
        <f t="shared" si="16"/>
        <v>3</v>
      </c>
      <c r="N7" s="18">
        <f t="shared" si="16"/>
        <v>1</v>
      </c>
      <c r="O7" s="18">
        <f t="shared" si="16"/>
        <v>0</v>
      </c>
      <c r="P7" s="18">
        <f t="shared" si="16"/>
        <v>4</v>
      </c>
      <c r="Q7" s="18">
        <f t="shared" si="16"/>
        <v>6</v>
      </c>
      <c r="R7" s="18">
        <f t="shared" si="16"/>
        <v>2</v>
      </c>
      <c r="S7" s="18">
        <f t="shared" si="16"/>
        <v>0</v>
      </c>
      <c r="T7" s="18">
        <f t="shared" si="16"/>
        <v>1</v>
      </c>
      <c r="U7" s="18">
        <f t="shared" si="16"/>
        <v>3</v>
      </c>
      <c r="V7" s="18">
        <f t="shared" si="16"/>
        <v>0</v>
      </c>
      <c r="W7" s="18">
        <f t="shared" si="16"/>
        <v>0</v>
      </c>
      <c r="X7" s="18">
        <f t="shared" si="16"/>
        <v>0</v>
      </c>
      <c r="Y7" s="18">
        <f t="shared" si="16"/>
        <v>0</v>
      </c>
      <c r="Z7" s="18">
        <f t="shared" si="16"/>
        <v>0</v>
      </c>
      <c r="AA7" s="18">
        <f t="shared" si="16"/>
        <v>0</v>
      </c>
      <c r="AB7" s="18">
        <f>SUM(AB4:AB6)</f>
        <v>4</v>
      </c>
      <c r="AC7" s="18">
        <f t="shared" si="16"/>
        <v>0</v>
      </c>
      <c r="AD7" s="18">
        <f t="shared" si="16"/>
        <v>0</v>
      </c>
      <c r="AE7" s="18">
        <f t="shared" si="16"/>
        <v>32</v>
      </c>
      <c r="AF7" s="38">
        <f>SUM(AF4:AF6)</f>
        <v>1</v>
      </c>
      <c r="AH7" s="67" t="s">
        <v>50</v>
      </c>
      <c r="AI7" s="18">
        <f>SUM(AI4:AI6)</f>
        <v>1</v>
      </c>
      <c r="AJ7" s="18">
        <f t="shared" ref="AJ7:BK7" si="17">SUM(AJ4:AJ6)</f>
        <v>1</v>
      </c>
      <c r="AK7" s="18">
        <f t="shared" si="17"/>
        <v>9</v>
      </c>
      <c r="AL7" s="18">
        <f t="shared" si="17"/>
        <v>0</v>
      </c>
      <c r="AM7" s="18">
        <f t="shared" si="17"/>
        <v>16</v>
      </c>
      <c r="AN7" s="18">
        <f t="shared" si="17"/>
        <v>11</v>
      </c>
      <c r="AO7" s="18">
        <f t="shared" si="17"/>
        <v>1</v>
      </c>
      <c r="AP7" s="18">
        <f t="shared" si="17"/>
        <v>6</v>
      </c>
      <c r="AQ7" s="18">
        <f t="shared" si="17"/>
        <v>2</v>
      </c>
      <c r="AR7" s="18">
        <f t="shared" si="17"/>
        <v>14</v>
      </c>
      <c r="AS7" s="18">
        <f t="shared" si="17"/>
        <v>4</v>
      </c>
      <c r="AT7" s="18">
        <f t="shared" si="17"/>
        <v>10</v>
      </c>
      <c r="AU7" s="18">
        <f t="shared" si="17"/>
        <v>1</v>
      </c>
      <c r="AV7" s="18">
        <f t="shared" si="17"/>
        <v>5</v>
      </c>
      <c r="AW7" s="18">
        <f t="shared" si="17"/>
        <v>6</v>
      </c>
      <c r="AX7" s="18">
        <f t="shared" si="17"/>
        <v>5</v>
      </c>
      <c r="AY7" s="18">
        <f t="shared" si="17"/>
        <v>1</v>
      </c>
      <c r="AZ7" s="18">
        <f t="shared" si="17"/>
        <v>4</v>
      </c>
      <c r="BA7" s="18">
        <f t="shared" si="17"/>
        <v>17</v>
      </c>
      <c r="BB7" s="18">
        <f t="shared" si="17"/>
        <v>3</v>
      </c>
      <c r="BC7" s="18">
        <f t="shared" si="17"/>
        <v>0</v>
      </c>
      <c r="BD7" s="18">
        <f t="shared" si="17"/>
        <v>0</v>
      </c>
      <c r="BE7" s="18">
        <f t="shared" si="17"/>
        <v>22</v>
      </c>
      <c r="BF7" s="18">
        <f t="shared" si="17"/>
        <v>3</v>
      </c>
      <c r="BG7" s="18">
        <f t="shared" si="17"/>
        <v>4</v>
      </c>
      <c r="BH7" s="18">
        <f t="shared" si="17"/>
        <v>21</v>
      </c>
      <c r="BI7" s="18">
        <f t="shared" si="17"/>
        <v>2</v>
      </c>
      <c r="BJ7" s="18">
        <f t="shared" si="17"/>
        <v>1</v>
      </c>
      <c r="BK7" s="18">
        <f t="shared" si="17"/>
        <v>170</v>
      </c>
      <c r="BL7" s="38">
        <f>SUM(BL4:BL6)</f>
        <v>1</v>
      </c>
      <c r="BN7" s="67" t="s">
        <v>50</v>
      </c>
      <c r="BO7" s="18">
        <f>SUM(BO4:BO6)</f>
        <v>1</v>
      </c>
      <c r="BP7" s="18">
        <f t="shared" ref="BP7:CQ7" si="18">SUM(BP4:BP6)</f>
        <v>7</v>
      </c>
      <c r="BQ7" s="18">
        <f t="shared" si="18"/>
        <v>15</v>
      </c>
      <c r="BR7" s="18">
        <f t="shared" si="18"/>
        <v>0</v>
      </c>
      <c r="BS7" s="18">
        <f t="shared" si="18"/>
        <v>12</v>
      </c>
      <c r="BT7" s="18">
        <f t="shared" si="18"/>
        <v>6</v>
      </c>
      <c r="BU7" s="18">
        <f t="shared" si="18"/>
        <v>2</v>
      </c>
      <c r="BV7" s="18">
        <f t="shared" si="18"/>
        <v>1</v>
      </c>
      <c r="BW7" s="18">
        <f t="shared" si="18"/>
        <v>11</v>
      </c>
      <c r="BX7" s="18">
        <f t="shared" si="18"/>
        <v>12</v>
      </c>
      <c r="BY7" s="18">
        <f t="shared" si="18"/>
        <v>35</v>
      </c>
      <c r="BZ7" s="18">
        <f t="shared" si="18"/>
        <v>4</v>
      </c>
      <c r="CA7" s="18">
        <f t="shared" si="18"/>
        <v>15</v>
      </c>
      <c r="CB7" s="18">
        <f t="shared" si="18"/>
        <v>14</v>
      </c>
      <c r="CC7" s="18">
        <f t="shared" si="18"/>
        <v>5</v>
      </c>
      <c r="CD7" s="18">
        <f t="shared" si="18"/>
        <v>9</v>
      </c>
      <c r="CE7" s="18">
        <f t="shared" si="18"/>
        <v>3</v>
      </c>
      <c r="CF7" s="18">
        <f t="shared" si="18"/>
        <v>10</v>
      </c>
      <c r="CG7" s="18">
        <f t="shared" si="18"/>
        <v>34</v>
      </c>
      <c r="CH7" s="18">
        <f t="shared" si="18"/>
        <v>12</v>
      </c>
      <c r="CI7" s="18">
        <f t="shared" si="18"/>
        <v>4</v>
      </c>
      <c r="CJ7" s="18">
        <f t="shared" si="18"/>
        <v>0</v>
      </c>
      <c r="CK7" s="18">
        <f t="shared" si="18"/>
        <v>15</v>
      </c>
      <c r="CL7" s="18">
        <f t="shared" si="18"/>
        <v>13</v>
      </c>
      <c r="CM7" s="18">
        <f t="shared" si="18"/>
        <v>7</v>
      </c>
      <c r="CN7" s="18">
        <f t="shared" si="18"/>
        <v>51</v>
      </c>
      <c r="CO7" s="18">
        <f t="shared" si="18"/>
        <v>1</v>
      </c>
      <c r="CP7" s="18">
        <f t="shared" si="18"/>
        <v>10</v>
      </c>
      <c r="CQ7" s="18">
        <f t="shared" si="18"/>
        <v>309</v>
      </c>
      <c r="CR7" s="38">
        <f>SUM(CR4:CR6)</f>
        <v>1</v>
      </c>
      <c r="CT7" s="67" t="s">
        <v>50</v>
      </c>
      <c r="CU7" s="18">
        <f>SUM(CU4:CU6)</f>
        <v>0</v>
      </c>
      <c r="CV7" s="18">
        <f t="shared" ref="CV7:DW7" si="19">SUM(CV4:CV6)</f>
        <v>7</v>
      </c>
      <c r="CW7" s="18">
        <f t="shared" si="19"/>
        <v>5</v>
      </c>
      <c r="CX7" s="18">
        <f t="shared" si="19"/>
        <v>0</v>
      </c>
      <c r="CY7" s="18">
        <f t="shared" si="19"/>
        <v>7</v>
      </c>
      <c r="CZ7" s="18">
        <f t="shared" si="19"/>
        <v>3</v>
      </c>
      <c r="DA7" s="18">
        <f t="shared" si="19"/>
        <v>5</v>
      </c>
      <c r="DB7" s="18">
        <f t="shared" si="19"/>
        <v>1</v>
      </c>
      <c r="DC7" s="18">
        <f t="shared" si="19"/>
        <v>12</v>
      </c>
      <c r="DD7" s="18">
        <f t="shared" si="19"/>
        <v>3</v>
      </c>
      <c r="DE7" s="18">
        <f t="shared" si="19"/>
        <v>11</v>
      </c>
      <c r="DF7" s="18">
        <f t="shared" si="19"/>
        <v>1</v>
      </c>
      <c r="DG7" s="18">
        <f t="shared" si="19"/>
        <v>2</v>
      </c>
      <c r="DH7" s="18">
        <f t="shared" si="19"/>
        <v>4</v>
      </c>
      <c r="DI7" s="18">
        <f t="shared" si="19"/>
        <v>1</v>
      </c>
      <c r="DJ7" s="18">
        <f t="shared" si="19"/>
        <v>7</v>
      </c>
      <c r="DK7" s="18">
        <f t="shared" si="19"/>
        <v>0</v>
      </c>
      <c r="DL7" s="18">
        <f t="shared" si="19"/>
        <v>15</v>
      </c>
      <c r="DM7" s="18">
        <f t="shared" si="19"/>
        <v>29</v>
      </c>
      <c r="DN7" s="18">
        <f t="shared" si="19"/>
        <v>3</v>
      </c>
      <c r="DO7" s="18">
        <f t="shared" si="19"/>
        <v>1</v>
      </c>
      <c r="DP7" s="18">
        <f t="shared" si="19"/>
        <v>1</v>
      </c>
      <c r="DQ7" s="18">
        <f t="shared" si="19"/>
        <v>14</v>
      </c>
      <c r="DR7" s="18">
        <f t="shared" si="19"/>
        <v>3</v>
      </c>
      <c r="DS7" s="18">
        <f t="shared" si="19"/>
        <v>1</v>
      </c>
      <c r="DT7" s="18">
        <f t="shared" si="19"/>
        <v>24</v>
      </c>
      <c r="DU7" s="18">
        <f t="shared" si="19"/>
        <v>1</v>
      </c>
      <c r="DV7" s="18">
        <f t="shared" si="19"/>
        <v>4</v>
      </c>
      <c r="DW7" s="18">
        <f t="shared" si="19"/>
        <v>165</v>
      </c>
      <c r="DX7" s="38">
        <f>SUM(DX4:DX6)</f>
        <v>1</v>
      </c>
      <c r="DZ7" s="67" t="s">
        <v>50</v>
      </c>
      <c r="EA7" s="18">
        <f>SUM(EA4:EA6)</f>
        <v>1</v>
      </c>
      <c r="EB7" s="18">
        <f t="shared" ref="EB7:FC7" si="20">SUM(EB4:EB6)</f>
        <v>0</v>
      </c>
      <c r="EC7" s="18">
        <f t="shared" si="20"/>
        <v>0</v>
      </c>
      <c r="ED7" s="18">
        <f t="shared" si="20"/>
        <v>0</v>
      </c>
      <c r="EE7" s="18">
        <f t="shared" si="20"/>
        <v>4</v>
      </c>
      <c r="EF7" s="18">
        <f t="shared" si="20"/>
        <v>5</v>
      </c>
      <c r="EG7" s="18">
        <f t="shared" si="20"/>
        <v>3</v>
      </c>
      <c r="EH7" s="18">
        <f t="shared" si="20"/>
        <v>4</v>
      </c>
      <c r="EI7" s="18">
        <f t="shared" si="20"/>
        <v>4</v>
      </c>
      <c r="EJ7" s="18">
        <f t="shared" si="20"/>
        <v>0</v>
      </c>
      <c r="EK7" s="18">
        <f t="shared" si="20"/>
        <v>8</v>
      </c>
      <c r="EL7" s="18">
        <f t="shared" si="20"/>
        <v>6</v>
      </c>
      <c r="EM7" s="18">
        <f t="shared" si="20"/>
        <v>1</v>
      </c>
      <c r="EN7" s="18">
        <f t="shared" si="20"/>
        <v>7</v>
      </c>
      <c r="EO7" s="18">
        <f t="shared" si="20"/>
        <v>1</v>
      </c>
      <c r="EP7" s="18">
        <f t="shared" si="20"/>
        <v>3</v>
      </c>
      <c r="EQ7" s="18">
        <f t="shared" si="20"/>
        <v>0</v>
      </c>
      <c r="ER7" s="18">
        <f t="shared" si="20"/>
        <v>3</v>
      </c>
      <c r="ES7" s="18">
        <f t="shared" si="20"/>
        <v>11</v>
      </c>
      <c r="ET7" s="18">
        <f t="shared" si="20"/>
        <v>4</v>
      </c>
      <c r="EU7" s="18">
        <f t="shared" si="20"/>
        <v>0</v>
      </c>
      <c r="EV7" s="18">
        <f t="shared" si="20"/>
        <v>0</v>
      </c>
      <c r="EW7" s="18">
        <f t="shared" si="20"/>
        <v>8</v>
      </c>
      <c r="EX7" s="18">
        <f t="shared" si="20"/>
        <v>4</v>
      </c>
      <c r="EY7" s="18">
        <f t="shared" si="20"/>
        <v>0</v>
      </c>
      <c r="EZ7" s="18">
        <f t="shared" si="20"/>
        <v>43</v>
      </c>
      <c r="FA7" s="18">
        <f t="shared" si="20"/>
        <v>0</v>
      </c>
      <c r="FB7" s="18">
        <f t="shared" si="20"/>
        <v>9</v>
      </c>
      <c r="FC7" s="18">
        <f t="shared" si="20"/>
        <v>129</v>
      </c>
      <c r="FD7" s="38">
        <f>SUM(FD4:FD6)</f>
        <v>1</v>
      </c>
      <c r="FF7" s="67" t="s">
        <v>50</v>
      </c>
      <c r="FG7" s="18">
        <f>SUM(FG4:FG6)</f>
        <v>0</v>
      </c>
      <c r="FH7" s="18">
        <f t="shared" ref="FH7:GI7" si="21">SUM(FH4:FH6)</f>
        <v>0</v>
      </c>
      <c r="FI7" s="18">
        <f t="shared" si="21"/>
        <v>9</v>
      </c>
      <c r="FJ7" s="18">
        <f t="shared" si="21"/>
        <v>0</v>
      </c>
      <c r="FK7" s="18">
        <f t="shared" si="21"/>
        <v>9</v>
      </c>
      <c r="FL7" s="18">
        <f t="shared" si="21"/>
        <v>2</v>
      </c>
      <c r="FM7" s="18">
        <f t="shared" si="21"/>
        <v>0</v>
      </c>
      <c r="FN7" s="18">
        <f t="shared" si="21"/>
        <v>0</v>
      </c>
      <c r="FO7" s="18">
        <f t="shared" si="21"/>
        <v>5</v>
      </c>
      <c r="FP7" s="18">
        <f t="shared" si="21"/>
        <v>0</v>
      </c>
      <c r="FQ7" s="18">
        <f t="shared" si="21"/>
        <v>5</v>
      </c>
      <c r="FR7" s="18">
        <f t="shared" si="21"/>
        <v>2</v>
      </c>
      <c r="FS7" s="18">
        <f t="shared" si="21"/>
        <v>2</v>
      </c>
      <c r="FT7" s="18">
        <f t="shared" si="21"/>
        <v>11</v>
      </c>
      <c r="FU7" s="18">
        <f t="shared" si="21"/>
        <v>1</v>
      </c>
      <c r="FV7" s="18">
        <f t="shared" si="21"/>
        <v>1</v>
      </c>
      <c r="FW7" s="18">
        <f t="shared" si="21"/>
        <v>6</v>
      </c>
      <c r="FX7" s="18">
        <f t="shared" si="21"/>
        <v>5</v>
      </c>
      <c r="FY7" s="18">
        <f t="shared" si="21"/>
        <v>8</v>
      </c>
      <c r="FZ7" s="18">
        <f t="shared" si="21"/>
        <v>2</v>
      </c>
      <c r="GA7" s="18">
        <f t="shared" si="21"/>
        <v>0</v>
      </c>
      <c r="GB7" s="18">
        <f t="shared" si="21"/>
        <v>0</v>
      </c>
      <c r="GC7" s="18">
        <f t="shared" si="21"/>
        <v>6</v>
      </c>
      <c r="GD7" s="18">
        <f t="shared" si="21"/>
        <v>2</v>
      </c>
      <c r="GE7" s="18">
        <f t="shared" si="21"/>
        <v>0</v>
      </c>
      <c r="GF7" s="18">
        <f t="shared" si="21"/>
        <v>40</v>
      </c>
      <c r="GG7" s="18">
        <f t="shared" si="21"/>
        <v>2</v>
      </c>
      <c r="GH7" s="18">
        <f t="shared" si="21"/>
        <v>1</v>
      </c>
      <c r="GI7" s="18">
        <f t="shared" si="21"/>
        <v>119</v>
      </c>
      <c r="GJ7" s="38">
        <f>SUM(GJ4:GJ6)</f>
        <v>1</v>
      </c>
      <c r="GL7" s="67" t="s">
        <v>50</v>
      </c>
      <c r="GM7" s="18">
        <f>SUM(GM4:GM6)</f>
        <v>1</v>
      </c>
      <c r="GN7" s="18">
        <f t="shared" ref="GN7:HO7" si="22">SUM(GN4:GN6)</f>
        <v>1</v>
      </c>
      <c r="GO7" s="18">
        <f t="shared" si="22"/>
        <v>3</v>
      </c>
      <c r="GP7" s="18">
        <f t="shared" si="22"/>
        <v>0</v>
      </c>
      <c r="GQ7" s="18">
        <f t="shared" si="22"/>
        <v>7</v>
      </c>
      <c r="GR7" s="18">
        <f t="shared" si="22"/>
        <v>6</v>
      </c>
      <c r="GS7" s="18">
        <f t="shared" si="22"/>
        <v>1</v>
      </c>
      <c r="GT7" s="18">
        <f t="shared" si="22"/>
        <v>3</v>
      </c>
      <c r="GU7" s="18">
        <f t="shared" si="22"/>
        <v>1</v>
      </c>
      <c r="GV7" s="18">
        <f t="shared" si="22"/>
        <v>0</v>
      </c>
      <c r="GW7" s="18">
        <f t="shared" si="22"/>
        <v>10</v>
      </c>
      <c r="GX7" s="18">
        <f t="shared" si="22"/>
        <v>1</v>
      </c>
      <c r="GY7" s="18">
        <f t="shared" si="22"/>
        <v>1</v>
      </c>
      <c r="GZ7" s="18">
        <f t="shared" si="22"/>
        <v>4</v>
      </c>
      <c r="HA7" s="18">
        <f t="shared" si="22"/>
        <v>0</v>
      </c>
      <c r="HB7" s="18">
        <f t="shared" si="22"/>
        <v>8</v>
      </c>
      <c r="HC7" s="18">
        <f t="shared" si="22"/>
        <v>1</v>
      </c>
      <c r="HD7" s="18">
        <f t="shared" si="22"/>
        <v>1</v>
      </c>
      <c r="HE7" s="18">
        <f t="shared" si="22"/>
        <v>12</v>
      </c>
      <c r="HF7" s="18">
        <f t="shared" si="22"/>
        <v>0</v>
      </c>
      <c r="HG7" s="18">
        <f t="shared" si="22"/>
        <v>0</v>
      </c>
      <c r="HH7" s="18">
        <f t="shared" si="22"/>
        <v>2</v>
      </c>
      <c r="HI7" s="18">
        <f t="shared" si="22"/>
        <v>4</v>
      </c>
      <c r="HJ7" s="18">
        <f t="shared" si="22"/>
        <v>6</v>
      </c>
      <c r="HK7" s="18">
        <f t="shared" si="22"/>
        <v>4</v>
      </c>
      <c r="HL7" s="18">
        <f t="shared" si="22"/>
        <v>42</v>
      </c>
      <c r="HM7" s="18">
        <f t="shared" si="22"/>
        <v>1</v>
      </c>
      <c r="HN7" s="18">
        <f t="shared" si="22"/>
        <v>1</v>
      </c>
      <c r="HO7" s="18">
        <f t="shared" si="22"/>
        <v>121</v>
      </c>
      <c r="HP7" s="38">
        <f>SUM(HP4:HP6)</f>
        <v>1</v>
      </c>
      <c r="HR7" s="67" t="s">
        <v>50</v>
      </c>
      <c r="HS7" s="18">
        <f>SUM(HS4:HS6)</f>
        <v>0</v>
      </c>
      <c r="HT7" s="18">
        <f t="shared" ref="HT7:IU7" si="23">SUM(HT4:HT6)</f>
        <v>4</v>
      </c>
      <c r="HU7" s="18">
        <f t="shared" si="23"/>
        <v>0</v>
      </c>
      <c r="HV7" s="18">
        <f t="shared" si="23"/>
        <v>0</v>
      </c>
      <c r="HW7" s="18">
        <f t="shared" si="23"/>
        <v>3</v>
      </c>
      <c r="HX7" s="18">
        <f t="shared" si="23"/>
        <v>5</v>
      </c>
      <c r="HY7" s="18">
        <f t="shared" si="23"/>
        <v>2</v>
      </c>
      <c r="HZ7" s="18">
        <f t="shared" si="23"/>
        <v>1</v>
      </c>
      <c r="IA7" s="18">
        <f t="shared" si="23"/>
        <v>13</v>
      </c>
      <c r="IB7" s="18">
        <f t="shared" si="23"/>
        <v>2</v>
      </c>
      <c r="IC7" s="18">
        <f t="shared" si="23"/>
        <v>4</v>
      </c>
      <c r="ID7" s="18">
        <f t="shared" si="23"/>
        <v>4</v>
      </c>
      <c r="IE7" s="18">
        <f t="shared" si="23"/>
        <v>0</v>
      </c>
      <c r="IF7" s="18">
        <f t="shared" si="23"/>
        <v>2</v>
      </c>
      <c r="IG7" s="18">
        <f t="shared" si="23"/>
        <v>1</v>
      </c>
      <c r="IH7" s="18">
        <f t="shared" si="23"/>
        <v>1</v>
      </c>
      <c r="II7" s="18">
        <f t="shared" si="23"/>
        <v>1</v>
      </c>
      <c r="IJ7" s="18">
        <f t="shared" si="23"/>
        <v>2</v>
      </c>
      <c r="IK7" s="18">
        <f t="shared" si="23"/>
        <v>6</v>
      </c>
      <c r="IL7" s="18">
        <f t="shared" si="23"/>
        <v>0</v>
      </c>
      <c r="IM7" s="18">
        <f t="shared" si="23"/>
        <v>1</v>
      </c>
      <c r="IN7" s="18">
        <f t="shared" si="23"/>
        <v>0</v>
      </c>
      <c r="IO7" s="18">
        <f t="shared" si="23"/>
        <v>0</v>
      </c>
      <c r="IP7" s="18">
        <f t="shared" si="23"/>
        <v>2</v>
      </c>
      <c r="IQ7" s="18">
        <f t="shared" si="23"/>
        <v>0</v>
      </c>
      <c r="IR7" s="18">
        <f t="shared" si="23"/>
        <v>52</v>
      </c>
      <c r="IS7" s="18">
        <f t="shared" si="23"/>
        <v>0</v>
      </c>
      <c r="IT7" s="18">
        <f t="shared" si="23"/>
        <v>5</v>
      </c>
      <c r="IU7" s="18">
        <f t="shared" si="23"/>
        <v>111</v>
      </c>
      <c r="IV7" s="38">
        <f>SUM(IV4:IV6)</f>
        <v>1</v>
      </c>
    </row>
    <row r="8" spans="2:256" ht="16.5" thickTop="1" thickBot="1" x14ac:dyDescent="0.3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BN8" s="4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4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Z8" s="4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FF8" s="4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GL8" s="4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O8" s="3"/>
      <c r="HP8" s="15"/>
      <c r="HR8" s="4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U8" s="3"/>
      <c r="IV8" s="15"/>
    </row>
    <row r="9" spans="2:256" ht="15.75" thickTop="1" x14ac:dyDescent="0.25">
      <c r="B9" s="165" t="s">
        <v>208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7"/>
      <c r="AH9" s="165" t="s">
        <v>212</v>
      </c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7"/>
      <c r="BN9" s="165" t="s">
        <v>216</v>
      </c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7"/>
      <c r="CT9" s="165" t="s">
        <v>256</v>
      </c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7"/>
      <c r="DZ9" s="165" t="s">
        <v>283</v>
      </c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7"/>
      <c r="FF9" s="165" t="s">
        <v>305</v>
      </c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7"/>
      <c r="GL9" s="165" t="s">
        <v>345</v>
      </c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7"/>
      <c r="HR9" s="165" t="s">
        <v>368</v>
      </c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7"/>
    </row>
    <row r="10" spans="2:256" x14ac:dyDescent="0.25">
      <c r="B10" s="20" t="s">
        <v>167</v>
      </c>
      <c r="C10" s="21" t="s">
        <v>15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1" t="s">
        <v>21</v>
      </c>
      <c r="J10" s="21" t="s">
        <v>22</v>
      </c>
      <c r="K10" s="21" t="s">
        <v>23</v>
      </c>
      <c r="L10" s="21" t="s">
        <v>24</v>
      </c>
      <c r="M10" s="21" t="s">
        <v>25</v>
      </c>
      <c r="N10" s="21" t="s">
        <v>26</v>
      </c>
      <c r="O10" s="21" t="s">
        <v>27</v>
      </c>
      <c r="P10" s="21" t="s">
        <v>28</v>
      </c>
      <c r="Q10" s="21" t="s">
        <v>29</v>
      </c>
      <c r="R10" s="21" t="s">
        <v>30</v>
      </c>
      <c r="S10" s="21" t="s">
        <v>31</v>
      </c>
      <c r="T10" s="21" t="s">
        <v>32</v>
      </c>
      <c r="U10" s="21" t="s">
        <v>33</v>
      </c>
      <c r="V10" s="21" t="s">
        <v>34</v>
      </c>
      <c r="W10" s="21" t="s">
        <v>35</v>
      </c>
      <c r="X10" s="21" t="s">
        <v>36</v>
      </c>
      <c r="Y10" s="21" t="s">
        <v>37</v>
      </c>
      <c r="Z10" s="21" t="s">
        <v>38</v>
      </c>
      <c r="AA10" s="21" t="s">
        <v>39</v>
      </c>
      <c r="AB10" s="21" t="s">
        <v>40</v>
      </c>
      <c r="AC10" s="21" t="s">
        <v>41</v>
      </c>
      <c r="AD10" s="21" t="s">
        <v>133</v>
      </c>
      <c r="AE10" s="21" t="s">
        <v>13</v>
      </c>
      <c r="AF10" s="7" t="s">
        <v>14</v>
      </c>
      <c r="AH10" s="20" t="s">
        <v>167</v>
      </c>
      <c r="AI10" s="21" t="s">
        <v>15</v>
      </c>
      <c r="AJ10" s="21" t="s">
        <v>16</v>
      </c>
      <c r="AK10" s="21" t="s">
        <v>17</v>
      </c>
      <c r="AL10" s="21" t="s">
        <v>18</v>
      </c>
      <c r="AM10" s="21" t="s">
        <v>19</v>
      </c>
      <c r="AN10" s="21" t="s">
        <v>20</v>
      </c>
      <c r="AO10" s="21" t="s">
        <v>21</v>
      </c>
      <c r="AP10" s="21" t="s">
        <v>22</v>
      </c>
      <c r="AQ10" s="21" t="s">
        <v>23</v>
      </c>
      <c r="AR10" s="21" t="s">
        <v>24</v>
      </c>
      <c r="AS10" s="21" t="s">
        <v>25</v>
      </c>
      <c r="AT10" s="21" t="s">
        <v>26</v>
      </c>
      <c r="AU10" s="21" t="s">
        <v>27</v>
      </c>
      <c r="AV10" s="21" t="s">
        <v>28</v>
      </c>
      <c r="AW10" s="21" t="s">
        <v>29</v>
      </c>
      <c r="AX10" s="21" t="s">
        <v>30</v>
      </c>
      <c r="AY10" s="21" t="s">
        <v>31</v>
      </c>
      <c r="AZ10" s="21" t="s">
        <v>32</v>
      </c>
      <c r="BA10" s="21" t="s">
        <v>33</v>
      </c>
      <c r="BB10" s="21" t="s">
        <v>34</v>
      </c>
      <c r="BC10" s="21" t="s">
        <v>35</v>
      </c>
      <c r="BD10" s="21" t="s">
        <v>36</v>
      </c>
      <c r="BE10" s="21" t="s">
        <v>37</v>
      </c>
      <c r="BF10" s="21" t="s">
        <v>38</v>
      </c>
      <c r="BG10" s="21" t="s">
        <v>39</v>
      </c>
      <c r="BH10" s="21" t="s">
        <v>40</v>
      </c>
      <c r="BI10" s="21" t="s">
        <v>41</v>
      </c>
      <c r="BJ10" s="21" t="s">
        <v>133</v>
      </c>
      <c r="BK10" s="21" t="s">
        <v>13</v>
      </c>
      <c r="BL10" s="7" t="s">
        <v>14</v>
      </c>
      <c r="BN10" s="20" t="s">
        <v>167</v>
      </c>
      <c r="BO10" s="21" t="s">
        <v>15</v>
      </c>
      <c r="BP10" s="21" t="s">
        <v>16</v>
      </c>
      <c r="BQ10" s="21" t="s">
        <v>17</v>
      </c>
      <c r="BR10" s="21" t="s">
        <v>18</v>
      </c>
      <c r="BS10" s="21" t="s">
        <v>19</v>
      </c>
      <c r="BT10" s="21" t="s">
        <v>20</v>
      </c>
      <c r="BU10" s="21" t="s">
        <v>21</v>
      </c>
      <c r="BV10" s="21" t="s">
        <v>22</v>
      </c>
      <c r="BW10" s="21" t="s">
        <v>23</v>
      </c>
      <c r="BX10" s="21" t="s">
        <v>24</v>
      </c>
      <c r="BY10" s="21" t="s">
        <v>25</v>
      </c>
      <c r="BZ10" s="21" t="s">
        <v>26</v>
      </c>
      <c r="CA10" s="21" t="s">
        <v>27</v>
      </c>
      <c r="CB10" s="21" t="s">
        <v>28</v>
      </c>
      <c r="CC10" s="21" t="s">
        <v>29</v>
      </c>
      <c r="CD10" s="21" t="s">
        <v>30</v>
      </c>
      <c r="CE10" s="21" t="s">
        <v>31</v>
      </c>
      <c r="CF10" s="21" t="s">
        <v>32</v>
      </c>
      <c r="CG10" s="21" t="s">
        <v>33</v>
      </c>
      <c r="CH10" s="21" t="s">
        <v>34</v>
      </c>
      <c r="CI10" s="21" t="s">
        <v>35</v>
      </c>
      <c r="CJ10" s="21" t="s">
        <v>36</v>
      </c>
      <c r="CK10" s="21" t="s">
        <v>37</v>
      </c>
      <c r="CL10" s="21" t="s">
        <v>38</v>
      </c>
      <c r="CM10" s="21" t="s">
        <v>39</v>
      </c>
      <c r="CN10" s="21" t="s">
        <v>40</v>
      </c>
      <c r="CO10" s="21" t="s">
        <v>41</v>
      </c>
      <c r="CP10" s="21" t="s">
        <v>133</v>
      </c>
      <c r="CQ10" s="21" t="s">
        <v>13</v>
      </c>
      <c r="CR10" s="7" t="s">
        <v>14</v>
      </c>
      <c r="CT10" s="20" t="s">
        <v>167</v>
      </c>
      <c r="CU10" s="21" t="s">
        <v>15</v>
      </c>
      <c r="CV10" s="21" t="s">
        <v>16</v>
      </c>
      <c r="CW10" s="21" t="s">
        <v>17</v>
      </c>
      <c r="CX10" s="21" t="s">
        <v>18</v>
      </c>
      <c r="CY10" s="21" t="s">
        <v>19</v>
      </c>
      <c r="CZ10" s="21" t="s">
        <v>20</v>
      </c>
      <c r="DA10" s="21" t="s">
        <v>21</v>
      </c>
      <c r="DB10" s="21" t="s">
        <v>22</v>
      </c>
      <c r="DC10" s="21" t="s">
        <v>23</v>
      </c>
      <c r="DD10" s="21" t="s">
        <v>24</v>
      </c>
      <c r="DE10" s="21" t="s">
        <v>25</v>
      </c>
      <c r="DF10" s="21" t="s">
        <v>26</v>
      </c>
      <c r="DG10" s="21" t="s">
        <v>27</v>
      </c>
      <c r="DH10" s="21" t="s">
        <v>28</v>
      </c>
      <c r="DI10" s="21" t="s">
        <v>29</v>
      </c>
      <c r="DJ10" s="21" t="s">
        <v>30</v>
      </c>
      <c r="DK10" s="21" t="s">
        <v>31</v>
      </c>
      <c r="DL10" s="21" t="s">
        <v>32</v>
      </c>
      <c r="DM10" s="21" t="s">
        <v>33</v>
      </c>
      <c r="DN10" s="21" t="s">
        <v>34</v>
      </c>
      <c r="DO10" s="21" t="s">
        <v>35</v>
      </c>
      <c r="DP10" s="21" t="s">
        <v>36</v>
      </c>
      <c r="DQ10" s="21" t="s">
        <v>37</v>
      </c>
      <c r="DR10" s="21" t="s">
        <v>38</v>
      </c>
      <c r="DS10" s="21" t="s">
        <v>39</v>
      </c>
      <c r="DT10" s="21" t="s">
        <v>40</v>
      </c>
      <c r="DU10" s="21" t="s">
        <v>41</v>
      </c>
      <c r="DV10" s="21" t="s">
        <v>133</v>
      </c>
      <c r="DW10" s="21" t="s">
        <v>13</v>
      </c>
      <c r="DX10" s="7" t="s">
        <v>14</v>
      </c>
      <c r="DZ10" s="20" t="s">
        <v>167</v>
      </c>
      <c r="EA10" s="21" t="s">
        <v>15</v>
      </c>
      <c r="EB10" s="21" t="s">
        <v>16</v>
      </c>
      <c r="EC10" s="21" t="s">
        <v>17</v>
      </c>
      <c r="ED10" s="21" t="s">
        <v>18</v>
      </c>
      <c r="EE10" s="21" t="s">
        <v>19</v>
      </c>
      <c r="EF10" s="21" t="s">
        <v>20</v>
      </c>
      <c r="EG10" s="21" t="s">
        <v>21</v>
      </c>
      <c r="EH10" s="21" t="s">
        <v>22</v>
      </c>
      <c r="EI10" s="21" t="s">
        <v>23</v>
      </c>
      <c r="EJ10" s="21" t="s">
        <v>24</v>
      </c>
      <c r="EK10" s="21" t="s">
        <v>25</v>
      </c>
      <c r="EL10" s="21" t="s">
        <v>26</v>
      </c>
      <c r="EM10" s="21" t="s">
        <v>27</v>
      </c>
      <c r="EN10" s="21" t="s">
        <v>28</v>
      </c>
      <c r="EO10" s="21" t="s">
        <v>29</v>
      </c>
      <c r="EP10" s="21" t="s">
        <v>30</v>
      </c>
      <c r="EQ10" s="21" t="s">
        <v>31</v>
      </c>
      <c r="ER10" s="21" t="s">
        <v>32</v>
      </c>
      <c r="ES10" s="21" t="s">
        <v>33</v>
      </c>
      <c r="ET10" s="21" t="s">
        <v>34</v>
      </c>
      <c r="EU10" s="21" t="s">
        <v>35</v>
      </c>
      <c r="EV10" s="21" t="s">
        <v>36</v>
      </c>
      <c r="EW10" s="21" t="s">
        <v>37</v>
      </c>
      <c r="EX10" s="21" t="s">
        <v>38</v>
      </c>
      <c r="EY10" s="21" t="s">
        <v>39</v>
      </c>
      <c r="EZ10" s="21" t="s">
        <v>40</v>
      </c>
      <c r="FA10" s="21" t="s">
        <v>41</v>
      </c>
      <c r="FB10" s="21" t="s">
        <v>133</v>
      </c>
      <c r="FC10" s="21" t="s">
        <v>13</v>
      </c>
      <c r="FD10" s="7" t="s">
        <v>14</v>
      </c>
      <c r="FF10" s="20" t="s">
        <v>167</v>
      </c>
      <c r="FG10" s="21" t="s">
        <v>15</v>
      </c>
      <c r="FH10" s="21" t="s">
        <v>16</v>
      </c>
      <c r="FI10" s="21" t="s">
        <v>17</v>
      </c>
      <c r="FJ10" s="21" t="s">
        <v>18</v>
      </c>
      <c r="FK10" s="21" t="s">
        <v>19</v>
      </c>
      <c r="FL10" s="21" t="s">
        <v>20</v>
      </c>
      <c r="FM10" s="21" t="s">
        <v>21</v>
      </c>
      <c r="FN10" s="21" t="s">
        <v>22</v>
      </c>
      <c r="FO10" s="21" t="s">
        <v>23</v>
      </c>
      <c r="FP10" s="21" t="s">
        <v>24</v>
      </c>
      <c r="FQ10" s="21" t="s">
        <v>25</v>
      </c>
      <c r="FR10" s="21" t="s">
        <v>26</v>
      </c>
      <c r="FS10" s="21" t="s">
        <v>27</v>
      </c>
      <c r="FT10" s="21" t="s">
        <v>28</v>
      </c>
      <c r="FU10" s="21" t="s">
        <v>29</v>
      </c>
      <c r="FV10" s="21" t="s">
        <v>30</v>
      </c>
      <c r="FW10" s="21" t="s">
        <v>31</v>
      </c>
      <c r="FX10" s="21" t="s">
        <v>32</v>
      </c>
      <c r="FY10" s="21" t="s">
        <v>33</v>
      </c>
      <c r="FZ10" s="21" t="s">
        <v>34</v>
      </c>
      <c r="GA10" s="21" t="s">
        <v>35</v>
      </c>
      <c r="GB10" s="21" t="s">
        <v>36</v>
      </c>
      <c r="GC10" s="21" t="s">
        <v>37</v>
      </c>
      <c r="GD10" s="21" t="s">
        <v>38</v>
      </c>
      <c r="GE10" s="21" t="s">
        <v>39</v>
      </c>
      <c r="GF10" s="21" t="s">
        <v>40</v>
      </c>
      <c r="GG10" s="21" t="s">
        <v>41</v>
      </c>
      <c r="GH10" s="21" t="s">
        <v>133</v>
      </c>
      <c r="GI10" s="21" t="s">
        <v>13</v>
      </c>
      <c r="GJ10" s="7" t="s">
        <v>14</v>
      </c>
      <c r="GL10" s="20" t="s">
        <v>167</v>
      </c>
      <c r="GM10" s="124" t="s">
        <v>15</v>
      </c>
      <c r="GN10" s="124" t="s">
        <v>16</v>
      </c>
      <c r="GO10" s="124" t="s">
        <v>17</v>
      </c>
      <c r="GP10" s="124" t="s">
        <v>18</v>
      </c>
      <c r="GQ10" s="124" t="s">
        <v>19</v>
      </c>
      <c r="GR10" s="124" t="s">
        <v>20</v>
      </c>
      <c r="GS10" s="124" t="s">
        <v>21</v>
      </c>
      <c r="GT10" s="124" t="s">
        <v>22</v>
      </c>
      <c r="GU10" s="124" t="s">
        <v>23</v>
      </c>
      <c r="GV10" s="124" t="s">
        <v>24</v>
      </c>
      <c r="GW10" s="124" t="s">
        <v>25</v>
      </c>
      <c r="GX10" s="124" t="s">
        <v>26</v>
      </c>
      <c r="GY10" s="124" t="s">
        <v>27</v>
      </c>
      <c r="GZ10" s="124" t="s">
        <v>28</v>
      </c>
      <c r="HA10" s="124" t="s">
        <v>29</v>
      </c>
      <c r="HB10" s="124" t="s">
        <v>30</v>
      </c>
      <c r="HC10" s="124" t="s">
        <v>31</v>
      </c>
      <c r="HD10" s="124" t="s">
        <v>32</v>
      </c>
      <c r="HE10" s="124" t="s">
        <v>33</v>
      </c>
      <c r="HF10" s="124" t="s">
        <v>34</v>
      </c>
      <c r="HG10" s="124" t="s">
        <v>35</v>
      </c>
      <c r="HH10" s="124" t="s">
        <v>36</v>
      </c>
      <c r="HI10" s="124" t="s">
        <v>37</v>
      </c>
      <c r="HJ10" s="124" t="s">
        <v>38</v>
      </c>
      <c r="HK10" s="124" t="s">
        <v>39</v>
      </c>
      <c r="HL10" s="124" t="s">
        <v>40</v>
      </c>
      <c r="HM10" s="124" t="s">
        <v>41</v>
      </c>
      <c r="HN10" s="124" t="s">
        <v>133</v>
      </c>
      <c r="HO10" s="124" t="s">
        <v>13</v>
      </c>
      <c r="HP10" s="7" t="s">
        <v>14</v>
      </c>
      <c r="HR10" s="20" t="s">
        <v>167</v>
      </c>
      <c r="HS10" s="126" t="s">
        <v>15</v>
      </c>
      <c r="HT10" s="126" t="s">
        <v>16</v>
      </c>
      <c r="HU10" s="126" t="s">
        <v>17</v>
      </c>
      <c r="HV10" s="126" t="s">
        <v>18</v>
      </c>
      <c r="HW10" s="126" t="s">
        <v>19</v>
      </c>
      <c r="HX10" s="126" t="s">
        <v>20</v>
      </c>
      <c r="HY10" s="126" t="s">
        <v>21</v>
      </c>
      <c r="HZ10" s="126" t="s">
        <v>22</v>
      </c>
      <c r="IA10" s="126" t="s">
        <v>23</v>
      </c>
      <c r="IB10" s="126" t="s">
        <v>24</v>
      </c>
      <c r="IC10" s="126" t="s">
        <v>25</v>
      </c>
      <c r="ID10" s="126" t="s">
        <v>26</v>
      </c>
      <c r="IE10" s="126" t="s">
        <v>27</v>
      </c>
      <c r="IF10" s="126" t="s">
        <v>28</v>
      </c>
      <c r="IG10" s="126" t="s">
        <v>29</v>
      </c>
      <c r="IH10" s="126" t="s">
        <v>30</v>
      </c>
      <c r="II10" s="126" t="s">
        <v>31</v>
      </c>
      <c r="IJ10" s="126" t="s">
        <v>32</v>
      </c>
      <c r="IK10" s="126" t="s">
        <v>33</v>
      </c>
      <c r="IL10" s="126" t="s">
        <v>34</v>
      </c>
      <c r="IM10" s="126" t="s">
        <v>35</v>
      </c>
      <c r="IN10" s="126" t="s">
        <v>36</v>
      </c>
      <c r="IO10" s="126" t="s">
        <v>37</v>
      </c>
      <c r="IP10" s="126" t="s">
        <v>38</v>
      </c>
      <c r="IQ10" s="126" t="s">
        <v>39</v>
      </c>
      <c r="IR10" s="126" t="s">
        <v>40</v>
      </c>
      <c r="IS10" s="126" t="s">
        <v>41</v>
      </c>
      <c r="IT10" s="126" t="s">
        <v>133</v>
      </c>
      <c r="IU10" s="126" t="s">
        <v>13</v>
      </c>
      <c r="IV10" s="7" t="s">
        <v>14</v>
      </c>
    </row>
    <row r="11" spans="2:256" x14ac:dyDescent="0.25">
      <c r="B11" s="66" t="s">
        <v>83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7">
        <f>SUM(C11:AD11)</f>
        <v>0</v>
      </c>
      <c r="AF11" s="9">
        <f>AE11/$AE$18</f>
        <v>0</v>
      </c>
      <c r="AH11" s="66" t="s">
        <v>83</v>
      </c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17">
        <f>SUM(AI11:BJ11)</f>
        <v>0</v>
      </c>
      <c r="BL11" s="9">
        <f>BK11/$BK$18</f>
        <v>0</v>
      </c>
      <c r="BN11" s="66" t="s">
        <v>83</v>
      </c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17">
        <f>SUM(BO11:CP11)</f>
        <v>0</v>
      </c>
      <c r="CR11" s="9">
        <f>CQ11/$CQ$18</f>
        <v>0</v>
      </c>
      <c r="CT11" s="66" t="s">
        <v>83</v>
      </c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17">
        <f>SUM(CU11:DV11)</f>
        <v>0</v>
      </c>
      <c r="DX11" s="9">
        <f t="shared" ref="DX11:DX17" si="24">DW11/$DW$18</f>
        <v>0</v>
      </c>
      <c r="DZ11" s="66" t="s">
        <v>83</v>
      </c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17">
        <f>SUM(EA11:FB11)</f>
        <v>0</v>
      </c>
      <c r="FD11" s="9">
        <f t="shared" ref="FD11:FD17" si="25">FC11/$FC$18</f>
        <v>0</v>
      </c>
      <c r="FF11" s="66" t="s">
        <v>83</v>
      </c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17">
        <f>SUM(FG11:GH11)</f>
        <v>0</v>
      </c>
      <c r="GJ11" s="9">
        <f t="shared" ref="GJ11:GJ17" si="26">GI11/$GI$18</f>
        <v>0</v>
      </c>
      <c r="GL11" s="66" t="s">
        <v>83</v>
      </c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>
        <v>1</v>
      </c>
      <c r="HN11" s="65">
        <v>1</v>
      </c>
      <c r="HO11" s="17">
        <f>SUM(GM11:HN11)</f>
        <v>2</v>
      </c>
      <c r="HP11" s="9">
        <f>HO11/$HO$18</f>
        <v>1.6528925619834711E-2</v>
      </c>
      <c r="HR11" s="66" t="s">
        <v>83</v>
      </c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17">
        <f>SUM(HS11:IT11)</f>
        <v>0</v>
      </c>
      <c r="IV11" s="9">
        <f>IU11/$IU$18</f>
        <v>0</v>
      </c>
    </row>
    <row r="12" spans="2:256" x14ac:dyDescent="0.25">
      <c r="B12" s="66" t="s">
        <v>82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>SUM(C12:AD12)</f>
        <v>0</v>
      </c>
      <c r="AF12" s="9">
        <f>AE12/$AE$18</f>
        <v>0</v>
      </c>
      <c r="AH12" s="66" t="s">
        <v>82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7">
        <f>SUM(AI12:BJ12)</f>
        <v>0</v>
      </c>
      <c r="BL12" s="9">
        <f>BK12/$BK$18</f>
        <v>0</v>
      </c>
      <c r="BN12" s="66" t="s">
        <v>82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17">
        <f t="shared" ref="CQ12:CQ17" si="27">SUM(BO12:CP12)</f>
        <v>0</v>
      </c>
      <c r="CR12" s="9">
        <f>CQ12/$CQ$18</f>
        <v>0</v>
      </c>
      <c r="CT12" s="66" t="s">
        <v>82</v>
      </c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17">
        <f t="shared" ref="DW12:DW17" si="28">SUM(CU12:DV12)</f>
        <v>0</v>
      </c>
      <c r="DX12" s="9">
        <f t="shared" si="24"/>
        <v>0</v>
      </c>
      <c r="DZ12" s="66" t="s">
        <v>82</v>
      </c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17">
        <f t="shared" ref="FC12:FC17" si="29">SUM(EA12:FB12)</f>
        <v>0</v>
      </c>
      <c r="FD12" s="9">
        <f t="shared" si="25"/>
        <v>0</v>
      </c>
      <c r="FF12" s="66" t="s">
        <v>82</v>
      </c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17">
        <f t="shared" ref="GI12:GI17" si="30">SUM(FG12:GH12)</f>
        <v>0</v>
      </c>
      <c r="GJ12" s="9">
        <f t="shared" si="26"/>
        <v>0</v>
      </c>
      <c r="GL12" s="66" t="s">
        <v>82</v>
      </c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17">
        <f>SUM(GM12:HN12)</f>
        <v>0</v>
      </c>
      <c r="HP12" s="9">
        <f>HO12/$HO$18</f>
        <v>0</v>
      </c>
      <c r="HR12" s="66" t="s">
        <v>82</v>
      </c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17">
        <f>SUM(HS12:IT12)</f>
        <v>0</v>
      </c>
      <c r="IV12" s="9">
        <f t="shared" ref="IV12:IV17" si="31">IU12/$IU$18</f>
        <v>0</v>
      </c>
    </row>
    <row r="13" spans="2:256" x14ac:dyDescent="0.25">
      <c r="B13" s="66" t="s">
        <v>343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17">
        <f>SUM(C13:AD13)</f>
        <v>0</v>
      </c>
      <c r="AF13" s="9">
        <f>AE13/$AE$18</f>
        <v>0</v>
      </c>
      <c r="AH13" s="66" t="s">
        <v>343</v>
      </c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17">
        <f>SUM(AI13:BJ13)</f>
        <v>0</v>
      </c>
      <c r="BL13" s="9">
        <f>BK13/$BK$18</f>
        <v>0</v>
      </c>
      <c r="BN13" s="66" t="s">
        <v>343</v>
      </c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17">
        <f t="shared" ref="CQ13:CQ14" si="32">SUM(BO13:CP13)</f>
        <v>0</v>
      </c>
      <c r="CR13" s="9">
        <f t="shared" ref="CR13:CR14" si="33">CQ13/$CQ$18</f>
        <v>0</v>
      </c>
      <c r="CT13" s="66" t="s">
        <v>343</v>
      </c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17">
        <f t="shared" ref="DW13" si="34">SUM(CU13:DV13)</f>
        <v>0</v>
      </c>
      <c r="DX13" s="9">
        <f t="shared" si="24"/>
        <v>0</v>
      </c>
      <c r="DZ13" s="66" t="s">
        <v>343</v>
      </c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17">
        <f t="shared" ref="FC13" si="35">SUM(EA13:FB13)</f>
        <v>0</v>
      </c>
      <c r="FD13" s="9">
        <f t="shared" si="25"/>
        <v>0</v>
      </c>
      <c r="FF13" s="66" t="s">
        <v>343</v>
      </c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17">
        <f t="shared" ref="GI13" si="36">SUM(FG13:GH13)</f>
        <v>0</v>
      </c>
      <c r="GJ13" s="9">
        <f t="shared" si="26"/>
        <v>0</v>
      </c>
      <c r="GL13" s="66" t="s">
        <v>343</v>
      </c>
      <c r="GM13" s="65"/>
      <c r="GN13" s="65"/>
      <c r="GO13" s="65"/>
      <c r="GP13" s="65"/>
      <c r="GQ13" s="65"/>
      <c r="GR13" s="65"/>
      <c r="GS13" s="65"/>
      <c r="GT13" s="65">
        <v>1</v>
      </c>
      <c r="GU13" s="65"/>
      <c r="GV13" s="65"/>
      <c r="GW13" s="65">
        <v>1</v>
      </c>
      <c r="GX13" s="65"/>
      <c r="GY13" s="65"/>
      <c r="GZ13" s="65">
        <v>2</v>
      </c>
      <c r="HA13" s="65"/>
      <c r="HB13" s="65">
        <v>1</v>
      </c>
      <c r="HC13" s="65"/>
      <c r="HD13" s="65"/>
      <c r="HE13" s="65">
        <v>2</v>
      </c>
      <c r="HF13" s="65"/>
      <c r="HG13" s="65"/>
      <c r="HH13" s="65"/>
      <c r="HI13" s="65"/>
      <c r="HJ13" s="65"/>
      <c r="HK13" s="65"/>
      <c r="HL13" s="65">
        <v>3</v>
      </c>
      <c r="HM13" s="65"/>
      <c r="HN13" s="65"/>
      <c r="HO13" s="17">
        <f>SUM(GM13:HN13)</f>
        <v>10</v>
      </c>
      <c r="HP13" s="9">
        <f>HO13/$HO$18</f>
        <v>8.2644628099173556E-2</v>
      </c>
      <c r="HR13" s="66" t="s">
        <v>343</v>
      </c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>
        <v>1</v>
      </c>
      <c r="II13" s="65"/>
      <c r="IJ13" s="65"/>
      <c r="IK13" s="65">
        <v>2</v>
      </c>
      <c r="IL13" s="65"/>
      <c r="IM13" s="65"/>
      <c r="IN13" s="65"/>
      <c r="IO13" s="65"/>
      <c r="IP13" s="65"/>
      <c r="IQ13" s="65"/>
      <c r="IR13" s="65">
        <v>2</v>
      </c>
      <c r="IS13" s="65"/>
      <c r="IT13" s="65"/>
      <c r="IU13" s="17">
        <f>SUM(HS13:IT13)</f>
        <v>5</v>
      </c>
      <c r="IV13" s="9">
        <f t="shared" si="31"/>
        <v>4.5045045045045043E-2</v>
      </c>
    </row>
    <row r="14" spans="2:256" x14ac:dyDescent="0.25">
      <c r="B14" s="66" t="s">
        <v>81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>
        <f t="shared" ref="AE14:AE17" si="37">SUM(C14:AD14)</f>
        <v>0</v>
      </c>
      <c r="AF14" s="9">
        <f t="shared" ref="AF14:AF17" si="38">AE14/$AE$18</f>
        <v>0</v>
      </c>
      <c r="AH14" s="66" t="s">
        <v>81</v>
      </c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7">
        <f t="shared" ref="BK14:BK17" si="39">SUM(AI14:BJ14)</f>
        <v>0</v>
      </c>
      <c r="BL14" s="9">
        <f t="shared" ref="BL14:BL17" si="40">BK14/$BK$18</f>
        <v>0</v>
      </c>
      <c r="BN14" s="66" t="s">
        <v>81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17">
        <f t="shared" si="32"/>
        <v>0</v>
      </c>
      <c r="CR14" s="9">
        <f t="shared" si="33"/>
        <v>0</v>
      </c>
      <c r="CT14" s="66" t="s">
        <v>81</v>
      </c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17">
        <f t="shared" si="28"/>
        <v>0</v>
      </c>
      <c r="DX14" s="9">
        <f t="shared" si="24"/>
        <v>0</v>
      </c>
      <c r="DZ14" s="66" t="s">
        <v>81</v>
      </c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17">
        <f t="shared" si="29"/>
        <v>0</v>
      </c>
      <c r="FD14" s="9">
        <f t="shared" si="25"/>
        <v>0</v>
      </c>
      <c r="FF14" s="66" t="s">
        <v>81</v>
      </c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17">
        <f t="shared" si="30"/>
        <v>0</v>
      </c>
      <c r="GJ14" s="9">
        <f t="shared" si="26"/>
        <v>0</v>
      </c>
      <c r="GL14" s="66" t="s">
        <v>81</v>
      </c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17">
        <f t="shared" ref="HO14:HO17" si="41">SUM(GM14:HN14)</f>
        <v>0</v>
      </c>
      <c r="HP14" s="9">
        <f t="shared" ref="HP14:HP17" si="42">HO14/$HO$18</f>
        <v>0</v>
      </c>
      <c r="HR14" s="66" t="s">
        <v>81</v>
      </c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17">
        <f t="shared" ref="IU14:IU17" si="43">SUM(HS14:IT14)</f>
        <v>0</v>
      </c>
      <c r="IV14" s="9">
        <f t="shared" si="31"/>
        <v>0</v>
      </c>
    </row>
    <row r="15" spans="2:256" x14ac:dyDescent="0.25">
      <c r="B15" s="66" t="s">
        <v>70</v>
      </c>
      <c r="C15" s="8">
        <v>1</v>
      </c>
      <c r="D15" s="8">
        <v>1</v>
      </c>
      <c r="E15" s="8">
        <v>0</v>
      </c>
      <c r="F15" s="8">
        <v>0</v>
      </c>
      <c r="G15" s="8">
        <v>1</v>
      </c>
      <c r="H15" s="8">
        <v>3</v>
      </c>
      <c r="I15" s="8">
        <v>1</v>
      </c>
      <c r="J15" s="8">
        <v>0</v>
      </c>
      <c r="K15" s="8">
        <v>1</v>
      </c>
      <c r="L15" s="8">
        <v>0</v>
      </c>
      <c r="M15" s="8">
        <v>3</v>
      </c>
      <c r="N15" s="8">
        <v>1</v>
      </c>
      <c r="O15" s="8">
        <v>0</v>
      </c>
      <c r="P15" s="8">
        <v>4</v>
      </c>
      <c r="Q15" s="8">
        <v>4</v>
      </c>
      <c r="R15" s="8">
        <v>2</v>
      </c>
      <c r="S15" s="8">
        <v>0</v>
      </c>
      <c r="T15" s="8">
        <v>1</v>
      </c>
      <c r="U15" s="8">
        <v>3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4</v>
      </c>
      <c r="AC15" s="8">
        <v>0</v>
      </c>
      <c r="AD15" s="8">
        <v>0</v>
      </c>
      <c r="AE15" s="17">
        <f t="shared" si="37"/>
        <v>30</v>
      </c>
      <c r="AF15" s="9">
        <f t="shared" si="38"/>
        <v>0.9375</v>
      </c>
      <c r="AH15" s="66" t="s">
        <v>70</v>
      </c>
      <c r="AI15" s="8">
        <v>1</v>
      </c>
      <c r="AJ15" s="8">
        <v>1</v>
      </c>
      <c r="AK15" s="8">
        <v>9</v>
      </c>
      <c r="AL15" s="8"/>
      <c r="AM15" s="8">
        <v>16</v>
      </c>
      <c r="AN15" s="8">
        <v>11</v>
      </c>
      <c r="AO15" s="8">
        <v>1</v>
      </c>
      <c r="AP15" s="8">
        <v>6</v>
      </c>
      <c r="AQ15" s="8">
        <v>2</v>
      </c>
      <c r="AR15" s="8">
        <v>14</v>
      </c>
      <c r="AS15" s="8">
        <v>4</v>
      </c>
      <c r="AT15" s="8">
        <v>10</v>
      </c>
      <c r="AU15" s="8">
        <v>1</v>
      </c>
      <c r="AV15" s="8">
        <v>5</v>
      </c>
      <c r="AW15" s="8">
        <v>6</v>
      </c>
      <c r="AX15" s="8">
        <v>5</v>
      </c>
      <c r="AY15" s="8">
        <v>1</v>
      </c>
      <c r="AZ15" s="8">
        <v>4</v>
      </c>
      <c r="BA15" s="8">
        <v>17</v>
      </c>
      <c r="BB15" s="8">
        <v>3</v>
      </c>
      <c r="BC15" s="8"/>
      <c r="BD15" s="8"/>
      <c r="BE15" s="8">
        <v>22</v>
      </c>
      <c r="BF15" s="8">
        <v>3</v>
      </c>
      <c r="BG15" s="8">
        <v>4</v>
      </c>
      <c r="BH15" s="8">
        <v>21</v>
      </c>
      <c r="BI15" s="8">
        <v>2</v>
      </c>
      <c r="BJ15" s="8">
        <v>1</v>
      </c>
      <c r="BK15" s="17">
        <f t="shared" si="39"/>
        <v>170</v>
      </c>
      <c r="BL15" s="9">
        <f t="shared" si="40"/>
        <v>1</v>
      </c>
      <c r="BN15" s="66" t="s">
        <v>70</v>
      </c>
      <c r="BO15" s="8">
        <v>1</v>
      </c>
      <c r="BP15" s="8">
        <v>7</v>
      </c>
      <c r="BQ15" s="8">
        <v>15</v>
      </c>
      <c r="BR15" s="8"/>
      <c r="BS15" s="8">
        <v>12</v>
      </c>
      <c r="BT15" s="8">
        <v>6</v>
      </c>
      <c r="BU15" s="8">
        <v>2</v>
      </c>
      <c r="BV15" s="8">
        <v>1</v>
      </c>
      <c r="BW15" s="8">
        <v>11</v>
      </c>
      <c r="BX15" s="8">
        <v>12</v>
      </c>
      <c r="BY15" s="8">
        <v>33</v>
      </c>
      <c r="BZ15" s="8">
        <v>4</v>
      </c>
      <c r="CA15" s="8">
        <v>15</v>
      </c>
      <c r="CB15" s="8">
        <v>14</v>
      </c>
      <c r="CC15" s="8">
        <v>5</v>
      </c>
      <c r="CD15" s="8">
        <v>9</v>
      </c>
      <c r="CE15" s="8">
        <v>3</v>
      </c>
      <c r="CF15" s="8">
        <v>10</v>
      </c>
      <c r="CG15" s="8">
        <v>34</v>
      </c>
      <c r="CH15" s="8">
        <v>12</v>
      </c>
      <c r="CI15" s="8">
        <v>4</v>
      </c>
      <c r="CJ15" s="8"/>
      <c r="CK15" s="8">
        <v>15</v>
      </c>
      <c r="CL15" s="8">
        <v>13</v>
      </c>
      <c r="CM15" s="8">
        <v>7</v>
      </c>
      <c r="CN15" s="8">
        <v>48</v>
      </c>
      <c r="CO15" s="8">
        <v>1</v>
      </c>
      <c r="CP15" s="8">
        <v>10</v>
      </c>
      <c r="CQ15" s="17">
        <f t="shared" si="27"/>
        <v>304</v>
      </c>
      <c r="CR15" s="9">
        <f>CQ15/$CQ$18</f>
        <v>0.98381877022653719</v>
      </c>
      <c r="CT15" s="66" t="s">
        <v>70</v>
      </c>
      <c r="CU15" s="65"/>
      <c r="CV15" s="65">
        <v>7</v>
      </c>
      <c r="CW15" s="65">
        <v>5</v>
      </c>
      <c r="CX15" s="65"/>
      <c r="CY15" s="65">
        <v>7</v>
      </c>
      <c r="CZ15" s="65">
        <v>3</v>
      </c>
      <c r="DA15" s="65">
        <v>5</v>
      </c>
      <c r="DB15" s="65">
        <v>1</v>
      </c>
      <c r="DC15" s="65">
        <v>12</v>
      </c>
      <c r="DD15" s="65">
        <v>2</v>
      </c>
      <c r="DE15" s="65">
        <v>11</v>
      </c>
      <c r="DF15" s="65">
        <v>1</v>
      </c>
      <c r="DG15" s="65">
        <v>2</v>
      </c>
      <c r="DH15" s="65">
        <v>4</v>
      </c>
      <c r="DI15" s="65">
        <v>1</v>
      </c>
      <c r="DJ15" s="65">
        <v>7</v>
      </c>
      <c r="DK15" s="65"/>
      <c r="DL15" s="65">
        <v>15</v>
      </c>
      <c r="DM15" s="65">
        <v>29</v>
      </c>
      <c r="DN15" s="65">
        <v>3</v>
      </c>
      <c r="DO15" s="65">
        <v>1</v>
      </c>
      <c r="DP15" s="65">
        <v>1</v>
      </c>
      <c r="DQ15" s="65">
        <v>14</v>
      </c>
      <c r="DR15" s="65">
        <v>2</v>
      </c>
      <c r="DS15" s="65">
        <v>1</v>
      </c>
      <c r="DT15" s="65">
        <v>24</v>
      </c>
      <c r="DU15" s="65">
        <v>1</v>
      </c>
      <c r="DV15" s="65">
        <v>4</v>
      </c>
      <c r="DW15" s="17">
        <f t="shared" si="28"/>
        <v>163</v>
      </c>
      <c r="DX15" s="9">
        <f t="shared" si="24"/>
        <v>0.98787878787878791</v>
      </c>
      <c r="DZ15" s="66" t="s">
        <v>70</v>
      </c>
      <c r="EA15" s="65">
        <v>1</v>
      </c>
      <c r="EB15" s="65"/>
      <c r="EC15" s="65"/>
      <c r="ED15" s="65"/>
      <c r="EE15" s="65">
        <v>4</v>
      </c>
      <c r="EF15" s="65">
        <v>5</v>
      </c>
      <c r="EG15" s="65">
        <v>3</v>
      </c>
      <c r="EH15" s="65">
        <v>4</v>
      </c>
      <c r="EI15" s="65">
        <v>4</v>
      </c>
      <c r="EJ15" s="65"/>
      <c r="EK15" s="65">
        <v>7</v>
      </c>
      <c r="EL15" s="65">
        <v>6</v>
      </c>
      <c r="EM15" s="65">
        <v>1</v>
      </c>
      <c r="EN15" s="65">
        <v>7</v>
      </c>
      <c r="EO15" s="65">
        <v>1</v>
      </c>
      <c r="EP15" s="65">
        <v>3</v>
      </c>
      <c r="EQ15" s="65"/>
      <c r="ER15" s="65">
        <v>3</v>
      </c>
      <c r="ES15" s="65">
        <v>11</v>
      </c>
      <c r="ET15" s="65">
        <v>4</v>
      </c>
      <c r="EU15" s="65"/>
      <c r="EV15" s="65"/>
      <c r="EW15" s="65">
        <v>8</v>
      </c>
      <c r="EX15" s="65">
        <v>4</v>
      </c>
      <c r="EY15" s="65"/>
      <c r="EZ15" s="65">
        <v>38</v>
      </c>
      <c r="FA15" s="65"/>
      <c r="FB15" s="65">
        <v>9</v>
      </c>
      <c r="FC15" s="17">
        <f t="shared" si="29"/>
        <v>123</v>
      </c>
      <c r="FD15" s="9">
        <f t="shared" si="25"/>
        <v>0.95348837209302328</v>
      </c>
      <c r="FF15" s="66" t="s">
        <v>70</v>
      </c>
      <c r="FG15" s="65"/>
      <c r="FH15" s="65"/>
      <c r="FI15" s="65">
        <v>9</v>
      </c>
      <c r="FJ15" s="65"/>
      <c r="FK15" s="65">
        <v>9</v>
      </c>
      <c r="FL15" s="65">
        <v>2</v>
      </c>
      <c r="FM15" s="65"/>
      <c r="FN15" s="65"/>
      <c r="FO15" s="65">
        <v>4</v>
      </c>
      <c r="FP15" s="65"/>
      <c r="FQ15" s="65">
        <v>5</v>
      </c>
      <c r="FR15" s="65">
        <v>2</v>
      </c>
      <c r="FS15" s="65">
        <v>2</v>
      </c>
      <c r="FT15" s="65">
        <v>11</v>
      </c>
      <c r="FU15" s="65">
        <v>1</v>
      </c>
      <c r="FV15" s="65">
        <v>1</v>
      </c>
      <c r="FW15" s="65">
        <v>6</v>
      </c>
      <c r="FX15" s="65">
        <v>5</v>
      </c>
      <c r="FY15" s="65">
        <v>8</v>
      </c>
      <c r="FZ15" s="65">
        <v>2</v>
      </c>
      <c r="GA15" s="65"/>
      <c r="GB15" s="65"/>
      <c r="GC15" s="65">
        <v>6</v>
      </c>
      <c r="GD15" s="65">
        <v>2</v>
      </c>
      <c r="GE15" s="65"/>
      <c r="GF15" s="65">
        <v>40</v>
      </c>
      <c r="GG15" s="65">
        <v>2</v>
      </c>
      <c r="GH15" s="65">
        <v>1</v>
      </c>
      <c r="GI15" s="17">
        <f t="shared" si="30"/>
        <v>118</v>
      </c>
      <c r="GJ15" s="9">
        <f t="shared" si="26"/>
        <v>0.99159663865546221</v>
      </c>
      <c r="GL15" s="66" t="s">
        <v>70</v>
      </c>
      <c r="GM15" s="65">
        <v>1</v>
      </c>
      <c r="GN15" s="65">
        <v>1</v>
      </c>
      <c r="GO15" s="65">
        <v>3</v>
      </c>
      <c r="GP15" s="65"/>
      <c r="GQ15" s="65">
        <v>7</v>
      </c>
      <c r="GR15" s="65">
        <v>6</v>
      </c>
      <c r="GS15" s="65">
        <v>1</v>
      </c>
      <c r="GT15" s="65">
        <v>2</v>
      </c>
      <c r="GU15" s="65">
        <v>1</v>
      </c>
      <c r="GV15" s="65"/>
      <c r="GW15" s="65">
        <v>9</v>
      </c>
      <c r="GX15" s="65">
        <v>1</v>
      </c>
      <c r="GY15" s="65">
        <v>1</v>
      </c>
      <c r="GZ15" s="65">
        <v>2</v>
      </c>
      <c r="HA15" s="65"/>
      <c r="HB15" s="65">
        <v>7</v>
      </c>
      <c r="HC15" s="65">
        <v>1</v>
      </c>
      <c r="HD15" s="65">
        <v>1</v>
      </c>
      <c r="HE15" s="65">
        <v>10</v>
      </c>
      <c r="HF15" s="65"/>
      <c r="HG15" s="65"/>
      <c r="HH15" s="65">
        <v>2</v>
      </c>
      <c r="HI15" s="65">
        <v>4</v>
      </c>
      <c r="HJ15" s="65">
        <v>5</v>
      </c>
      <c r="HK15" s="65">
        <v>4</v>
      </c>
      <c r="HL15" s="65">
        <v>38</v>
      </c>
      <c r="HM15" s="65"/>
      <c r="HN15" s="65"/>
      <c r="HO15" s="17">
        <f t="shared" si="41"/>
        <v>107</v>
      </c>
      <c r="HP15" s="9">
        <f t="shared" si="42"/>
        <v>0.88429752066115708</v>
      </c>
      <c r="HR15" s="66" t="s">
        <v>70</v>
      </c>
      <c r="HS15" s="65"/>
      <c r="HT15" s="65">
        <v>4</v>
      </c>
      <c r="HU15" s="65"/>
      <c r="HV15" s="65"/>
      <c r="HW15" s="65">
        <v>3</v>
      </c>
      <c r="HX15" s="65">
        <v>5</v>
      </c>
      <c r="HY15" s="65">
        <v>2</v>
      </c>
      <c r="HZ15" s="65">
        <v>1</v>
      </c>
      <c r="IA15" s="65">
        <v>2</v>
      </c>
      <c r="IB15" s="65">
        <v>2</v>
      </c>
      <c r="IC15" s="65">
        <v>2</v>
      </c>
      <c r="ID15" s="65">
        <v>4</v>
      </c>
      <c r="IE15" s="65"/>
      <c r="IF15" s="65">
        <v>2</v>
      </c>
      <c r="IG15" s="65">
        <v>1</v>
      </c>
      <c r="IH15" s="65"/>
      <c r="II15" s="65">
        <v>1</v>
      </c>
      <c r="IJ15" s="65">
        <v>2</v>
      </c>
      <c r="IK15" s="65">
        <v>4</v>
      </c>
      <c r="IL15" s="65"/>
      <c r="IM15" s="65">
        <v>1</v>
      </c>
      <c r="IN15" s="65"/>
      <c r="IO15" s="65"/>
      <c r="IP15" s="65">
        <v>2</v>
      </c>
      <c r="IQ15" s="65"/>
      <c r="IR15" s="65">
        <v>38</v>
      </c>
      <c r="IS15" s="65"/>
      <c r="IT15" s="65">
        <v>4</v>
      </c>
      <c r="IU15" s="17">
        <f t="shared" si="43"/>
        <v>80</v>
      </c>
      <c r="IV15" s="9">
        <f t="shared" si="31"/>
        <v>0.72072072072072069</v>
      </c>
    </row>
    <row r="16" spans="2:256" x14ac:dyDescent="0.25">
      <c r="B16" s="66" t="s">
        <v>84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37"/>
        <v>0</v>
      </c>
      <c r="AF16" s="9">
        <f t="shared" si="38"/>
        <v>0</v>
      </c>
      <c r="AH16" s="66" t="s">
        <v>84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7">
        <f t="shared" si="39"/>
        <v>0</v>
      </c>
      <c r="BL16" s="9">
        <f t="shared" si="40"/>
        <v>0</v>
      </c>
      <c r="BN16" s="66" t="s">
        <v>84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17">
        <f t="shared" si="27"/>
        <v>0</v>
      </c>
      <c r="CR16" s="9">
        <f>CQ16/$CQ$18</f>
        <v>0</v>
      </c>
      <c r="CT16" s="66" t="s">
        <v>84</v>
      </c>
      <c r="CU16" s="65"/>
      <c r="CV16" s="65"/>
      <c r="CW16" s="65"/>
      <c r="CX16" s="65"/>
      <c r="CY16" s="65"/>
      <c r="CZ16" s="65"/>
      <c r="DA16" s="65"/>
      <c r="DB16" s="65"/>
      <c r="DC16" s="65"/>
      <c r="DD16" s="65">
        <v>1</v>
      </c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>
        <v>1</v>
      </c>
      <c r="DS16" s="65"/>
      <c r="DT16" s="65"/>
      <c r="DU16" s="65"/>
      <c r="DV16" s="65"/>
      <c r="DW16" s="17">
        <f t="shared" si="28"/>
        <v>2</v>
      </c>
      <c r="DX16" s="9">
        <f t="shared" si="24"/>
        <v>1.2121212121212121E-2</v>
      </c>
      <c r="DZ16" s="66" t="s">
        <v>84</v>
      </c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>
        <v>2</v>
      </c>
      <c r="FA16" s="65"/>
      <c r="FB16" s="65"/>
      <c r="FC16" s="17">
        <f t="shared" si="29"/>
        <v>2</v>
      </c>
      <c r="FD16" s="9">
        <f t="shared" si="25"/>
        <v>1.5503875968992248E-2</v>
      </c>
      <c r="FF16" s="66" t="s">
        <v>84</v>
      </c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17">
        <f t="shared" si="30"/>
        <v>0</v>
      </c>
      <c r="GJ16" s="9">
        <f t="shared" si="26"/>
        <v>0</v>
      </c>
      <c r="GL16" s="66" t="s">
        <v>84</v>
      </c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>
        <v>1</v>
      </c>
      <c r="HM16" s="65"/>
      <c r="HN16" s="65"/>
      <c r="HO16" s="17">
        <f t="shared" si="41"/>
        <v>1</v>
      </c>
      <c r="HP16" s="9">
        <f t="shared" si="42"/>
        <v>8.2644628099173556E-3</v>
      </c>
      <c r="HR16" s="66" t="s">
        <v>84</v>
      </c>
      <c r="HS16" s="65"/>
      <c r="HT16" s="65"/>
      <c r="HU16" s="65"/>
      <c r="HV16" s="65"/>
      <c r="HW16" s="65"/>
      <c r="HX16" s="65"/>
      <c r="HY16" s="65"/>
      <c r="HZ16" s="65"/>
      <c r="IA16" s="65">
        <v>9</v>
      </c>
      <c r="IB16" s="65"/>
      <c r="IC16" s="65">
        <v>1</v>
      </c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>
        <v>11</v>
      </c>
      <c r="IS16" s="65"/>
      <c r="IT16" s="65">
        <v>1</v>
      </c>
      <c r="IU16" s="17">
        <f t="shared" si="43"/>
        <v>22</v>
      </c>
      <c r="IV16" s="9">
        <f t="shared" si="31"/>
        <v>0.1981981981981982</v>
      </c>
    </row>
    <row r="17" spans="2:256" x14ac:dyDescent="0.25">
      <c r="B17" s="66" t="s">
        <v>71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v>2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37"/>
        <v>2</v>
      </c>
      <c r="AF17" s="9">
        <f t="shared" si="38"/>
        <v>6.25E-2</v>
      </c>
      <c r="AH17" s="66" t="s">
        <v>71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7">
        <f t="shared" si="39"/>
        <v>0</v>
      </c>
      <c r="BL17" s="9">
        <f t="shared" si="40"/>
        <v>0</v>
      </c>
      <c r="BN17" s="66" t="s">
        <v>71</v>
      </c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>
        <v>2</v>
      </c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>
        <v>3</v>
      </c>
      <c r="CO17" s="8"/>
      <c r="CP17" s="8"/>
      <c r="CQ17" s="17">
        <f t="shared" si="27"/>
        <v>5</v>
      </c>
      <c r="CR17" s="9">
        <f>CQ17/$CQ$18</f>
        <v>1.6181229773462782E-2</v>
      </c>
      <c r="CT17" s="66" t="s">
        <v>71</v>
      </c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17">
        <f t="shared" si="28"/>
        <v>0</v>
      </c>
      <c r="DX17" s="9">
        <f t="shared" si="24"/>
        <v>0</v>
      </c>
      <c r="DZ17" s="66" t="s">
        <v>71</v>
      </c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>
        <v>1</v>
      </c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>
        <v>3</v>
      </c>
      <c r="FA17" s="65"/>
      <c r="FB17" s="65"/>
      <c r="FC17" s="17">
        <f t="shared" si="29"/>
        <v>4</v>
      </c>
      <c r="FD17" s="9">
        <f t="shared" si="25"/>
        <v>3.1007751937984496E-2</v>
      </c>
      <c r="FF17" s="66" t="s">
        <v>71</v>
      </c>
      <c r="FG17" s="65"/>
      <c r="FH17" s="65"/>
      <c r="FI17" s="65"/>
      <c r="FJ17" s="65"/>
      <c r="FK17" s="65"/>
      <c r="FL17" s="65"/>
      <c r="FM17" s="65"/>
      <c r="FN17" s="65"/>
      <c r="FO17" s="65">
        <v>1</v>
      </c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17">
        <f t="shared" si="30"/>
        <v>1</v>
      </c>
      <c r="GJ17" s="9">
        <f t="shared" si="26"/>
        <v>8.4033613445378148E-3</v>
      </c>
      <c r="GL17" s="66" t="s">
        <v>71</v>
      </c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>
        <v>1</v>
      </c>
      <c r="HK17" s="65"/>
      <c r="HL17" s="65"/>
      <c r="HM17" s="65"/>
      <c r="HN17" s="65"/>
      <c r="HO17" s="17">
        <f t="shared" si="41"/>
        <v>1</v>
      </c>
      <c r="HP17" s="9">
        <f t="shared" si="42"/>
        <v>8.2644628099173556E-3</v>
      </c>
      <c r="HR17" s="66" t="s">
        <v>71</v>
      </c>
      <c r="HS17" s="65"/>
      <c r="HT17" s="65"/>
      <c r="HU17" s="65"/>
      <c r="HV17" s="65"/>
      <c r="HW17" s="65"/>
      <c r="HX17" s="65"/>
      <c r="HY17" s="65"/>
      <c r="HZ17" s="65"/>
      <c r="IA17" s="65">
        <v>2</v>
      </c>
      <c r="IB17" s="65"/>
      <c r="IC17" s="65">
        <v>1</v>
      </c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>
        <v>1</v>
      </c>
      <c r="IS17" s="65"/>
      <c r="IT17" s="65"/>
      <c r="IU17" s="17">
        <f t="shared" si="43"/>
        <v>4</v>
      </c>
      <c r="IV17" s="9">
        <f t="shared" si="31"/>
        <v>3.6036036036036036E-2</v>
      </c>
    </row>
    <row r="18" spans="2:256" s="3" customFormat="1" ht="15.75" thickBot="1" x14ac:dyDescent="0.3">
      <c r="B18" s="31" t="s">
        <v>50</v>
      </c>
      <c r="C18" s="18">
        <f>SUM(C11:C17)</f>
        <v>1</v>
      </c>
      <c r="D18" s="18">
        <f t="shared" ref="D18:AD18" si="44">SUM(D11:D17)</f>
        <v>1</v>
      </c>
      <c r="E18" s="18">
        <f t="shared" si="44"/>
        <v>0</v>
      </c>
      <c r="F18" s="18">
        <f t="shared" si="44"/>
        <v>0</v>
      </c>
      <c r="G18" s="18">
        <f t="shared" si="44"/>
        <v>1</v>
      </c>
      <c r="H18" s="18">
        <f t="shared" si="44"/>
        <v>3</v>
      </c>
      <c r="I18" s="18">
        <f t="shared" si="44"/>
        <v>1</v>
      </c>
      <c r="J18" s="18">
        <f t="shared" si="44"/>
        <v>0</v>
      </c>
      <c r="K18" s="18">
        <f t="shared" si="44"/>
        <v>1</v>
      </c>
      <c r="L18" s="18">
        <f t="shared" si="44"/>
        <v>0</v>
      </c>
      <c r="M18" s="18">
        <f t="shared" si="44"/>
        <v>3</v>
      </c>
      <c r="N18" s="18">
        <f t="shared" si="44"/>
        <v>1</v>
      </c>
      <c r="O18" s="18">
        <f t="shared" si="44"/>
        <v>0</v>
      </c>
      <c r="P18" s="18">
        <f t="shared" si="44"/>
        <v>4</v>
      </c>
      <c r="Q18" s="18">
        <f t="shared" si="44"/>
        <v>6</v>
      </c>
      <c r="R18" s="18">
        <f t="shared" si="44"/>
        <v>2</v>
      </c>
      <c r="S18" s="18">
        <f t="shared" si="44"/>
        <v>0</v>
      </c>
      <c r="T18" s="18">
        <f t="shared" si="44"/>
        <v>1</v>
      </c>
      <c r="U18" s="18">
        <f t="shared" si="44"/>
        <v>3</v>
      </c>
      <c r="V18" s="18">
        <f t="shared" si="44"/>
        <v>0</v>
      </c>
      <c r="W18" s="18">
        <f t="shared" si="44"/>
        <v>0</v>
      </c>
      <c r="X18" s="18">
        <f t="shared" si="44"/>
        <v>0</v>
      </c>
      <c r="Y18" s="18">
        <f t="shared" si="44"/>
        <v>0</v>
      </c>
      <c r="Z18" s="18">
        <f t="shared" si="44"/>
        <v>0</v>
      </c>
      <c r="AA18" s="18">
        <f t="shared" si="44"/>
        <v>0</v>
      </c>
      <c r="AB18" s="18">
        <f t="shared" si="44"/>
        <v>4</v>
      </c>
      <c r="AC18" s="18">
        <f t="shared" si="44"/>
        <v>0</v>
      </c>
      <c r="AD18" s="18">
        <f t="shared" si="44"/>
        <v>0</v>
      </c>
      <c r="AE18" s="18">
        <f>SUM(AE11:AE17)</f>
        <v>32</v>
      </c>
      <c r="AF18" s="38">
        <f>SUM(AF12:AF17)</f>
        <v>1</v>
      </c>
      <c r="AH18" s="67" t="s">
        <v>50</v>
      </c>
      <c r="AI18" s="18">
        <f>SUM(AI11:AI17)</f>
        <v>1</v>
      </c>
      <c r="AJ18" s="18">
        <f t="shared" ref="AJ18:BJ18" si="45">SUM(AJ11:AJ17)</f>
        <v>1</v>
      </c>
      <c r="AK18" s="18">
        <f t="shared" si="45"/>
        <v>9</v>
      </c>
      <c r="AL18" s="18">
        <f t="shared" si="45"/>
        <v>0</v>
      </c>
      <c r="AM18" s="18">
        <f t="shared" si="45"/>
        <v>16</v>
      </c>
      <c r="AN18" s="18">
        <f t="shared" si="45"/>
        <v>11</v>
      </c>
      <c r="AO18" s="18">
        <f t="shared" si="45"/>
        <v>1</v>
      </c>
      <c r="AP18" s="18">
        <f t="shared" si="45"/>
        <v>6</v>
      </c>
      <c r="AQ18" s="18">
        <f t="shared" si="45"/>
        <v>2</v>
      </c>
      <c r="AR18" s="18">
        <f t="shared" si="45"/>
        <v>14</v>
      </c>
      <c r="AS18" s="18">
        <f t="shared" si="45"/>
        <v>4</v>
      </c>
      <c r="AT18" s="18">
        <f t="shared" si="45"/>
        <v>10</v>
      </c>
      <c r="AU18" s="18">
        <f t="shared" si="45"/>
        <v>1</v>
      </c>
      <c r="AV18" s="18">
        <f t="shared" si="45"/>
        <v>5</v>
      </c>
      <c r="AW18" s="18">
        <f t="shared" si="45"/>
        <v>6</v>
      </c>
      <c r="AX18" s="18">
        <f t="shared" si="45"/>
        <v>5</v>
      </c>
      <c r="AY18" s="18">
        <f t="shared" si="45"/>
        <v>1</v>
      </c>
      <c r="AZ18" s="18">
        <f t="shared" si="45"/>
        <v>4</v>
      </c>
      <c r="BA18" s="18">
        <f t="shared" si="45"/>
        <v>17</v>
      </c>
      <c r="BB18" s="18">
        <f t="shared" si="45"/>
        <v>3</v>
      </c>
      <c r="BC18" s="18">
        <f t="shared" si="45"/>
        <v>0</v>
      </c>
      <c r="BD18" s="18">
        <f t="shared" si="45"/>
        <v>0</v>
      </c>
      <c r="BE18" s="18">
        <f t="shared" si="45"/>
        <v>22</v>
      </c>
      <c r="BF18" s="18">
        <f t="shared" si="45"/>
        <v>3</v>
      </c>
      <c r="BG18" s="18">
        <f t="shared" si="45"/>
        <v>4</v>
      </c>
      <c r="BH18" s="18">
        <f t="shared" si="45"/>
        <v>21</v>
      </c>
      <c r="BI18" s="18">
        <f t="shared" si="45"/>
        <v>2</v>
      </c>
      <c r="BJ18" s="18">
        <f t="shared" si="45"/>
        <v>1</v>
      </c>
      <c r="BK18" s="18">
        <f>SUM(BK11:BK17)</f>
        <v>170</v>
      </c>
      <c r="BL18" s="38">
        <f>SUM(BL12:BL17)</f>
        <v>1</v>
      </c>
      <c r="BN18" s="67" t="s">
        <v>50</v>
      </c>
      <c r="BO18" s="18">
        <f>SUM(BO11:BO17)</f>
        <v>1</v>
      </c>
      <c r="BP18" s="18">
        <f t="shared" ref="BP18:CQ18" si="46">SUM(BP11:BP17)</f>
        <v>7</v>
      </c>
      <c r="BQ18" s="18">
        <f t="shared" si="46"/>
        <v>15</v>
      </c>
      <c r="BR18" s="18">
        <f t="shared" si="46"/>
        <v>0</v>
      </c>
      <c r="BS18" s="18">
        <f t="shared" si="46"/>
        <v>12</v>
      </c>
      <c r="BT18" s="18">
        <f t="shared" si="46"/>
        <v>6</v>
      </c>
      <c r="BU18" s="18">
        <f t="shared" si="46"/>
        <v>2</v>
      </c>
      <c r="BV18" s="18">
        <f t="shared" si="46"/>
        <v>1</v>
      </c>
      <c r="BW18" s="18">
        <f t="shared" si="46"/>
        <v>11</v>
      </c>
      <c r="BX18" s="18">
        <f t="shared" si="46"/>
        <v>12</v>
      </c>
      <c r="BY18" s="18">
        <f t="shared" si="46"/>
        <v>35</v>
      </c>
      <c r="BZ18" s="18">
        <f t="shared" si="46"/>
        <v>4</v>
      </c>
      <c r="CA18" s="18">
        <f t="shared" si="46"/>
        <v>15</v>
      </c>
      <c r="CB18" s="18">
        <f t="shared" si="46"/>
        <v>14</v>
      </c>
      <c r="CC18" s="18">
        <f t="shared" si="46"/>
        <v>5</v>
      </c>
      <c r="CD18" s="18">
        <f t="shared" si="46"/>
        <v>9</v>
      </c>
      <c r="CE18" s="18">
        <f t="shared" si="46"/>
        <v>3</v>
      </c>
      <c r="CF18" s="18">
        <f t="shared" si="46"/>
        <v>10</v>
      </c>
      <c r="CG18" s="18">
        <f t="shared" si="46"/>
        <v>34</v>
      </c>
      <c r="CH18" s="18">
        <f t="shared" si="46"/>
        <v>12</v>
      </c>
      <c r="CI18" s="18">
        <f t="shared" si="46"/>
        <v>4</v>
      </c>
      <c r="CJ18" s="18">
        <f t="shared" si="46"/>
        <v>0</v>
      </c>
      <c r="CK18" s="18">
        <f t="shared" si="46"/>
        <v>15</v>
      </c>
      <c r="CL18" s="18">
        <f t="shared" si="46"/>
        <v>13</v>
      </c>
      <c r="CM18" s="18">
        <f t="shared" si="46"/>
        <v>7</v>
      </c>
      <c r="CN18" s="18">
        <f t="shared" si="46"/>
        <v>51</v>
      </c>
      <c r="CO18" s="18">
        <f t="shared" si="46"/>
        <v>1</v>
      </c>
      <c r="CP18" s="18">
        <f t="shared" si="46"/>
        <v>10</v>
      </c>
      <c r="CQ18" s="18">
        <f t="shared" si="46"/>
        <v>309</v>
      </c>
      <c r="CR18" s="38">
        <f>SUM(CR11:CR17)</f>
        <v>1</v>
      </c>
      <c r="CT18" s="67" t="s">
        <v>50</v>
      </c>
      <c r="CU18" s="18">
        <f>SUM(CU11:CU17)</f>
        <v>0</v>
      </c>
      <c r="CV18" s="18">
        <f t="shared" ref="CV18:DW18" si="47">SUM(CV11:CV17)</f>
        <v>7</v>
      </c>
      <c r="CW18" s="18">
        <f t="shared" si="47"/>
        <v>5</v>
      </c>
      <c r="CX18" s="18">
        <f t="shared" si="47"/>
        <v>0</v>
      </c>
      <c r="CY18" s="18">
        <f t="shared" si="47"/>
        <v>7</v>
      </c>
      <c r="CZ18" s="18">
        <f t="shared" si="47"/>
        <v>3</v>
      </c>
      <c r="DA18" s="18">
        <f t="shared" si="47"/>
        <v>5</v>
      </c>
      <c r="DB18" s="18">
        <f t="shared" si="47"/>
        <v>1</v>
      </c>
      <c r="DC18" s="18">
        <f t="shared" si="47"/>
        <v>12</v>
      </c>
      <c r="DD18" s="18">
        <f t="shared" si="47"/>
        <v>3</v>
      </c>
      <c r="DE18" s="18">
        <f t="shared" si="47"/>
        <v>11</v>
      </c>
      <c r="DF18" s="18">
        <f t="shared" si="47"/>
        <v>1</v>
      </c>
      <c r="DG18" s="18">
        <f t="shared" si="47"/>
        <v>2</v>
      </c>
      <c r="DH18" s="18">
        <f t="shared" si="47"/>
        <v>4</v>
      </c>
      <c r="DI18" s="18">
        <f t="shared" si="47"/>
        <v>1</v>
      </c>
      <c r="DJ18" s="18">
        <f t="shared" si="47"/>
        <v>7</v>
      </c>
      <c r="DK18" s="18">
        <f t="shared" si="47"/>
        <v>0</v>
      </c>
      <c r="DL18" s="18">
        <f t="shared" si="47"/>
        <v>15</v>
      </c>
      <c r="DM18" s="18">
        <f t="shared" si="47"/>
        <v>29</v>
      </c>
      <c r="DN18" s="18">
        <f t="shared" si="47"/>
        <v>3</v>
      </c>
      <c r="DO18" s="18">
        <f t="shared" si="47"/>
        <v>1</v>
      </c>
      <c r="DP18" s="18">
        <f t="shared" si="47"/>
        <v>1</v>
      </c>
      <c r="DQ18" s="18">
        <f t="shared" si="47"/>
        <v>14</v>
      </c>
      <c r="DR18" s="18">
        <f t="shared" si="47"/>
        <v>3</v>
      </c>
      <c r="DS18" s="18">
        <f t="shared" si="47"/>
        <v>1</v>
      </c>
      <c r="DT18" s="18">
        <f t="shared" si="47"/>
        <v>24</v>
      </c>
      <c r="DU18" s="18">
        <f t="shared" si="47"/>
        <v>1</v>
      </c>
      <c r="DV18" s="18">
        <f t="shared" si="47"/>
        <v>4</v>
      </c>
      <c r="DW18" s="18">
        <f t="shared" si="47"/>
        <v>165</v>
      </c>
      <c r="DX18" s="38">
        <f>SUM(DX11:DX17)</f>
        <v>1</v>
      </c>
      <c r="DZ18" s="67" t="s">
        <v>50</v>
      </c>
      <c r="EA18" s="18">
        <f>SUM(EA11:EA17)</f>
        <v>1</v>
      </c>
      <c r="EB18" s="18">
        <f t="shared" ref="EB18:FC18" si="48">SUM(EB11:EB17)</f>
        <v>0</v>
      </c>
      <c r="EC18" s="18">
        <f t="shared" si="48"/>
        <v>0</v>
      </c>
      <c r="ED18" s="18">
        <f t="shared" si="48"/>
        <v>0</v>
      </c>
      <c r="EE18" s="18">
        <f t="shared" si="48"/>
        <v>4</v>
      </c>
      <c r="EF18" s="18">
        <f t="shared" si="48"/>
        <v>5</v>
      </c>
      <c r="EG18" s="18">
        <f t="shared" si="48"/>
        <v>3</v>
      </c>
      <c r="EH18" s="18">
        <f t="shared" si="48"/>
        <v>4</v>
      </c>
      <c r="EI18" s="18">
        <f t="shared" si="48"/>
        <v>4</v>
      </c>
      <c r="EJ18" s="18">
        <f t="shared" si="48"/>
        <v>0</v>
      </c>
      <c r="EK18" s="18">
        <f t="shared" si="48"/>
        <v>8</v>
      </c>
      <c r="EL18" s="18">
        <f t="shared" si="48"/>
        <v>6</v>
      </c>
      <c r="EM18" s="18">
        <f t="shared" si="48"/>
        <v>1</v>
      </c>
      <c r="EN18" s="18">
        <f t="shared" si="48"/>
        <v>7</v>
      </c>
      <c r="EO18" s="18">
        <f t="shared" si="48"/>
        <v>1</v>
      </c>
      <c r="EP18" s="18">
        <f t="shared" si="48"/>
        <v>3</v>
      </c>
      <c r="EQ18" s="18">
        <f t="shared" si="48"/>
        <v>0</v>
      </c>
      <c r="ER18" s="18">
        <f t="shared" si="48"/>
        <v>3</v>
      </c>
      <c r="ES18" s="18">
        <f t="shared" si="48"/>
        <v>11</v>
      </c>
      <c r="ET18" s="18">
        <f t="shared" si="48"/>
        <v>4</v>
      </c>
      <c r="EU18" s="18">
        <f t="shared" si="48"/>
        <v>0</v>
      </c>
      <c r="EV18" s="18">
        <f t="shared" si="48"/>
        <v>0</v>
      </c>
      <c r="EW18" s="18">
        <f t="shared" si="48"/>
        <v>8</v>
      </c>
      <c r="EX18" s="18">
        <f t="shared" si="48"/>
        <v>4</v>
      </c>
      <c r="EY18" s="18">
        <f t="shared" si="48"/>
        <v>0</v>
      </c>
      <c r="EZ18" s="18">
        <f t="shared" si="48"/>
        <v>43</v>
      </c>
      <c r="FA18" s="18">
        <f t="shared" si="48"/>
        <v>0</v>
      </c>
      <c r="FB18" s="18">
        <f t="shared" si="48"/>
        <v>9</v>
      </c>
      <c r="FC18" s="18">
        <f t="shared" si="48"/>
        <v>129</v>
      </c>
      <c r="FD18" s="38">
        <f>SUM(FD11:FD17)</f>
        <v>1</v>
      </c>
      <c r="FF18" s="67" t="s">
        <v>50</v>
      </c>
      <c r="FG18" s="18">
        <f>SUM(FG11:FG17)</f>
        <v>0</v>
      </c>
      <c r="FH18" s="18">
        <f t="shared" ref="FH18:GI18" si="49">SUM(FH11:FH17)</f>
        <v>0</v>
      </c>
      <c r="FI18" s="18">
        <f t="shared" si="49"/>
        <v>9</v>
      </c>
      <c r="FJ18" s="18">
        <f t="shared" si="49"/>
        <v>0</v>
      </c>
      <c r="FK18" s="18">
        <f t="shared" si="49"/>
        <v>9</v>
      </c>
      <c r="FL18" s="18">
        <f t="shared" si="49"/>
        <v>2</v>
      </c>
      <c r="FM18" s="18">
        <f t="shared" si="49"/>
        <v>0</v>
      </c>
      <c r="FN18" s="18">
        <f t="shared" si="49"/>
        <v>0</v>
      </c>
      <c r="FO18" s="18">
        <f t="shared" si="49"/>
        <v>5</v>
      </c>
      <c r="FP18" s="18">
        <f t="shared" si="49"/>
        <v>0</v>
      </c>
      <c r="FQ18" s="18">
        <f t="shared" si="49"/>
        <v>5</v>
      </c>
      <c r="FR18" s="18">
        <f t="shared" si="49"/>
        <v>2</v>
      </c>
      <c r="FS18" s="18">
        <f t="shared" si="49"/>
        <v>2</v>
      </c>
      <c r="FT18" s="18">
        <f t="shared" si="49"/>
        <v>11</v>
      </c>
      <c r="FU18" s="18">
        <f t="shared" si="49"/>
        <v>1</v>
      </c>
      <c r="FV18" s="18">
        <f t="shared" si="49"/>
        <v>1</v>
      </c>
      <c r="FW18" s="18">
        <f t="shared" si="49"/>
        <v>6</v>
      </c>
      <c r="FX18" s="18">
        <f t="shared" si="49"/>
        <v>5</v>
      </c>
      <c r="FY18" s="18">
        <f t="shared" si="49"/>
        <v>8</v>
      </c>
      <c r="FZ18" s="18">
        <f t="shared" si="49"/>
        <v>2</v>
      </c>
      <c r="GA18" s="18">
        <f t="shared" si="49"/>
        <v>0</v>
      </c>
      <c r="GB18" s="18">
        <f t="shared" si="49"/>
        <v>0</v>
      </c>
      <c r="GC18" s="18">
        <f t="shared" si="49"/>
        <v>6</v>
      </c>
      <c r="GD18" s="18">
        <f t="shared" si="49"/>
        <v>2</v>
      </c>
      <c r="GE18" s="18">
        <f t="shared" si="49"/>
        <v>0</v>
      </c>
      <c r="GF18" s="18">
        <f t="shared" si="49"/>
        <v>40</v>
      </c>
      <c r="GG18" s="18">
        <f t="shared" si="49"/>
        <v>2</v>
      </c>
      <c r="GH18" s="18">
        <f t="shared" si="49"/>
        <v>1</v>
      </c>
      <c r="GI18" s="18">
        <f t="shared" si="49"/>
        <v>119</v>
      </c>
      <c r="GJ18" s="38">
        <f>SUM(GJ11:GJ17)</f>
        <v>1</v>
      </c>
      <c r="GL18" s="67" t="s">
        <v>50</v>
      </c>
      <c r="GM18" s="18">
        <f>SUM(GM11:GM17)</f>
        <v>1</v>
      </c>
      <c r="GN18" s="18">
        <f t="shared" ref="GN18:HO18" si="50">SUM(GN11:GN17)</f>
        <v>1</v>
      </c>
      <c r="GO18" s="18">
        <f t="shared" si="50"/>
        <v>3</v>
      </c>
      <c r="GP18" s="18">
        <f t="shared" si="50"/>
        <v>0</v>
      </c>
      <c r="GQ18" s="18">
        <f t="shared" si="50"/>
        <v>7</v>
      </c>
      <c r="GR18" s="18">
        <f t="shared" si="50"/>
        <v>6</v>
      </c>
      <c r="GS18" s="18">
        <f t="shared" si="50"/>
        <v>1</v>
      </c>
      <c r="GT18" s="18">
        <f t="shared" si="50"/>
        <v>3</v>
      </c>
      <c r="GU18" s="18">
        <f t="shared" si="50"/>
        <v>1</v>
      </c>
      <c r="GV18" s="18">
        <f t="shared" si="50"/>
        <v>0</v>
      </c>
      <c r="GW18" s="18">
        <f t="shared" si="50"/>
        <v>10</v>
      </c>
      <c r="GX18" s="18">
        <f t="shared" si="50"/>
        <v>1</v>
      </c>
      <c r="GY18" s="18">
        <f t="shared" si="50"/>
        <v>1</v>
      </c>
      <c r="GZ18" s="18">
        <f t="shared" si="50"/>
        <v>4</v>
      </c>
      <c r="HA18" s="18">
        <f t="shared" si="50"/>
        <v>0</v>
      </c>
      <c r="HB18" s="18">
        <f t="shared" si="50"/>
        <v>8</v>
      </c>
      <c r="HC18" s="18">
        <f t="shared" si="50"/>
        <v>1</v>
      </c>
      <c r="HD18" s="18">
        <f t="shared" si="50"/>
        <v>1</v>
      </c>
      <c r="HE18" s="18">
        <f t="shared" si="50"/>
        <v>12</v>
      </c>
      <c r="HF18" s="18">
        <f t="shared" si="50"/>
        <v>0</v>
      </c>
      <c r="HG18" s="18">
        <f t="shared" si="50"/>
        <v>0</v>
      </c>
      <c r="HH18" s="18">
        <f t="shared" si="50"/>
        <v>2</v>
      </c>
      <c r="HI18" s="18">
        <f t="shared" si="50"/>
        <v>4</v>
      </c>
      <c r="HJ18" s="18">
        <f t="shared" si="50"/>
        <v>6</v>
      </c>
      <c r="HK18" s="18">
        <f t="shared" si="50"/>
        <v>4</v>
      </c>
      <c r="HL18" s="18">
        <f t="shared" si="50"/>
        <v>42</v>
      </c>
      <c r="HM18" s="18">
        <f t="shared" si="50"/>
        <v>1</v>
      </c>
      <c r="HN18" s="18">
        <f t="shared" si="50"/>
        <v>1</v>
      </c>
      <c r="HO18" s="18">
        <f t="shared" si="50"/>
        <v>121</v>
      </c>
      <c r="HP18" s="38">
        <f>SUM(HP11:HP17)</f>
        <v>1</v>
      </c>
      <c r="HR18" s="67" t="s">
        <v>50</v>
      </c>
      <c r="HS18" s="18">
        <f>SUM(HS11:HS17)</f>
        <v>0</v>
      </c>
      <c r="HT18" s="18">
        <f t="shared" ref="HT18:IU18" si="51">SUM(HT11:HT17)</f>
        <v>4</v>
      </c>
      <c r="HU18" s="18">
        <f t="shared" si="51"/>
        <v>0</v>
      </c>
      <c r="HV18" s="18">
        <f t="shared" si="51"/>
        <v>0</v>
      </c>
      <c r="HW18" s="18">
        <f t="shared" si="51"/>
        <v>3</v>
      </c>
      <c r="HX18" s="18">
        <f t="shared" si="51"/>
        <v>5</v>
      </c>
      <c r="HY18" s="18">
        <f t="shared" si="51"/>
        <v>2</v>
      </c>
      <c r="HZ18" s="18">
        <f t="shared" si="51"/>
        <v>1</v>
      </c>
      <c r="IA18" s="18">
        <f t="shared" si="51"/>
        <v>13</v>
      </c>
      <c r="IB18" s="18">
        <f t="shared" si="51"/>
        <v>2</v>
      </c>
      <c r="IC18" s="18">
        <f t="shared" si="51"/>
        <v>4</v>
      </c>
      <c r="ID18" s="18">
        <f t="shared" si="51"/>
        <v>4</v>
      </c>
      <c r="IE18" s="18">
        <f t="shared" si="51"/>
        <v>0</v>
      </c>
      <c r="IF18" s="18">
        <f t="shared" si="51"/>
        <v>2</v>
      </c>
      <c r="IG18" s="18">
        <f t="shared" si="51"/>
        <v>1</v>
      </c>
      <c r="IH18" s="18">
        <f t="shared" si="51"/>
        <v>1</v>
      </c>
      <c r="II18" s="18">
        <f t="shared" si="51"/>
        <v>1</v>
      </c>
      <c r="IJ18" s="18">
        <f t="shared" si="51"/>
        <v>2</v>
      </c>
      <c r="IK18" s="18">
        <f t="shared" si="51"/>
        <v>6</v>
      </c>
      <c r="IL18" s="18">
        <f t="shared" si="51"/>
        <v>0</v>
      </c>
      <c r="IM18" s="18">
        <f t="shared" si="51"/>
        <v>1</v>
      </c>
      <c r="IN18" s="18">
        <f t="shared" si="51"/>
        <v>0</v>
      </c>
      <c r="IO18" s="18">
        <f t="shared" si="51"/>
        <v>0</v>
      </c>
      <c r="IP18" s="18">
        <f t="shared" si="51"/>
        <v>2</v>
      </c>
      <c r="IQ18" s="18">
        <f t="shared" si="51"/>
        <v>0</v>
      </c>
      <c r="IR18" s="18">
        <f t="shared" si="51"/>
        <v>52</v>
      </c>
      <c r="IS18" s="18">
        <f t="shared" si="51"/>
        <v>0</v>
      </c>
      <c r="IT18" s="18">
        <f t="shared" si="51"/>
        <v>5</v>
      </c>
      <c r="IU18" s="18">
        <f t="shared" si="51"/>
        <v>111</v>
      </c>
      <c r="IV18" s="38">
        <f>SUM(IV11:IV17)</f>
        <v>0.99999999999999989</v>
      </c>
    </row>
    <row r="19" spans="2:256" ht="16.5" thickTop="1" thickBot="1" x14ac:dyDescent="0.3"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5"/>
      <c r="AF19" s="32"/>
      <c r="AH19" s="5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"/>
      <c r="BL19" s="32"/>
      <c r="BN19" s="45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5"/>
      <c r="CR19" s="32"/>
      <c r="CT19" s="45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5"/>
      <c r="DX19" s="32"/>
      <c r="DZ19" s="45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5"/>
      <c r="FD19" s="32"/>
      <c r="FF19" s="45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5"/>
      <c r="GJ19" s="32"/>
      <c r="GL19" s="45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5"/>
      <c r="HP19" s="32"/>
      <c r="HR19" s="45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5"/>
      <c r="IV19" s="32"/>
    </row>
    <row r="20" spans="2:256" ht="15.75" thickTop="1" x14ac:dyDescent="0.25">
      <c r="B20" s="165" t="s">
        <v>209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7"/>
      <c r="AH20" s="165" t="s">
        <v>213</v>
      </c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7"/>
      <c r="BN20" s="165" t="s">
        <v>217</v>
      </c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7"/>
      <c r="CT20" s="165" t="s">
        <v>257</v>
      </c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7"/>
      <c r="DZ20" s="165" t="s">
        <v>284</v>
      </c>
      <c r="EA20" s="166"/>
      <c r="EB20" s="166"/>
      <c r="EC20" s="166"/>
      <c r="ED20" s="166"/>
      <c r="EE20" s="166"/>
      <c r="EF20" s="166"/>
      <c r="EG20" s="166"/>
      <c r="EH20" s="166"/>
      <c r="EI20" s="166"/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7"/>
      <c r="FF20" s="165" t="s">
        <v>306</v>
      </c>
      <c r="FG20" s="166"/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L20" s="165" t="s">
        <v>346</v>
      </c>
      <c r="GM20" s="166"/>
      <c r="GN20" s="166"/>
      <c r="GO20" s="166"/>
      <c r="GP20" s="166"/>
      <c r="GQ20" s="166"/>
      <c r="GR20" s="166"/>
      <c r="GS20" s="166"/>
      <c r="GT20" s="166"/>
      <c r="GU20" s="166"/>
      <c r="GV20" s="166"/>
      <c r="GW20" s="166"/>
      <c r="GX20" s="166"/>
      <c r="GY20" s="166"/>
      <c r="GZ20" s="166"/>
      <c r="HA20" s="166"/>
      <c r="HB20" s="166"/>
      <c r="HC20" s="166"/>
      <c r="HD20" s="166"/>
      <c r="HE20" s="166"/>
      <c r="HF20" s="166"/>
      <c r="HG20" s="166"/>
      <c r="HH20" s="166"/>
      <c r="HI20" s="166"/>
      <c r="HJ20" s="166"/>
      <c r="HK20" s="166"/>
      <c r="HL20" s="166"/>
      <c r="HM20" s="166"/>
      <c r="HN20" s="166"/>
      <c r="HO20" s="166"/>
      <c r="HP20" s="167"/>
      <c r="HR20" s="165" t="s">
        <v>369</v>
      </c>
      <c r="HS20" s="166"/>
      <c r="HT20" s="166"/>
      <c r="HU20" s="166"/>
      <c r="HV20" s="166"/>
      <c r="HW20" s="166"/>
      <c r="HX20" s="166"/>
      <c r="HY20" s="166"/>
      <c r="HZ20" s="166"/>
      <c r="IA20" s="166"/>
      <c r="IB20" s="166"/>
      <c r="IC20" s="166"/>
      <c r="ID20" s="166"/>
      <c r="IE20" s="166"/>
      <c r="IF20" s="166"/>
      <c r="IG20" s="166"/>
      <c r="IH20" s="166"/>
      <c r="II20" s="166"/>
      <c r="IJ20" s="166"/>
      <c r="IK20" s="166"/>
      <c r="IL20" s="166"/>
      <c r="IM20" s="166"/>
      <c r="IN20" s="166"/>
      <c r="IO20" s="166"/>
      <c r="IP20" s="166"/>
      <c r="IQ20" s="166"/>
      <c r="IR20" s="166"/>
      <c r="IS20" s="166"/>
      <c r="IT20" s="166"/>
      <c r="IU20" s="166"/>
      <c r="IV20" s="167"/>
    </row>
    <row r="21" spans="2:256" x14ac:dyDescent="0.25">
      <c r="B21" s="20" t="s">
        <v>51</v>
      </c>
      <c r="C21" s="21" t="s">
        <v>15</v>
      </c>
      <c r="D21" s="21" t="s">
        <v>16</v>
      </c>
      <c r="E21" s="21" t="s">
        <v>17</v>
      </c>
      <c r="F21" s="21" t="s">
        <v>18</v>
      </c>
      <c r="G21" s="21" t="s">
        <v>19</v>
      </c>
      <c r="H21" s="21" t="s">
        <v>20</v>
      </c>
      <c r="I21" s="21" t="s">
        <v>21</v>
      </c>
      <c r="J21" s="21" t="s">
        <v>22</v>
      </c>
      <c r="K21" s="21" t="s">
        <v>23</v>
      </c>
      <c r="L21" s="21" t="s">
        <v>24</v>
      </c>
      <c r="M21" s="21" t="s">
        <v>25</v>
      </c>
      <c r="N21" s="21" t="s">
        <v>26</v>
      </c>
      <c r="O21" s="21" t="s">
        <v>27</v>
      </c>
      <c r="P21" s="21" t="s">
        <v>28</v>
      </c>
      <c r="Q21" s="21" t="s">
        <v>29</v>
      </c>
      <c r="R21" s="21" t="s">
        <v>30</v>
      </c>
      <c r="S21" s="21" t="s">
        <v>31</v>
      </c>
      <c r="T21" s="21" t="s">
        <v>32</v>
      </c>
      <c r="U21" s="21" t="s">
        <v>33</v>
      </c>
      <c r="V21" s="21" t="s">
        <v>34</v>
      </c>
      <c r="W21" s="21" t="s">
        <v>35</v>
      </c>
      <c r="X21" s="21" t="s">
        <v>36</v>
      </c>
      <c r="Y21" s="21" t="s">
        <v>37</v>
      </c>
      <c r="Z21" s="21" t="s">
        <v>38</v>
      </c>
      <c r="AA21" s="21" t="s">
        <v>39</v>
      </c>
      <c r="AB21" s="21" t="s">
        <v>40</v>
      </c>
      <c r="AC21" s="21" t="s">
        <v>41</v>
      </c>
      <c r="AD21" s="21" t="s">
        <v>133</v>
      </c>
      <c r="AE21" s="21" t="s">
        <v>13</v>
      </c>
      <c r="AF21" s="7" t="s">
        <v>14</v>
      </c>
      <c r="AH21" s="20" t="s">
        <v>51</v>
      </c>
      <c r="AI21" s="21" t="s">
        <v>15</v>
      </c>
      <c r="AJ21" s="21" t="s">
        <v>16</v>
      </c>
      <c r="AK21" s="21" t="s">
        <v>17</v>
      </c>
      <c r="AL21" s="21" t="s">
        <v>18</v>
      </c>
      <c r="AM21" s="21" t="s">
        <v>19</v>
      </c>
      <c r="AN21" s="21" t="s">
        <v>20</v>
      </c>
      <c r="AO21" s="21" t="s">
        <v>21</v>
      </c>
      <c r="AP21" s="21" t="s">
        <v>22</v>
      </c>
      <c r="AQ21" s="21" t="s">
        <v>23</v>
      </c>
      <c r="AR21" s="21" t="s">
        <v>24</v>
      </c>
      <c r="AS21" s="21" t="s">
        <v>25</v>
      </c>
      <c r="AT21" s="21" t="s">
        <v>26</v>
      </c>
      <c r="AU21" s="21" t="s">
        <v>27</v>
      </c>
      <c r="AV21" s="21" t="s">
        <v>28</v>
      </c>
      <c r="AW21" s="21" t="s">
        <v>29</v>
      </c>
      <c r="AX21" s="21" t="s">
        <v>30</v>
      </c>
      <c r="AY21" s="21" t="s">
        <v>31</v>
      </c>
      <c r="AZ21" s="21" t="s">
        <v>32</v>
      </c>
      <c r="BA21" s="21" t="s">
        <v>33</v>
      </c>
      <c r="BB21" s="21" t="s">
        <v>34</v>
      </c>
      <c r="BC21" s="21" t="s">
        <v>35</v>
      </c>
      <c r="BD21" s="21" t="s">
        <v>36</v>
      </c>
      <c r="BE21" s="21" t="s">
        <v>37</v>
      </c>
      <c r="BF21" s="21" t="s">
        <v>38</v>
      </c>
      <c r="BG21" s="21" t="s">
        <v>39</v>
      </c>
      <c r="BH21" s="21" t="s">
        <v>40</v>
      </c>
      <c r="BI21" s="21" t="s">
        <v>41</v>
      </c>
      <c r="BJ21" s="21" t="s">
        <v>133</v>
      </c>
      <c r="BK21" s="21" t="s">
        <v>13</v>
      </c>
      <c r="BL21" s="7" t="s">
        <v>14</v>
      </c>
      <c r="BN21" s="20" t="s">
        <v>51</v>
      </c>
      <c r="BO21" s="21" t="s">
        <v>15</v>
      </c>
      <c r="BP21" s="21" t="s">
        <v>16</v>
      </c>
      <c r="BQ21" s="21" t="s">
        <v>17</v>
      </c>
      <c r="BR21" s="21" t="s">
        <v>18</v>
      </c>
      <c r="BS21" s="21" t="s">
        <v>19</v>
      </c>
      <c r="BT21" s="21" t="s">
        <v>20</v>
      </c>
      <c r="BU21" s="21" t="s">
        <v>21</v>
      </c>
      <c r="BV21" s="21" t="s">
        <v>22</v>
      </c>
      <c r="BW21" s="21" t="s">
        <v>23</v>
      </c>
      <c r="BX21" s="21" t="s">
        <v>24</v>
      </c>
      <c r="BY21" s="21" t="s">
        <v>25</v>
      </c>
      <c r="BZ21" s="21" t="s">
        <v>26</v>
      </c>
      <c r="CA21" s="21" t="s">
        <v>27</v>
      </c>
      <c r="CB21" s="21" t="s">
        <v>28</v>
      </c>
      <c r="CC21" s="21" t="s">
        <v>29</v>
      </c>
      <c r="CD21" s="21" t="s">
        <v>30</v>
      </c>
      <c r="CE21" s="21" t="s">
        <v>31</v>
      </c>
      <c r="CF21" s="21" t="s">
        <v>32</v>
      </c>
      <c r="CG21" s="21" t="s">
        <v>33</v>
      </c>
      <c r="CH21" s="21" t="s">
        <v>34</v>
      </c>
      <c r="CI21" s="21" t="s">
        <v>35</v>
      </c>
      <c r="CJ21" s="21" t="s">
        <v>36</v>
      </c>
      <c r="CK21" s="21" t="s">
        <v>37</v>
      </c>
      <c r="CL21" s="21" t="s">
        <v>38</v>
      </c>
      <c r="CM21" s="21" t="s">
        <v>39</v>
      </c>
      <c r="CN21" s="21" t="s">
        <v>40</v>
      </c>
      <c r="CO21" s="21" t="s">
        <v>41</v>
      </c>
      <c r="CP21" s="21" t="s">
        <v>133</v>
      </c>
      <c r="CQ21" s="21" t="s">
        <v>13</v>
      </c>
      <c r="CR21" s="7" t="s">
        <v>14</v>
      </c>
      <c r="CT21" s="20" t="s">
        <v>51</v>
      </c>
      <c r="CU21" s="21" t="s">
        <v>15</v>
      </c>
      <c r="CV21" s="21" t="s">
        <v>16</v>
      </c>
      <c r="CW21" s="21" t="s">
        <v>17</v>
      </c>
      <c r="CX21" s="21" t="s">
        <v>18</v>
      </c>
      <c r="CY21" s="21" t="s">
        <v>19</v>
      </c>
      <c r="CZ21" s="21" t="s">
        <v>20</v>
      </c>
      <c r="DA21" s="21" t="s">
        <v>21</v>
      </c>
      <c r="DB21" s="21" t="s">
        <v>22</v>
      </c>
      <c r="DC21" s="21" t="s">
        <v>23</v>
      </c>
      <c r="DD21" s="21" t="s">
        <v>24</v>
      </c>
      <c r="DE21" s="21" t="s">
        <v>25</v>
      </c>
      <c r="DF21" s="21" t="s">
        <v>26</v>
      </c>
      <c r="DG21" s="21" t="s">
        <v>27</v>
      </c>
      <c r="DH21" s="21" t="s">
        <v>28</v>
      </c>
      <c r="DI21" s="21" t="s">
        <v>29</v>
      </c>
      <c r="DJ21" s="21" t="s">
        <v>30</v>
      </c>
      <c r="DK21" s="21" t="s">
        <v>31</v>
      </c>
      <c r="DL21" s="21" t="s">
        <v>32</v>
      </c>
      <c r="DM21" s="21" t="s">
        <v>33</v>
      </c>
      <c r="DN21" s="21" t="s">
        <v>34</v>
      </c>
      <c r="DO21" s="21" t="s">
        <v>35</v>
      </c>
      <c r="DP21" s="21" t="s">
        <v>36</v>
      </c>
      <c r="DQ21" s="21" t="s">
        <v>37</v>
      </c>
      <c r="DR21" s="21" t="s">
        <v>38</v>
      </c>
      <c r="DS21" s="21" t="s">
        <v>39</v>
      </c>
      <c r="DT21" s="21" t="s">
        <v>40</v>
      </c>
      <c r="DU21" s="21" t="s">
        <v>41</v>
      </c>
      <c r="DV21" s="21" t="s">
        <v>133</v>
      </c>
      <c r="DW21" s="21" t="s">
        <v>13</v>
      </c>
      <c r="DX21" s="7" t="s">
        <v>14</v>
      </c>
      <c r="DZ21" s="20" t="s">
        <v>51</v>
      </c>
      <c r="EA21" s="21" t="s">
        <v>15</v>
      </c>
      <c r="EB21" s="21" t="s">
        <v>16</v>
      </c>
      <c r="EC21" s="21" t="s">
        <v>17</v>
      </c>
      <c r="ED21" s="21" t="s">
        <v>18</v>
      </c>
      <c r="EE21" s="21" t="s">
        <v>19</v>
      </c>
      <c r="EF21" s="21" t="s">
        <v>20</v>
      </c>
      <c r="EG21" s="21" t="s">
        <v>21</v>
      </c>
      <c r="EH21" s="21" t="s">
        <v>22</v>
      </c>
      <c r="EI21" s="21" t="s">
        <v>23</v>
      </c>
      <c r="EJ21" s="21" t="s">
        <v>24</v>
      </c>
      <c r="EK21" s="21" t="s">
        <v>25</v>
      </c>
      <c r="EL21" s="21" t="s">
        <v>26</v>
      </c>
      <c r="EM21" s="21" t="s">
        <v>27</v>
      </c>
      <c r="EN21" s="21" t="s">
        <v>28</v>
      </c>
      <c r="EO21" s="21" t="s">
        <v>29</v>
      </c>
      <c r="EP21" s="21" t="s">
        <v>30</v>
      </c>
      <c r="EQ21" s="21" t="s">
        <v>31</v>
      </c>
      <c r="ER21" s="21" t="s">
        <v>32</v>
      </c>
      <c r="ES21" s="21" t="s">
        <v>33</v>
      </c>
      <c r="ET21" s="21" t="s">
        <v>34</v>
      </c>
      <c r="EU21" s="21" t="s">
        <v>35</v>
      </c>
      <c r="EV21" s="21" t="s">
        <v>36</v>
      </c>
      <c r="EW21" s="21" t="s">
        <v>37</v>
      </c>
      <c r="EX21" s="21" t="s">
        <v>38</v>
      </c>
      <c r="EY21" s="21" t="s">
        <v>39</v>
      </c>
      <c r="EZ21" s="21" t="s">
        <v>40</v>
      </c>
      <c r="FA21" s="21" t="s">
        <v>41</v>
      </c>
      <c r="FB21" s="21" t="s">
        <v>133</v>
      </c>
      <c r="FC21" s="21" t="s">
        <v>13</v>
      </c>
      <c r="FD21" s="7" t="s">
        <v>14</v>
      </c>
      <c r="FF21" s="20" t="s">
        <v>51</v>
      </c>
      <c r="FG21" s="98" t="s">
        <v>15</v>
      </c>
      <c r="FH21" s="98" t="s">
        <v>16</v>
      </c>
      <c r="FI21" s="98" t="s">
        <v>17</v>
      </c>
      <c r="FJ21" s="98" t="s">
        <v>18</v>
      </c>
      <c r="FK21" s="98" t="s">
        <v>19</v>
      </c>
      <c r="FL21" s="98" t="s">
        <v>20</v>
      </c>
      <c r="FM21" s="98" t="s">
        <v>21</v>
      </c>
      <c r="FN21" s="98" t="s">
        <v>22</v>
      </c>
      <c r="FO21" s="98" t="s">
        <v>23</v>
      </c>
      <c r="FP21" s="98" t="s">
        <v>24</v>
      </c>
      <c r="FQ21" s="98" t="s">
        <v>25</v>
      </c>
      <c r="FR21" s="98" t="s">
        <v>26</v>
      </c>
      <c r="FS21" s="98" t="s">
        <v>27</v>
      </c>
      <c r="FT21" s="98" t="s">
        <v>28</v>
      </c>
      <c r="FU21" s="98" t="s">
        <v>29</v>
      </c>
      <c r="FV21" s="98" t="s">
        <v>30</v>
      </c>
      <c r="FW21" s="98" t="s">
        <v>31</v>
      </c>
      <c r="FX21" s="98" t="s">
        <v>32</v>
      </c>
      <c r="FY21" s="98" t="s">
        <v>33</v>
      </c>
      <c r="FZ21" s="98" t="s">
        <v>34</v>
      </c>
      <c r="GA21" s="98" t="s">
        <v>35</v>
      </c>
      <c r="GB21" s="98" t="s">
        <v>36</v>
      </c>
      <c r="GC21" s="98" t="s">
        <v>37</v>
      </c>
      <c r="GD21" s="98" t="s">
        <v>38</v>
      </c>
      <c r="GE21" s="98" t="s">
        <v>39</v>
      </c>
      <c r="GF21" s="98" t="s">
        <v>40</v>
      </c>
      <c r="GG21" s="98" t="s">
        <v>41</v>
      </c>
      <c r="GH21" s="98" t="s">
        <v>133</v>
      </c>
      <c r="GI21" s="98" t="s">
        <v>13</v>
      </c>
      <c r="GJ21" s="7" t="s">
        <v>14</v>
      </c>
      <c r="GL21" s="20" t="s">
        <v>51</v>
      </c>
      <c r="GM21" s="124" t="s">
        <v>15</v>
      </c>
      <c r="GN21" s="124" t="s">
        <v>16</v>
      </c>
      <c r="GO21" s="124" t="s">
        <v>17</v>
      </c>
      <c r="GP21" s="124" t="s">
        <v>18</v>
      </c>
      <c r="GQ21" s="124" t="s">
        <v>19</v>
      </c>
      <c r="GR21" s="124" t="s">
        <v>20</v>
      </c>
      <c r="GS21" s="124" t="s">
        <v>21</v>
      </c>
      <c r="GT21" s="124" t="s">
        <v>22</v>
      </c>
      <c r="GU21" s="124" t="s">
        <v>23</v>
      </c>
      <c r="GV21" s="124" t="s">
        <v>24</v>
      </c>
      <c r="GW21" s="124" t="s">
        <v>25</v>
      </c>
      <c r="GX21" s="124" t="s">
        <v>26</v>
      </c>
      <c r="GY21" s="124" t="s">
        <v>27</v>
      </c>
      <c r="GZ21" s="124" t="s">
        <v>28</v>
      </c>
      <c r="HA21" s="124" t="s">
        <v>29</v>
      </c>
      <c r="HB21" s="124" t="s">
        <v>30</v>
      </c>
      <c r="HC21" s="124" t="s">
        <v>31</v>
      </c>
      <c r="HD21" s="124" t="s">
        <v>32</v>
      </c>
      <c r="HE21" s="124" t="s">
        <v>33</v>
      </c>
      <c r="HF21" s="124" t="s">
        <v>34</v>
      </c>
      <c r="HG21" s="124" t="s">
        <v>35</v>
      </c>
      <c r="HH21" s="124" t="s">
        <v>36</v>
      </c>
      <c r="HI21" s="124" t="s">
        <v>37</v>
      </c>
      <c r="HJ21" s="124" t="s">
        <v>38</v>
      </c>
      <c r="HK21" s="124" t="s">
        <v>39</v>
      </c>
      <c r="HL21" s="124" t="s">
        <v>40</v>
      </c>
      <c r="HM21" s="124" t="s">
        <v>41</v>
      </c>
      <c r="HN21" s="124" t="s">
        <v>133</v>
      </c>
      <c r="HO21" s="124" t="s">
        <v>13</v>
      </c>
      <c r="HP21" s="7" t="s">
        <v>14</v>
      </c>
      <c r="HR21" s="20" t="s">
        <v>51</v>
      </c>
      <c r="HS21" s="126" t="s">
        <v>15</v>
      </c>
      <c r="HT21" s="126" t="s">
        <v>16</v>
      </c>
      <c r="HU21" s="126" t="s">
        <v>17</v>
      </c>
      <c r="HV21" s="126" t="s">
        <v>18</v>
      </c>
      <c r="HW21" s="126" t="s">
        <v>19</v>
      </c>
      <c r="HX21" s="126" t="s">
        <v>20</v>
      </c>
      <c r="HY21" s="126" t="s">
        <v>21</v>
      </c>
      <c r="HZ21" s="126" t="s">
        <v>22</v>
      </c>
      <c r="IA21" s="126" t="s">
        <v>23</v>
      </c>
      <c r="IB21" s="126" t="s">
        <v>24</v>
      </c>
      <c r="IC21" s="126" t="s">
        <v>25</v>
      </c>
      <c r="ID21" s="126" t="s">
        <v>26</v>
      </c>
      <c r="IE21" s="126" t="s">
        <v>27</v>
      </c>
      <c r="IF21" s="126" t="s">
        <v>28</v>
      </c>
      <c r="IG21" s="126" t="s">
        <v>29</v>
      </c>
      <c r="IH21" s="126" t="s">
        <v>30</v>
      </c>
      <c r="II21" s="126" t="s">
        <v>31</v>
      </c>
      <c r="IJ21" s="126" t="s">
        <v>32</v>
      </c>
      <c r="IK21" s="126" t="s">
        <v>33</v>
      </c>
      <c r="IL21" s="126" t="s">
        <v>34</v>
      </c>
      <c r="IM21" s="126" t="s">
        <v>35</v>
      </c>
      <c r="IN21" s="126" t="s">
        <v>36</v>
      </c>
      <c r="IO21" s="126" t="s">
        <v>37</v>
      </c>
      <c r="IP21" s="126" t="s">
        <v>38</v>
      </c>
      <c r="IQ21" s="126" t="s">
        <v>39</v>
      </c>
      <c r="IR21" s="126" t="s">
        <v>40</v>
      </c>
      <c r="IS21" s="126" t="s">
        <v>41</v>
      </c>
      <c r="IT21" s="126" t="s">
        <v>133</v>
      </c>
      <c r="IU21" s="126" t="s">
        <v>13</v>
      </c>
      <c r="IV21" s="7" t="s">
        <v>14</v>
      </c>
    </row>
    <row r="22" spans="2:256" x14ac:dyDescent="0.25">
      <c r="B22" s="66" t="s">
        <v>70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3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8">
        <v>3</v>
      </c>
      <c r="Q22" s="8">
        <v>1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17">
        <f>SUM(C22:AD22)</f>
        <v>9</v>
      </c>
      <c r="AF22" s="9">
        <f>AE22/$AE$45</f>
        <v>0.28125</v>
      </c>
      <c r="AH22" s="66" t="s">
        <v>70</v>
      </c>
      <c r="AI22" s="65"/>
      <c r="AJ22" s="65">
        <v>1</v>
      </c>
      <c r="AK22" s="65">
        <v>4</v>
      </c>
      <c r="AL22" s="65"/>
      <c r="AM22" s="65">
        <v>4</v>
      </c>
      <c r="AN22" s="65">
        <v>5</v>
      </c>
      <c r="AO22" s="65">
        <v>1</v>
      </c>
      <c r="AP22" s="65">
        <v>4</v>
      </c>
      <c r="AQ22" s="65"/>
      <c r="AR22" s="65">
        <v>4</v>
      </c>
      <c r="AS22" s="65"/>
      <c r="AT22" s="65">
        <v>1</v>
      </c>
      <c r="AU22" s="65">
        <v>1</v>
      </c>
      <c r="AV22" s="65">
        <v>1</v>
      </c>
      <c r="AW22" s="65">
        <v>2</v>
      </c>
      <c r="AX22" s="65">
        <v>2</v>
      </c>
      <c r="AY22" s="65"/>
      <c r="AZ22" s="65">
        <v>1</v>
      </c>
      <c r="BA22" s="65">
        <v>4</v>
      </c>
      <c r="BB22" s="65"/>
      <c r="BC22" s="65"/>
      <c r="BD22" s="65"/>
      <c r="BE22" s="65">
        <v>6</v>
      </c>
      <c r="BF22" s="65">
        <v>2</v>
      </c>
      <c r="BG22" s="65">
        <v>4</v>
      </c>
      <c r="BH22" s="65">
        <v>16</v>
      </c>
      <c r="BI22" s="65">
        <v>1</v>
      </c>
      <c r="BJ22" s="65"/>
      <c r="BK22" s="17">
        <f>SUM(AI22:BJ22)</f>
        <v>64</v>
      </c>
      <c r="BL22" s="9">
        <f>BK22/$BK$45</f>
        <v>0.37647058823529411</v>
      </c>
      <c r="BN22" s="66" t="s">
        <v>70</v>
      </c>
      <c r="BO22" s="8"/>
      <c r="BP22" s="8">
        <v>2</v>
      </c>
      <c r="BQ22" s="8">
        <v>8</v>
      </c>
      <c r="BR22" s="8"/>
      <c r="BS22" s="8">
        <v>8</v>
      </c>
      <c r="BT22" s="8">
        <v>2</v>
      </c>
      <c r="BU22" s="8">
        <v>1</v>
      </c>
      <c r="BV22" s="8">
        <v>1</v>
      </c>
      <c r="BW22" s="8">
        <v>6</v>
      </c>
      <c r="BX22" s="8">
        <v>6</v>
      </c>
      <c r="BY22" s="8">
        <v>18</v>
      </c>
      <c r="BZ22" s="8"/>
      <c r="CA22" s="8">
        <v>3</v>
      </c>
      <c r="CB22" s="8">
        <v>9</v>
      </c>
      <c r="CC22" s="8">
        <v>1</v>
      </c>
      <c r="CD22" s="8"/>
      <c r="CE22" s="8"/>
      <c r="CF22" s="8">
        <v>6</v>
      </c>
      <c r="CG22" s="8">
        <v>13</v>
      </c>
      <c r="CH22" s="8">
        <v>8</v>
      </c>
      <c r="CI22" s="8">
        <v>1</v>
      </c>
      <c r="CJ22" s="8"/>
      <c r="CK22" s="8">
        <v>8</v>
      </c>
      <c r="CL22" s="8">
        <v>7</v>
      </c>
      <c r="CM22" s="8"/>
      <c r="CN22" s="8">
        <v>19</v>
      </c>
      <c r="CO22" s="8">
        <v>1</v>
      </c>
      <c r="CP22" s="8">
        <v>4</v>
      </c>
      <c r="CQ22" s="17">
        <f>SUM(BO22:CP22)</f>
        <v>132</v>
      </c>
      <c r="CR22" s="9">
        <f>CQ22/$CQ$45</f>
        <v>0.42718446601941745</v>
      </c>
      <c r="CT22" s="66" t="s">
        <v>70</v>
      </c>
      <c r="CU22" s="65"/>
      <c r="CV22" s="65">
        <v>4</v>
      </c>
      <c r="CW22" s="65"/>
      <c r="CX22" s="65"/>
      <c r="CY22" s="65">
        <v>4</v>
      </c>
      <c r="CZ22" s="65">
        <v>3</v>
      </c>
      <c r="DA22" s="65">
        <v>3</v>
      </c>
      <c r="DB22" s="65"/>
      <c r="DC22" s="65">
        <v>9</v>
      </c>
      <c r="DD22" s="65">
        <v>1</v>
      </c>
      <c r="DE22" s="65">
        <v>4</v>
      </c>
      <c r="DF22" s="65"/>
      <c r="DG22" s="65">
        <v>1</v>
      </c>
      <c r="DH22" s="65"/>
      <c r="DI22" s="65">
        <v>1</v>
      </c>
      <c r="DJ22" s="65">
        <v>1</v>
      </c>
      <c r="DK22" s="65"/>
      <c r="DL22" s="65">
        <v>1</v>
      </c>
      <c r="DM22" s="65">
        <v>13</v>
      </c>
      <c r="DN22" s="65">
        <v>2</v>
      </c>
      <c r="DO22" s="65"/>
      <c r="DP22" s="65"/>
      <c r="DQ22" s="65">
        <v>9</v>
      </c>
      <c r="DR22" s="65">
        <v>3</v>
      </c>
      <c r="DS22" s="65"/>
      <c r="DT22" s="65">
        <v>11</v>
      </c>
      <c r="DU22" s="65">
        <v>1</v>
      </c>
      <c r="DV22" s="65">
        <v>3</v>
      </c>
      <c r="DW22" s="17">
        <f>SUM(CU22:DV22)</f>
        <v>74</v>
      </c>
      <c r="DX22" s="9">
        <f>DW22/$DW$45</f>
        <v>0.44848484848484849</v>
      </c>
      <c r="DZ22" s="66" t="s">
        <v>70</v>
      </c>
      <c r="EA22" s="65"/>
      <c r="EB22" s="65"/>
      <c r="EC22" s="65"/>
      <c r="ED22" s="65"/>
      <c r="EE22" s="65">
        <v>2</v>
      </c>
      <c r="EF22" s="65">
        <v>2</v>
      </c>
      <c r="EG22" s="65">
        <v>2</v>
      </c>
      <c r="EH22" s="65"/>
      <c r="EI22" s="65">
        <v>2</v>
      </c>
      <c r="EJ22" s="65"/>
      <c r="EK22" s="65">
        <v>1</v>
      </c>
      <c r="EL22" s="65">
        <v>5</v>
      </c>
      <c r="EM22" s="65">
        <v>1</v>
      </c>
      <c r="EN22" s="65"/>
      <c r="EO22" s="65">
        <v>1</v>
      </c>
      <c r="EP22" s="65"/>
      <c r="EQ22" s="65"/>
      <c r="ER22" s="65"/>
      <c r="ES22" s="65">
        <v>2</v>
      </c>
      <c r="ET22" s="65"/>
      <c r="EU22" s="65"/>
      <c r="EV22" s="65"/>
      <c r="EW22" s="65">
        <v>4</v>
      </c>
      <c r="EX22" s="65">
        <v>2</v>
      </c>
      <c r="EY22" s="65"/>
      <c r="EZ22" s="65">
        <v>10</v>
      </c>
      <c r="FA22" s="65"/>
      <c r="FB22" s="65">
        <v>7</v>
      </c>
      <c r="FC22" s="17">
        <f>SUM(EA22:FB22)</f>
        <v>41</v>
      </c>
      <c r="FD22" s="9">
        <f>FC22/$FC$45</f>
        <v>0.31782945736434109</v>
      </c>
      <c r="FF22" s="66" t="s">
        <v>49</v>
      </c>
      <c r="FG22" s="65"/>
      <c r="FH22" s="65"/>
      <c r="FI22" s="65">
        <v>3</v>
      </c>
      <c r="FJ22" s="65"/>
      <c r="FK22" s="65">
        <v>5</v>
      </c>
      <c r="FL22" s="65"/>
      <c r="FM22" s="65"/>
      <c r="FN22" s="65"/>
      <c r="FO22" s="65">
        <v>2</v>
      </c>
      <c r="FP22" s="65"/>
      <c r="FQ22" s="65">
        <v>2</v>
      </c>
      <c r="FR22" s="65"/>
      <c r="FS22" s="65">
        <v>1</v>
      </c>
      <c r="FT22" s="65">
        <v>1</v>
      </c>
      <c r="FU22" s="65"/>
      <c r="FV22" s="65">
        <v>1</v>
      </c>
      <c r="FW22" s="65">
        <v>2</v>
      </c>
      <c r="FX22" s="65">
        <v>2</v>
      </c>
      <c r="FY22" s="65">
        <v>4</v>
      </c>
      <c r="FZ22" s="65"/>
      <c r="GA22" s="65"/>
      <c r="GB22" s="65"/>
      <c r="GC22" s="65">
        <v>1</v>
      </c>
      <c r="GD22" s="65"/>
      <c r="GE22" s="65"/>
      <c r="GF22" s="65">
        <v>7</v>
      </c>
      <c r="GG22" s="65"/>
      <c r="GH22" s="65"/>
      <c r="GI22" s="17">
        <f>SUM(FG22:GH22)</f>
        <v>31</v>
      </c>
      <c r="GJ22" s="9">
        <f>GI22/$GI$45</f>
        <v>0.26050420168067229</v>
      </c>
      <c r="GL22" s="66" t="s">
        <v>49</v>
      </c>
      <c r="GM22" s="65"/>
      <c r="GN22" s="65"/>
      <c r="GO22" s="65"/>
      <c r="GP22" s="65"/>
      <c r="GQ22" s="65">
        <v>3</v>
      </c>
      <c r="GR22" s="65">
        <v>2</v>
      </c>
      <c r="GS22" s="65"/>
      <c r="GT22" s="65"/>
      <c r="GU22" s="65"/>
      <c r="GV22" s="65"/>
      <c r="GW22" s="65">
        <v>1</v>
      </c>
      <c r="GX22" s="65"/>
      <c r="GY22" s="65">
        <v>1</v>
      </c>
      <c r="GZ22" s="65"/>
      <c r="HA22" s="65"/>
      <c r="HB22" s="65">
        <v>2</v>
      </c>
      <c r="HC22" s="65">
        <v>1</v>
      </c>
      <c r="HD22" s="65">
        <v>1</v>
      </c>
      <c r="HE22" s="65">
        <v>5</v>
      </c>
      <c r="HF22" s="65"/>
      <c r="HG22" s="65"/>
      <c r="HH22" s="65">
        <v>2</v>
      </c>
      <c r="HI22" s="65">
        <v>2</v>
      </c>
      <c r="HJ22" s="65">
        <v>2</v>
      </c>
      <c r="HK22" s="65"/>
      <c r="HL22" s="65">
        <v>27</v>
      </c>
      <c r="HM22" s="65"/>
      <c r="HN22" s="65"/>
      <c r="HO22" s="17">
        <f>SUM(GM22:HN22)</f>
        <v>49</v>
      </c>
      <c r="HP22" s="9">
        <f>HO22/$HO$45</f>
        <v>0.4049586776859504</v>
      </c>
      <c r="HR22" s="66" t="s">
        <v>49</v>
      </c>
      <c r="HS22" s="65"/>
      <c r="HT22" s="65">
        <v>2</v>
      </c>
      <c r="HU22" s="65"/>
      <c r="HV22" s="65"/>
      <c r="HW22" s="65">
        <v>2</v>
      </c>
      <c r="HX22" s="65">
        <v>4</v>
      </c>
      <c r="HY22" s="65"/>
      <c r="HZ22" s="65"/>
      <c r="IA22" s="65">
        <v>11</v>
      </c>
      <c r="IB22" s="65">
        <v>1</v>
      </c>
      <c r="IC22" s="65">
        <v>2</v>
      </c>
      <c r="ID22" s="65">
        <v>1</v>
      </c>
      <c r="IE22" s="65"/>
      <c r="IF22" s="65">
        <v>1</v>
      </c>
      <c r="IG22" s="65">
        <v>1</v>
      </c>
      <c r="IH22" s="65"/>
      <c r="II22" s="65"/>
      <c r="IJ22" s="65">
        <v>2</v>
      </c>
      <c r="IK22" s="65">
        <v>3</v>
      </c>
      <c r="IL22" s="65"/>
      <c r="IM22" s="65">
        <v>1</v>
      </c>
      <c r="IN22" s="65"/>
      <c r="IO22" s="65"/>
      <c r="IP22" s="65"/>
      <c r="IQ22" s="65"/>
      <c r="IR22" s="65">
        <v>28</v>
      </c>
      <c r="IS22" s="65"/>
      <c r="IT22" s="65">
        <v>2</v>
      </c>
      <c r="IU22" s="17">
        <f>SUM(HS22:IT22)</f>
        <v>61</v>
      </c>
      <c r="IV22" s="9">
        <f>IU22/$IU$45</f>
        <v>0.5495495495495496</v>
      </c>
    </row>
    <row r="23" spans="2:256" x14ac:dyDescent="0.25">
      <c r="B23" s="66" t="s">
        <v>183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ref="AE23:AE33" si="52">SUM(C23:AD23)</f>
        <v>0</v>
      </c>
      <c r="AF23" s="9">
        <f t="shared" ref="AF23:AF33" si="53">AE23/$AE$45</f>
        <v>0</v>
      </c>
      <c r="AH23" s="66" t="s">
        <v>183</v>
      </c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>
        <v>1</v>
      </c>
      <c r="BG23" s="65"/>
      <c r="BH23" s="65"/>
      <c r="BI23" s="65"/>
      <c r="BJ23" s="65"/>
      <c r="BK23" s="17">
        <f t="shared" ref="BK23:BK44" si="54">SUM(AI23:BJ23)</f>
        <v>1</v>
      </c>
      <c r="BL23" s="9">
        <f t="shared" ref="BL23:BL45" si="55">BK23/$BK$45</f>
        <v>5.8823529411764705E-3</v>
      </c>
      <c r="BN23" s="66" t="s">
        <v>183</v>
      </c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17">
        <f t="shared" ref="CQ23:CQ44" si="56">SUM(BO23:CP23)</f>
        <v>0</v>
      </c>
      <c r="CR23" s="9">
        <f t="shared" ref="CR23:CR45" si="57">CQ23/$CQ$45</f>
        <v>0</v>
      </c>
      <c r="CT23" s="66" t="s">
        <v>183</v>
      </c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>
        <v>1</v>
      </c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>
        <v>1</v>
      </c>
      <c r="DU23" s="65"/>
      <c r="DV23" s="65"/>
      <c r="DW23" s="17">
        <f t="shared" ref="DW23:DW44" si="58">SUM(CU23:DV23)</f>
        <v>2</v>
      </c>
      <c r="DX23" s="9">
        <f t="shared" ref="DX23:DX45" si="59">DW23/$DW$45</f>
        <v>1.2121212121212121E-2</v>
      </c>
      <c r="DZ23" s="66" t="s">
        <v>183</v>
      </c>
      <c r="EA23" s="65"/>
      <c r="EB23" s="65"/>
      <c r="EC23" s="65"/>
      <c r="ED23" s="65"/>
      <c r="EE23" s="65"/>
      <c r="EF23" s="65"/>
      <c r="EG23" s="65"/>
      <c r="EH23" s="65">
        <v>2</v>
      </c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>
        <v>1</v>
      </c>
      <c r="EX23" s="65"/>
      <c r="EY23" s="65"/>
      <c r="EZ23" s="65">
        <v>2</v>
      </c>
      <c r="FA23" s="65"/>
      <c r="FB23" s="65"/>
      <c r="FC23" s="17">
        <f t="shared" ref="FC23:FC44" si="60">SUM(EA23:FB23)</f>
        <v>5</v>
      </c>
      <c r="FD23" s="9">
        <f t="shared" ref="FD23:FD44" si="61">FC23/$FC$45</f>
        <v>3.875968992248062E-2</v>
      </c>
      <c r="FF23" s="66" t="s">
        <v>183</v>
      </c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>
        <v>1</v>
      </c>
      <c r="GG23" s="65">
        <v>1</v>
      </c>
      <c r="GH23" s="65"/>
      <c r="GI23" s="17">
        <f t="shared" ref="GI23:GI44" si="62">SUM(FG23:GH23)</f>
        <v>2</v>
      </c>
      <c r="GJ23" s="9">
        <f t="shared" ref="GJ23:GJ44" si="63">GI23/$GI$45</f>
        <v>1.680672268907563E-2</v>
      </c>
      <c r="GL23" s="66" t="s">
        <v>183</v>
      </c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>
        <v>1</v>
      </c>
      <c r="HM23" s="65"/>
      <c r="HN23" s="65"/>
      <c r="HO23" s="17">
        <f t="shared" ref="HO23:HO44" si="64">SUM(GM23:HN23)</f>
        <v>1</v>
      </c>
      <c r="HP23" s="9">
        <f t="shared" ref="HP23:HP44" si="65">HO23/$HO$45</f>
        <v>8.2644628099173556E-3</v>
      </c>
      <c r="HR23" s="66" t="s">
        <v>183</v>
      </c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17">
        <f t="shared" ref="IU23:IU44" si="66">SUM(HS23:IT23)</f>
        <v>0</v>
      </c>
      <c r="IV23" s="9">
        <f t="shared" ref="IV23:IV44" si="67">IU23/$IU$45</f>
        <v>0</v>
      </c>
    </row>
    <row r="24" spans="2:256" x14ac:dyDescent="0.25">
      <c r="B24" s="66" t="s">
        <v>184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7">
        <f t="shared" si="52"/>
        <v>0</v>
      </c>
      <c r="AF24" s="9">
        <f t="shared" si="53"/>
        <v>0</v>
      </c>
      <c r="AH24" s="66" t="s">
        <v>184</v>
      </c>
      <c r="AI24" s="65"/>
      <c r="AJ24" s="65"/>
      <c r="AK24" s="65">
        <v>1</v>
      </c>
      <c r="AL24" s="65"/>
      <c r="AM24" s="65">
        <v>2</v>
      </c>
      <c r="AN24" s="65"/>
      <c r="AO24" s="65"/>
      <c r="AP24" s="65"/>
      <c r="AQ24" s="65"/>
      <c r="AR24" s="65"/>
      <c r="AS24" s="65">
        <v>2</v>
      </c>
      <c r="AT24" s="65"/>
      <c r="AU24" s="65"/>
      <c r="AV24" s="65"/>
      <c r="AW24" s="65"/>
      <c r="AX24" s="65">
        <v>1</v>
      </c>
      <c r="AY24" s="65"/>
      <c r="AZ24" s="65"/>
      <c r="BA24" s="65">
        <v>1</v>
      </c>
      <c r="BB24" s="65">
        <v>2</v>
      </c>
      <c r="BC24" s="65"/>
      <c r="BD24" s="65"/>
      <c r="BE24" s="65">
        <v>1</v>
      </c>
      <c r="BF24" s="65"/>
      <c r="BG24" s="65"/>
      <c r="BH24" s="65"/>
      <c r="BI24" s="65"/>
      <c r="BJ24" s="65"/>
      <c r="BK24" s="17">
        <f t="shared" si="54"/>
        <v>10</v>
      </c>
      <c r="BL24" s="9">
        <f t="shared" si="55"/>
        <v>5.8823529411764705E-2</v>
      </c>
      <c r="BN24" s="66" t="s">
        <v>184</v>
      </c>
      <c r="BO24" s="8"/>
      <c r="BP24" s="8">
        <v>1</v>
      </c>
      <c r="BQ24" s="8">
        <v>1</v>
      </c>
      <c r="BR24" s="8"/>
      <c r="BS24" s="8"/>
      <c r="BT24" s="8"/>
      <c r="BU24" s="8"/>
      <c r="BV24" s="8"/>
      <c r="BW24" s="8"/>
      <c r="BX24" s="8"/>
      <c r="BY24" s="8">
        <v>1</v>
      </c>
      <c r="BZ24" s="8">
        <v>1</v>
      </c>
      <c r="CA24" s="8">
        <v>1</v>
      </c>
      <c r="CB24" s="8"/>
      <c r="CC24" s="8"/>
      <c r="CD24" s="8">
        <v>4</v>
      </c>
      <c r="CE24" s="8">
        <v>1</v>
      </c>
      <c r="CF24" s="8">
        <v>1</v>
      </c>
      <c r="CG24" s="8">
        <v>6</v>
      </c>
      <c r="CH24" s="8"/>
      <c r="CI24" s="8"/>
      <c r="CJ24" s="8"/>
      <c r="CK24" s="8">
        <v>1</v>
      </c>
      <c r="CL24" s="8"/>
      <c r="CM24" s="8"/>
      <c r="CN24" s="8">
        <v>2</v>
      </c>
      <c r="CO24" s="8"/>
      <c r="CP24" s="8"/>
      <c r="CQ24" s="17">
        <f t="shared" si="56"/>
        <v>20</v>
      </c>
      <c r="CR24" s="9">
        <f t="shared" si="57"/>
        <v>6.4724919093851127E-2</v>
      </c>
      <c r="CT24" s="66" t="s">
        <v>184</v>
      </c>
      <c r="CU24" s="65"/>
      <c r="CV24" s="65"/>
      <c r="CW24" s="65"/>
      <c r="CX24" s="65"/>
      <c r="CY24" s="65"/>
      <c r="CZ24" s="65"/>
      <c r="DA24" s="65">
        <v>1</v>
      </c>
      <c r="DB24" s="65"/>
      <c r="DC24" s="65"/>
      <c r="DD24" s="65"/>
      <c r="DE24" s="65"/>
      <c r="DF24" s="65"/>
      <c r="DG24" s="65"/>
      <c r="DH24" s="65">
        <v>1</v>
      </c>
      <c r="DI24" s="65"/>
      <c r="DJ24" s="65">
        <v>1</v>
      </c>
      <c r="DK24" s="65"/>
      <c r="DL24" s="65"/>
      <c r="DM24" s="65">
        <v>1</v>
      </c>
      <c r="DN24" s="65"/>
      <c r="DO24" s="65">
        <v>1</v>
      </c>
      <c r="DP24" s="65"/>
      <c r="DQ24" s="65"/>
      <c r="DR24" s="65"/>
      <c r="DS24" s="65">
        <v>1</v>
      </c>
      <c r="DT24" s="65">
        <v>1</v>
      </c>
      <c r="DU24" s="65"/>
      <c r="DV24" s="65"/>
      <c r="DW24" s="17">
        <f t="shared" si="58"/>
        <v>7</v>
      </c>
      <c r="DX24" s="9">
        <f t="shared" si="59"/>
        <v>4.2424242424242427E-2</v>
      </c>
      <c r="DZ24" s="66" t="s">
        <v>184</v>
      </c>
      <c r="EA24" s="65"/>
      <c r="EB24" s="65"/>
      <c r="EC24" s="65"/>
      <c r="ED24" s="65"/>
      <c r="EE24" s="65"/>
      <c r="EF24" s="65">
        <v>1</v>
      </c>
      <c r="EG24" s="65"/>
      <c r="EH24" s="65"/>
      <c r="EI24" s="65"/>
      <c r="EJ24" s="65"/>
      <c r="EK24" s="65"/>
      <c r="EL24" s="65">
        <v>1</v>
      </c>
      <c r="EM24" s="65"/>
      <c r="EN24" s="65"/>
      <c r="EO24" s="65"/>
      <c r="EP24" s="65"/>
      <c r="EQ24" s="65"/>
      <c r="ER24" s="65">
        <v>1</v>
      </c>
      <c r="ES24" s="65">
        <v>2</v>
      </c>
      <c r="ET24" s="65"/>
      <c r="EU24" s="65"/>
      <c r="EV24" s="65"/>
      <c r="EW24" s="65"/>
      <c r="EX24" s="65"/>
      <c r="EY24" s="65"/>
      <c r="EZ24" s="65">
        <v>2</v>
      </c>
      <c r="FA24" s="65"/>
      <c r="FB24" s="65"/>
      <c r="FC24" s="17">
        <f t="shared" si="60"/>
        <v>7</v>
      </c>
      <c r="FD24" s="9">
        <f t="shared" si="61"/>
        <v>5.4263565891472867E-2</v>
      </c>
      <c r="FF24" s="66" t="s">
        <v>184</v>
      </c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>
        <v>1</v>
      </c>
      <c r="FS24" s="65"/>
      <c r="FT24" s="65"/>
      <c r="FU24" s="65"/>
      <c r="FV24" s="65"/>
      <c r="FW24" s="65"/>
      <c r="FX24" s="65">
        <v>1</v>
      </c>
      <c r="FY24" s="65">
        <v>1</v>
      </c>
      <c r="FZ24" s="65"/>
      <c r="GA24" s="65"/>
      <c r="GB24" s="65"/>
      <c r="GC24" s="65"/>
      <c r="GD24" s="65">
        <v>1</v>
      </c>
      <c r="GE24" s="65"/>
      <c r="GF24" s="65">
        <v>4</v>
      </c>
      <c r="GG24" s="65"/>
      <c r="GH24" s="65"/>
      <c r="GI24" s="17">
        <f t="shared" si="62"/>
        <v>8</v>
      </c>
      <c r="GJ24" s="9">
        <f t="shared" si="63"/>
        <v>6.7226890756302518E-2</v>
      </c>
      <c r="GL24" s="66" t="s">
        <v>184</v>
      </c>
      <c r="GM24" s="65"/>
      <c r="GN24" s="65">
        <v>1</v>
      </c>
      <c r="GO24" s="65">
        <v>1</v>
      </c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17">
        <f t="shared" si="64"/>
        <v>2</v>
      </c>
      <c r="HP24" s="9">
        <f t="shared" si="65"/>
        <v>1.6528925619834711E-2</v>
      </c>
      <c r="HR24" s="66" t="s">
        <v>184</v>
      </c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>
        <v>1</v>
      </c>
      <c r="IL24" s="65"/>
      <c r="IM24" s="65"/>
      <c r="IN24" s="65"/>
      <c r="IO24" s="65"/>
      <c r="IP24" s="65"/>
      <c r="IQ24" s="65"/>
      <c r="IR24" s="65">
        <v>1</v>
      </c>
      <c r="IS24" s="65"/>
      <c r="IT24" s="65"/>
      <c r="IU24" s="17">
        <f t="shared" si="66"/>
        <v>2</v>
      </c>
      <c r="IV24" s="9">
        <f t="shared" si="67"/>
        <v>1.8018018018018018E-2</v>
      </c>
    </row>
    <row r="25" spans="2:256" x14ac:dyDescent="0.25">
      <c r="B25" s="66" t="s">
        <v>185</v>
      </c>
      <c r="C25" s="65"/>
      <c r="D25" s="65"/>
      <c r="E25" s="65"/>
      <c r="F25" s="65"/>
      <c r="G25" s="65"/>
      <c r="H25" s="65"/>
      <c r="I25" s="65">
        <v>1</v>
      </c>
      <c r="J25" s="65"/>
      <c r="K25" s="65"/>
      <c r="L25" s="65"/>
      <c r="M25" s="65"/>
      <c r="N25" s="65"/>
      <c r="O25" s="65"/>
      <c r="P25" s="65"/>
      <c r="Q25" s="65">
        <v>1</v>
      </c>
      <c r="R25" s="65">
        <v>1</v>
      </c>
      <c r="S25" s="65"/>
      <c r="T25" s="65"/>
      <c r="U25" s="65">
        <v>1</v>
      </c>
      <c r="V25" s="65"/>
      <c r="W25" s="65"/>
      <c r="X25" s="65"/>
      <c r="Y25" s="65"/>
      <c r="Z25" s="65"/>
      <c r="AA25" s="65"/>
      <c r="AB25" s="65">
        <v>3</v>
      </c>
      <c r="AC25" s="65"/>
      <c r="AD25" s="65"/>
      <c r="AE25" s="17">
        <f t="shared" si="52"/>
        <v>7</v>
      </c>
      <c r="AF25" s="9">
        <f t="shared" si="53"/>
        <v>0.21875</v>
      </c>
      <c r="AH25" s="66" t="s">
        <v>185</v>
      </c>
      <c r="AI25" s="65">
        <v>1</v>
      </c>
      <c r="AJ25" s="65"/>
      <c r="AK25" s="65">
        <v>1</v>
      </c>
      <c r="AL25" s="65"/>
      <c r="AM25" s="65">
        <v>5</v>
      </c>
      <c r="AN25" s="65">
        <v>1</v>
      </c>
      <c r="AO25" s="65"/>
      <c r="AP25" s="65">
        <v>1</v>
      </c>
      <c r="AQ25" s="65"/>
      <c r="AR25" s="65">
        <v>4</v>
      </c>
      <c r="AS25" s="65">
        <v>1</v>
      </c>
      <c r="AT25" s="65">
        <v>3</v>
      </c>
      <c r="AU25" s="65"/>
      <c r="AV25" s="65"/>
      <c r="AW25" s="65"/>
      <c r="AX25" s="65"/>
      <c r="AY25" s="65"/>
      <c r="AZ25" s="65">
        <v>1</v>
      </c>
      <c r="BA25" s="65"/>
      <c r="BB25" s="65">
        <v>1</v>
      </c>
      <c r="BC25" s="65"/>
      <c r="BD25" s="65"/>
      <c r="BE25" s="65">
        <v>4</v>
      </c>
      <c r="BF25" s="65"/>
      <c r="BG25" s="65"/>
      <c r="BH25" s="65">
        <v>1</v>
      </c>
      <c r="BI25" s="65"/>
      <c r="BJ25" s="65"/>
      <c r="BK25" s="17">
        <f t="shared" ref="BK25:BK29" si="68">SUM(AI25:BJ25)</f>
        <v>24</v>
      </c>
      <c r="BL25" s="9">
        <f t="shared" ref="BL25:BL29" si="69">BK25/$BK$45</f>
        <v>0.14117647058823529</v>
      </c>
      <c r="BN25" s="66" t="s">
        <v>185</v>
      </c>
      <c r="BO25" s="65"/>
      <c r="BP25" s="65">
        <v>1</v>
      </c>
      <c r="BQ25" s="65">
        <v>2</v>
      </c>
      <c r="BR25" s="65"/>
      <c r="BS25" s="65">
        <v>2</v>
      </c>
      <c r="BT25" s="65"/>
      <c r="BU25" s="65"/>
      <c r="BV25" s="65"/>
      <c r="BW25" s="65"/>
      <c r="BX25" s="65">
        <v>1</v>
      </c>
      <c r="BY25" s="65">
        <v>6</v>
      </c>
      <c r="BZ25" s="65">
        <v>1</v>
      </c>
      <c r="CA25" s="65">
        <v>5</v>
      </c>
      <c r="CB25" s="65">
        <v>1</v>
      </c>
      <c r="CC25" s="65"/>
      <c r="CD25" s="65">
        <v>2</v>
      </c>
      <c r="CE25" s="65">
        <v>2</v>
      </c>
      <c r="CF25" s="65">
        <v>1</v>
      </c>
      <c r="CG25" s="65">
        <v>5</v>
      </c>
      <c r="CH25" s="65"/>
      <c r="CI25" s="65"/>
      <c r="CJ25" s="65"/>
      <c r="CK25" s="65">
        <v>1</v>
      </c>
      <c r="CL25" s="65">
        <v>5</v>
      </c>
      <c r="CM25" s="65"/>
      <c r="CN25" s="65">
        <v>8</v>
      </c>
      <c r="CO25" s="65"/>
      <c r="CP25" s="65"/>
      <c r="CQ25" s="17">
        <f t="shared" ref="CQ25:CQ28" si="70">SUM(BO25:CP25)</f>
        <v>43</v>
      </c>
      <c r="CR25" s="9">
        <f t="shared" ref="CR25:CR28" si="71">CQ25/$CQ$45</f>
        <v>0.13915857605177995</v>
      </c>
      <c r="CT25" s="66" t="s">
        <v>185</v>
      </c>
      <c r="CU25" s="65"/>
      <c r="CV25" s="65"/>
      <c r="CW25" s="65">
        <v>1</v>
      </c>
      <c r="CX25" s="65"/>
      <c r="CY25" s="65">
        <v>1</v>
      </c>
      <c r="CZ25" s="65"/>
      <c r="DA25" s="65">
        <v>1</v>
      </c>
      <c r="DB25" s="65"/>
      <c r="DC25" s="65"/>
      <c r="DD25" s="65"/>
      <c r="DE25" s="65">
        <v>3</v>
      </c>
      <c r="DF25" s="65">
        <v>1</v>
      </c>
      <c r="DG25" s="65">
        <v>1</v>
      </c>
      <c r="DH25" s="65">
        <v>1</v>
      </c>
      <c r="DI25" s="65"/>
      <c r="DJ25" s="65">
        <v>4</v>
      </c>
      <c r="DK25" s="65"/>
      <c r="DL25" s="65">
        <v>5</v>
      </c>
      <c r="DM25" s="65">
        <v>3</v>
      </c>
      <c r="DN25" s="65">
        <v>1</v>
      </c>
      <c r="DO25" s="65"/>
      <c r="DP25" s="65"/>
      <c r="DQ25" s="65"/>
      <c r="DR25" s="65"/>
      <c r="DS25" s="65"/>
      <c r="DT25" s="65">
        <v>7</v>
      </c>
      <c r="DU25" s="65"/>
      <c r="DV25" s="65"/>
      <c r="DW25" s="17">
        <f t="shared" si="58"/>
        <v>29</v>
      </c>
      <c r="DX25" s="9">
        <f t="shared" si="59"/>
        <v>0.17575757575757575</v>
      </c>
      <c r="DZ25" s="66" t="s">
        <v>185</v>
      </c>
      <c r="EA25" s="65">
        <v>1</v>
      </c>
      <c r="EB25" s="65"/>
      <c r="EC25" s="65"/>
      <c r="ED25" s="65"/>
      <c r="EE25" s="65">
        <v>2</v>
      </c>
      <c r="EF25" s="65"/>
      <c r="EG25" s="65"/>
      <c r="EH25" s="65">
        <v>1</v>
      </c>
      <c r="EI25" s="65"/>
      <c r="EJ25" s="65"/>
      <c r="EK25" s="65">
        <v>1</v>
      </c>
      <c r="EL25" s="65"/>
      <c r="EM25" s="65"/>
      <c r="EN25" s="65"/>
      <c r="EO25" s="65"/>
      <c r="EP25" s="65">
        <v>1</v>
      </c>
      <c r="EQ25" s="65"/>
      <c r="ER25" s="65">
        <v>1</v>
      </c>
      <c r="ES25" s="65">
        <v>1</v>
      </c>
      <c r="ET25" s="65">
        <v>1</v>
      </c>
      <c r="EU25" s="65"/>
      <c r="EV25" s="65"/>
      <c r="EW25" s="65">
        <v>2</v>
      </c>
      <c r="EX25" s="65">
        <v>1</v>
      </c>
      <c r="EY25" s="65"/>
      <c r="EZ25" s="65">
        <v>8</v>
      </c>
      <c r="FA25" s="65"/>
      <c r="FB25" s="65"/>
      <c r="FC25" s="17">
        <f t="shared" si="60"/>
        <v>20</v>
      </c>
      <c r="FD25" s="9">
        <f t="shared" si="61"/>
        <v>0.15503875968992248</v>
      </c>
      <c r="FF25" s="66" t="s">
        <v>185</v>
      </c>
      <c r="FG25" s="65"/>
      <c r="FH25" s="65"/>
      <c r="FI25" s="65">
        <v>2</v>
      </c>
      <c r="FJ25" s="65"/>
      <c r="FK25" s="65">
        <v>2</v>
      </c>
      <c r="FL25" s="65">
        <v>1</v>
      </c>
      <c r="FM25" s="65"/>
      <c r="FN25" s="65"/>
      <c r="FO25" s="65">
        <v>2</v>
      </c>
      <c r="FP25" s="65"/>
      <c r="FQ25" s="65"/>
      <c r="FR25" s="65">
        <v>1</v>
      </c>
      <c r="FS25" s="65"/>
      <c r="FT25" s="65">
        <v>1</v>
      </c>
      <c r="FU25" s="65"/>
      <c r="FV25" s="65"/>
      <c r="FW25" s="65"/>
      <c r="FX25" s="65"/>
      <c r="FY25" s="65">
        <v>1</v>
      </c>
      <c r="FZ25" s="65"/>
      <c r="GA25" s="65"/>
      <c r="GB25" s="65"/>
      <c r="GC25" s="65">
        <v>4</v>
      </c>
      <c r="GD25" s="65"/>
      <c r="GE25" s="65"/>
      <c r="GF25" s="65">
        <v>5</v>
      </c>
      <c r="GG25" s="65">
        <v>1</v>
      </c>
      <c r="GH25" s="65">
        <v>1</v>
      </c>
      <c r="GI25" s="17">
        <f t="shared" si="62"/>
        <v>21</v>
      </c>
      <c r="GJ25" s="9">
        <f t="shared" si="63"/>
        <v>0.17647058823529413</v>
      </c>
      <c r="GL25" s="66" t="s">
        <v>185</v>
      </c>
      <c r="GM25" s="65"/>
      <c r="GN25" s="65"/>
      <c r="GO25" s="65"/>
      <c r="GP25" s="65"/>
      <c r="GQ25" s="65">
        <v>1</v>
      </c>
      <c r="GR25" s="65">
        <v>1</v>
      </c>
      <c r="GS25" s="65"/>
      <c r="GT25" s="65">
        <v>2</v>
      </c>
      <c r="GU25" s="65">
        <v>1</v>
      </c>
      <c r="GV25" s="65"/>
      <c r="GW25" s="65">
        <v>2</v>
      </c>
      <c r="GX25" s="65">
        <v>1</v>
      </c>
      <c r="GY25" s="65"/>
      <c r="GZ25" s="65"/>
      <c r="HA25" s="65"/>
      <c r="HB25" s="65">
        <v>3</v>
      </c>
      <c r="HC25" s="65"/>
      <c r="HD25" s="65"/>
      <c r="HE25" s="65">
        <v>4</v>
      </c>
      <c r="HF25" s="65"/>
      <c r="HG25" s="65"/>
      <c r="HH25" s="65"/>
      <c r="HI25" s="65"/>
      <c r="HJ25" s="65"/>
      <c r="HK25" s="65"/>
      <c r="HL25" s="65">
        <v>1</v>
      </c>
      <c r="HM25" s="65"/>
      <c r="HN25" s="65"/>
      <c r="HO25" s="17">
        <f t="shared" si="64"/>
        <v>16</v>
      </c>
      <c r="HP25" s="9">
        <f t="shared" si="65"/>
        <v>0.13223140495867769</v>
      </c>
      <c r="HR25" s="66" t="s">
        <v>185</v>
      </c>
      <c r="HS25" s="65"/>
      <c r="HT25" s="65"/>
      <c r="HU25" s="65"/>
      <c r="HV25" s="65"/>
      <c r="HW25" s="65"/>
      <c r="HX25" s="65"/>
      <c r="HY25" s="65"/>
      <c r="HZ25" s="65">
        <v>1</v>
      </c>
      <c r="IA25" s="65">
        <v>1</v>
      </c>
      <c r="IB25" s="65"/>
      <c r="IC25" s="65"/>
      <c r="ID25" s="65"/>
      <c r="IE25" s="65"/>
      <c r="IF25" s="65"/>
      <c r="IG25" s="65"/>
      <c r="IH25" s="65"/>
      <c r="II25" s="65"/>
      <c r="IJ25" s="65"/>
      <c r="IK25" s="65">
        <v>2</v>
      </c>
      <c r="IL25" s="65"/>
      <c r="IM25" s="65"/>
      <c r="IN25" s="65"/>
      <c r="IO25" s="65"/>
      <c r="IP25" s="65">
        <v>1</v>
      </c>
      <c r="IQ25" s="65"/>
      <c r="IR25" s="65">
        <v>3</v>
      </c>
      <c r="IS25" s="65"/>
      <c r="IT25" s="65"/>
      <c r="IU25" s="17">
        <f t="shared" si="66"/>
        <v>8</v>
      </c>
      <c r="IV25" s="9">
        <f t="shared" si="67"/>
        <v>7.2072072072072071E-2</v>
      </c>
    </row>
    <row r="26" spans="2:256" x14ac:dyDescent="0.25">
      <c r="B26" s="66" t="s">
        <v>55</v>
      </c>
      <c r="C26" s="65"/>
      <c r="D26" s="65"/>
      <c r="E26" s="65"/>
      <c r="F26" s="65"/>
      <c r="G26" s="65">
        <v>1</v>
      </c>
      <c r="H26" s="65"/>
      <c r="I26" s="65"/>
      <c r="J26" s="65"/>
      <c r="K26" s="65">
        <v>1</v>
      </c>
      <c r="L26" s="65"/>
      <c r="M26" s="65">
        <v>2</v>
      </c>
      <c r="N26" s="65"/>
      <c r="O26" s="65"/>
      <c r="P26" s="65"/>
      <c r="Q26" s="65">
        <v>3</v>
      </c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17">
        <f t="shared" si="52"/>
        <v>7</v>
      </c>
      <c r="AF26" s="9">
        <f t="shared" si="53"/>
        <v>0.21875</v>
      </c>
      <c r="AH26" s="66" t="s">
        <v>55</v>
      </c>
      <c r="AI26" s="65"/>
      <c r="AJ26" s="65"/>
      <c r="AK26" s="65">
        <v>1</v>
      </c>
      <c r="AL26" s="65"/>
      <c r="AM26" s="65">
        <v>4</v>
      </c>
      <c r="AN26" s="65">
        <v>2</v>
      </c>
      <c r="AO26" s="65"/>
      <c r="AP26" s="65">
        <v>1</v>
      </c>
      <c r="AQ26" s="65">
        <v>1</v>
      </c>
      <c r="AR26" s="65">
        <v>2</v>
      </c>
      <c r="AS26" s="65">
        <v>1</v>
      </c>
      <c r="AT26" s="65">
        <v>1</v>
      </c>
      <c r="AU26" s="65"/>
      <c r="AV26" s="65"/>
      <c r="AW26" s="65"/>
      <c r="AX26" s="65"/>
      <c r="AY26" s="65"/>
      <c r="AZ26" s="65"/>
      <c r="BA26" s="65">
        <v>3</v>
      </c>
      <c r="BB26" s="65"/>
      <c r="BC26" s="65"/>
      <c r="BD26" s="65"/>
      <c r="BE26" s="65">
        <v>1</v>
      </c>
      <c r="BF26" s="65"/>
      <c r="BG26" s="65"/>
      <c r="BH26" s="65">
        <v>3</v>
      </c>
      <c r="BI26" s="65"/>
      <c r="BJ26" s="65">
        <v>1</v>
      </c>
      <c r="BK26" s="17">
        <f t="shared" si="68"/>
        <v>21</v>
      </c>
      <c r="BL26" s="9">
        <f t="shared" si="69"/>
        <v>0.12352941176470589</v>
      </c>
      <c r="BN26" s="66" t="s">
        <v>55</v>
      </c>
      <c r="BO26" s="65"/>
      <c r="BP26" s="65"/>
      <c r="BQ26" s="65">
        <v>1</v>
      </c>
      <c r="BR26" s="65"/>
      <c r="BS26" s="65">
        <v>1</v>
      </c>
      <c r="BT26" s="65">
        <v>1</v>
      </c>
      <c r="BU26" s="65"/>
      <c r="BV26" s="65"/>
      <c r="BW26" s="65"/>
      <c r="BX26" s="65">
        <v>1</v>
      </c>
      <c r="BY26" s="65"/>
      <c r="BZ26" s="65"/>
      <c r="CA26" s="65">
        <v>3</v>
      </c>
      <c r="CB26" s="65">
        <v>1</v>
      </c>
      <c r="CC26" s="65"/>
      <c r="CD26" s="65"/>
      <c r="CE26" s="65"/>
      <c r="CF26" s="65"/>
      <c r="CG26" s="65">
        <v>2</v>
      </c>
      <c r="CH26" s="65">
        <v>2</v>
      </c>
      <c r="CI26" s="65">
        <v>2</v>
      </c>
      <c r="CJ26" s="65"/>
      <c r="CK26" s="65">
        <v>2</v>
      </c>
      <c r="CL26" s="65"/>
      <c r="CM26" s="65"/>
      <c r="CN26" s="65">
        <v>3</v>
      </c>
      <c r="CO26" s="65"/>
      <c r="CP26" s="65">
        <v>1</v>
      </c>
      <c r="CQ26" s="17">
        <f t="shared" si="70"/>
        <v>20</v>
      </c>
      <c r="CR26" s="9">
        <f t="shared" si="71"/>
        <v>6.4724919093851127E-2</v>
      </c>
      <c r="CT26" s="66" t="s">
        <v>55</v>
      </c>
      <c r="CU26" s="65"/>
      <c r="CV26" s="65"/>
      <c r="CW26" s="65">
        <v>1</v>
      </c>
      <c r="CX26" s="65"/>
      <c r="CY26" s="65">
        <v>1</v>
      </c>
      <c r="CZ26" s="65"/>
      <c r="DA26" s="65"/>
      <c r="DB26" s="65"/>
      <c r="DC26" s="65">
        <v>1</v>
      </c>
      <c r="DD26" s="65"/>
      <c r="DE26" s="65">
        <v>1</v>
      </c>
      <c r="DF26" s="65"/>
      <c r="DG26" s="65"/>
      <c r="DH26" s="65">
        <v>1</v>
      </c>
      <c r="DI26" s="65"/>
      <c r="DJ26" s="65">
        <v>1</v>
      </c>
      <c r="DK26" s="65"/>
      <c r="DL26" s="65">
        <v>2</v>
      </c>
      <c r="DM26" s="65"/>
      <c r="DN26" s="65"/>
      <c r="DO26" s="65"/>
      <c r="DP26" s="65"/>
      <c r="DQ26" s="65">
        <v>1</v>
      </c>
      <c r="DR26" s="65"/>
      <c r="DS26" s="65"/>
      <c r="DT26" s="65"/>
      <c r="DU26" s="65"/>
      <c r="DV26" s="65"/>
      <c r="DW26" s="17">
        <f t="shared" si="58"/>
        <v>9</v>
      </c>
      <c r="DX26" s="9">
        <f t="shared" si="59"/>
        <v>5.4545454545454543E-2</v>
      </c>
      <c r="DZ26" s="66" t="s">
        <v>55</v>
      </c>
      <c r="EA26" s="65"/>
      <c r="EB26" s="65"/>
      <c r="EC26" s="65"/>
      <c r="ED26" s="65"/>
      <c r="EE26" s="65"/>
      <c r="EF26" s="65">
        <v>1</v>
      </c>
      <c r="EG26" s="65"/>
      <c r="EH26" s="65"/>
      <c r="EI26" s="65">
        <v>2</v>
      </c>
      <c r="EJ26" s="65"/>
      <c r="EK26" s="65"/>
      <c r="EL26" s="65"/>
      <c r="EM26" s="65"/>
      <c r="EN26" s="65"/>
      <c r="EO26" s="65"/>
      <c r="EP26" s="65"/>
      <c r="EQ26" s="65"/>
      <c r="ER26" s="65"/>
      <c r="ES26" s="65">
        <v>1</v>
      </c>
      <c r="ET26" s="65">
        <v>1</v>
      </c>
      <c r="EU26" s="65"/>
      <c r="EV26" s="65"/>
      <c r="EW26" s="65"/>
      <c r="EX26" s="65"/>
      <c r="EY26" s="65"/>
      <c r="EZ26" s="65">
        <v>8</v>
      </c>
      <c r="FA26" s="65"/>
      <c r="FB26" s="65"/>
      <c r="FC26" s="17">
        <f t="shared" si="60"/>
        <v>13</v>
      </c>
      <c r="FD26" s="9">
        <f t="shared" si="61"/>
        <v>0.10077519379844961</v>
      </c>
      <c r="FF26" s="66" t="s">
        <v>55</v>
      </c>
      <c r="FG26" s="65"/>
      <c r="FH26" s="65"/>
      <c r="FI26" s="65"/>
      <c r="FJ26" s="65"/>
      <c r="FK26" s="65">
        <v>1</v>
      </c>
      <c r="FL26" s="65"/>
      <c r="FM26" s="65"/>
      <c r="FN26" s="65"/>
      <c r="FO26" s="65"/>
      <c r="FP26" s="65"/>
      <c r="FQ26" s="65">
        <v>1</v>
      </c>
      <c r="FR26" s="65"/>
      <c r="FS26" s="65"/>
      <c r="FT26" s="65"/>
      <c r="FU26" s="65"/>
      <c r="FV26" s="65"/>
      <c r="FW26" s="65">
        <v>1</v>
      </c>
      <c r="FX26" s="65"/>
      <c r="FY26" s="65">
        <v>1</v>
      </c>
      <c r="FZ26" s="65">
        <v>1</v>
      </c>
      <c r="GA26" s="65"/>
      <c r="GB26" s="65"/>
      <c r="GC26" s="65"/>
      <c r="GD26" s="65"/>
      <c r="GE26" s="65"/>
      <c r="GF26" s="65">
        <v>4</v>
      </c>
      <c r="GG26" s="65"/>
      <c r="GH26" s="65"/>
      <c r="GI26" s="17">
        <f t="shared" si="62"/>
        <v>9</v>
      </c>
      <c r="GJ26" s="9">
        <f t="shared" si="63"/>
        <v>7.5630252100840331E-2</v>
      </c>
      <c r="GL26" s="66" t="s">
        <v>55</v>
      </c>
      <c r="GM26" s="65"/>
      <c r="GN26" s="65"/>
      <c r="GO26" s="65"/>
      <c r="GP26" s="65"/>
      <c r="GQ26" s="65">
        <v>1</v>
      </c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>
        <v>2</v>
      </c>
      <c r="HF26" s="65"/>
      <c r="HG26" s="65"/>
      <c r="HH26" s="65"/>
      <c r="HI26" s="65"/>
      <c r="HJ26" s="65"/>
      <c r="HK26" s="65"/>
      <c r="HL26" s="65"/>
      <c r="HM26" s="65"/>
      <c r="HN26" s="65"/>
      <c r="HO26" s="17">
        <f t="shared" si="64"/>
        <v>3</v>
      </c>
      <c r="HP26" s="9">
        <f t="shared" si="65"/>
        <v>2.4793388429752067E-2</v>
      </c>
      <c r="HR26" s="66" t="s">
        <v>55</v>
      </c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>
        <v>1</v>
      </c>
      <c r="IS26" s="65"/>
      <c r="IT26" s="65"/>
      <c r="IU26" s="17">
        <f t="shared" si="66"/>
        <v>1</v>
      </c>
      <c r="IV26" s="9">
        <f t="shared" si="67"/>
        <v>9.0090090090090089E-3</v>
      </c>
    </row>
    <row r="27" spans="2:256" x14ac:dyDescent="0.25">
      <c r="B27" s="66" t="s">
        <v>53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17">
        <f t="shared" si="52"/>
        <v>0</v>
      </c>
      <c r="AF27" s="9">
        <f t="shared" si="53"/>
        <v>0</v>
      </c>
      <c r="AH27" s="66" t="s">
        <v>53</v>
      </c>
      <c r="AI27" s="65"/>
      <c r="AJ27" s="65"/>
      <c r="AK27" s="65"/>
      <c r="AL27" s="65"/>
      <c r="AM27" s="65"/>
      <c r="AN27" s="65">
        <v>1</v>
      </c>
      <c r="AO27" s="65"/>
      <c r="AP27" s="65"/>
      <c r="AQ27" s="65">
        <v>1</v>
      </c>
      <c r="AR27" s="65"/>
      <c r="AS27" s="65"/>
      <c r="AT27" s="65">
        <v>3</v>
      </c>
      <c r="AU27" s="65"/>
      <c r="AV27" s="65"/>
      <c r="AW27" s="65"/>
      <c r="AX27" s="65"/>
      <c r="AY27" s="65"/>
      <c r="AZ27" s="65"/>
      <c r="BA27" s="65">
        <v>4</v>
      </c>
      <c r="BB27" s="65"/>
      <c r="BC27" s="65"/>
      <c r="BD27" s="65"/>
      <c r="BE27" s="65">
        <v>6</v>
      </c>
      <c r="BF27" s="65"/>
      <c r="BG27" s="65"/>
      <c r="BH27" s="65">
        <v>1</v>
      </c>
      <c r="BI27" s="65">
        <v>1</v>
      </c>
      <c r="BJ27" s="65"/>
      <c r="BK27" s="17">
        <f t="shared" si="68"/>
        <v>17</v>
      </c>
      <c r="BL27" s="9">
        <f t="shared" si="69"/>
        <v>0.1</v>
      </c>
      <c r="BN27" s="66" t="s">
        <v>53</v>
      </c>
      <c r="BO27" s="65"/>
      <c r="BP27" s="65">
        <v>1</v>
      </c>
      <c r="BQ27" s="65">
        <v>2</v>
      </c>
      <c r="BR27" s="65"/>
      <c r="BS27" s="65"/>
      <c r="BT27" s="65"/>
      <c r="BU27" s="65">
        <v>1</v>
      </c>
      <c r="BV27" s="65"/>
      <c r="BW27" s="65">
        <v>2</v>
      </c>
      <c r="BX27" s="65"/>
      <c r="BY27" s="65">
        <v>3</v>
      </c>
      <c r="BZ27" s="65">
        <v>1</v>
      </c>
      <c r="CA27" s="65">
        <v>3</v>
      </c>
      <c r="CB27" s="65"/>
      <c r="CC27" s="65">
        <v>2</v>
      </c>
      <c r="CD27" s="65"/>
      <c r="CE27" s="65"/>
      <c r="CF27" s="65"/>
      <c r="CG27" s="65">
        <v>5</v>
      </c>
      <c r="CH27" s="65"/>
      <c r="CI27" s="65"/>
      <c r="CJ27" s="65"/>
      <c r="CK27" s="65">
        <v>1</v>
      </c>
      <c r="CL27" s="65"/>
      <c r="CM27" s="65">
        <v>3</v>
      </c>
      <c r="CN27" s="65">
        <v>4</v>
      </c>
      <c r="CO27" s="65"/>
      <c r="CP27" s="65"/>
      <c r="CQ27" s="17">
        <f t="shared" si="70"/>
        <v>28</v>
      </c>
      <c r="CR27" s="9">
        <f t="shared" si="71"/>
        <v>9.0614886731391592E-2</v>
      </c>
      <c r="CT27" s="66" t="s">
        <v>53</v>
      </c>
      <c r="CU27" s="65"/>
      <c r="CV27" s="65"/>
      <c r="CW27" s="65">
        <v>1</v>
      </c>
      <c r="CX27" s="65"/>
      <c r="CY27" s="65"/>
      <c r="CZ27" s="65"/>
      <c r="DA27" s="65"/>
      <c r="DB27" s="65">
        <v>1</v>
      </c>
      <c r="DC27" s="65"/>
      <c r="DD27" s="65">
        <v>1</v>
      </c>
      <c r="DE27" s="65">
        <v>1</v>
      </c>
      <c r="DF27" s="65"/>
      <c r="DG27" s="65"/>
      <c r="DH27" s="65"/>
      <c r="DI27" s="65"/>
      <c r="DJ27" s="65"/>
      <c r="DK27" s="65"/>
      <c r="DL27" s="65">
        <v>4</v>
      </c>
      <c r="DM27" s="65">
        <v>2</v>
      </c>
      <c r="DN27" s="65"/>
      <c r="DO27" s="65"/>
      <c r="DP27" s="65"/>
      <c r="DQ27" s="65">
        <v>1</v>
      </c>
      <c r="DR27" s="65"/>
      <c r="DS27" s="65"/>
      <c r="DT27" s="65"/>
      <c r="DU27" s="65"/>
      <c r="DV27" s="65">
        <v>1</v>
      </c>
      <c r="DW27" s="17">
        <f t="shared" si="58"/>
        <v>12</v>
      </c>
      <c r="DX27" s="9">
        <f t="shared" si="59"/>
        <v>7.2727272727272724E-2</v>
      </c>
      <c r="DZ27" s="66" t="s">
        <v>53</v>
      </c>
      <c r="EA27" s="65"/>
      <c r="EB27" s="65"/>
      <c r="EC27" s="65"/>
      <c r="ED27" s="65"/>
      <c r="EE27" s="65"/>
      <c r="EF27" s="65"/>
      <c r="EG27" s="65">
        <v>1</v>
      </c>
      <c r="EH27" s="65"/>
      <c r="EI27" s="65"/>
      <c r="EJ27" s="65"/>
      <c r="EK27" s="65">
        <v>3</v>
      </c>
      <c r="EL27" s="65"/>
      <c r="EM27" s="65"/>
      <c r="EN27" s="65"/>
      <c r="EO27" s="65"/>
      <c r="EP27" s="65">
        <v>1</v>
      </c>
      <c r="EQ27" s="65"/>
      <c r="ER27" s="65"/>
      <c r="ES27" s="65">
        <v>3</v>
      </c>
      <c r="ET27" s="65">
        <v>1</v>
      </c>
      <c r="EU27" s="65"/>
      <c r="EV27" s="65"/>
      <c r="EW27" s="65"/>
      <c r="EX27" s="65"/>
      <c r="EY27" s="65"/>
      <c r="EZ27" s="65">
        <v>3</v>
      </c>
      <c r="FA27" s="65"/>
      <c r="FB27" s="65"/>
      <c r="FC27" s="17">
        <f t="shared" si="60"/>
        <v>12</v>
      </c>
      <c r="FD27" s="9">
        <f t="shared" si="61"/>
        <v>9.3023255813953487E-2</v>
      </c>
      <c r="FF27" s="66" t="s">
        <v>53</v>
      </c>
      <c r="FG27" s="65"/>
      <c r="FH27" s="65"/>
      <c r="FI27" s="65"/>
      <c r="FJ27" s="65"/>
      <c r="FK27" s="65"/>
      <c r="FL27" s="65">
        <v>1</v>
      </c>
      <c r="FM27" s="65"/>
      <c r="FN27" s="65"/>
      <c r="FO27" s="65"/>
      <c r="FP27" s="65"/>
      <c r="FQ27" s="65"/>
      <c r="FR27" s="65"/>
      <c r="FS27" s="65"/>
      <c r="FT27" s="65">
        <v>2</v>
      </c>
      <c r="FU27" s="65"/>
      <c r="FV27" s="65"/>
      <c r="FW27" s="65"/>
      <c r="FX27" s="65"/>
      <c r="FY27" s="65">
        <v>1</v>
      </c>
      <c r="FZ27" s="65"/>
      <c r="GA27" s="65"/>
      <c r="GB27" s="65"/>
      <c r="GC27" s="65"/>
      <c r="GD27" s="65"/>
      <c r="GE27" s="65"/>
      <c r="GF27" s="65">
        <v>4</v>
      </c>
      <c r="GG27" s="65"/>
      <c r="GH27" s="65"/>
      <c r="GI27" s="17">
        <f t="shared" si="62"/>
        <v>8</v>
      </c>
      <c r="GJ27" s="9">
        <f t="shared" si="63"/>
        <v>6.7226890756302518E-2</v>
      </c>
      <c r="GL27" s="66" t="s">
        <v>53</v>
      </c>
      <c r="GM27" s="65"/>
      <c r="GN27" s="65"/>
      <c r="GO27" s="65"/>
      <c r="GP27" s="65"/>
      <c r="GQ27" s="65">
        <v>1</v>
      </c>
      <c r="GR27" s="65">
        <v>1</v>
      </c>
      <c r="GS27" s="65"/>
      <c r="GT27" s="65">
        <v>1</v>
      </c>
      <c r="GU27" s="65"/>
      <c r="GV27" s="65"/>
      <c r="GW27" s="65"/>
      <c r="GX27" s="65"/>
      <c r="GY27" s="65"/>
      <c r="GZ27" s="65">
        <v>1</v>
      </c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>
        <v>2</v>
      </c>
      <c r="HM27" s="65"/>
      <c r="HN27" s="65"/>
      <c r="HO27" s="17">
        <f t="shared" si="64"/>
        <v>6</v>
      </c>
      <c r="HP27" s="9">
        <f t="shared" si="65"/>
        <v>4.9586776859504134E-2</v>
      </c>
      <c r="HR27" s="66" t="s">
        <v>53</v>
      </c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>
        <v>1</v>
      </c>
      <c r="IQ27" s="65"/>
      <c r="IR27" s="65"/>
      <c r="IS27" s="65"/>
      <c r="IT27" s="65"/>
      <c r="IU27" s="17">
        <f t="shared" si="66"/>
        <v>1</v>
      </c>
      <c r="IV27" s="9">
        <f t="shared" si="67"/>
        <v>9.0090090090090089E-3</v>
      </c>
    </row>
    <row r="28" spans="2:256" x14ac:dyDescent="0.25">
      <c r="B28" s="66" t="s">
        <v>52</v>
      </c>
      <c r="C28" s="8">
        <v>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>
        <v>1</v>
      </c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52"/>
        <v>2</v>
      </c>
      <c r="AF28" s="9">
        <f t="shared" si="53"/>
        <v>6.25E-2</v>
      </c>
      <c r="AH28" s="66" t="s">
        <v>52</v>
      </c>
      <c r="AI28" s="65"/>
      <c r="AJ28" s="65"/>
      <c r="AK28" s="65">
        <v>2</v>
      </c>
      <c r="AL28" s="65"/>
      <c r="AM28" s="65">
        <v>1</v>
      </c>
      <c r="AN28" s="65"/>
      <c r="AO28" s="65"/>
      <c r="AP28" s="65"/>
      <c r="AQ28" s="65"/>
      <c r="AR28" s="65"/>
      <c r="AS28" s="65"/>
      <c r="AT28" s="65">
        <v>1</v>
      </c>
      <c r="AU28" s="65"/>
      <c r="AV28" s="65">
        <v>1</v>
      </c>
      <c r="AW28" s="65">
        <v>3</v>
      </c>
      <c r="AX28" s="65">
        <v>2</v>
      </c>
      <c r="AY28" s="65">
        <v>1</v>
      </c>
      <c r="AZ28" s="65">
        <v>1</v>
      </c>
      <c r="BA28" s="65">
        <v>2</v>
      </c>
      <c r="BB28" s="65"/>
      <c r="BC28" s="65"/>
      <c r="BD28" s="65"/>
      <c r="BE28" s="65">
        <v>2</v>
      </c>
      <c r="BF28" s="65"/>
      <c r="BG28" s="65"/>
      <c r="BH28" s="65"/>
      <c r="BI28" s="65"/>
      <c r="BJ28" s="65"/>
      <c r="BK28" s="17">
        <f t="shared" si="68"/>
        <v>16</v>
      </c>
      <c r="BL28" s="9">
        <f t="shared" si="69"/>
        <v>9.4117647058823528E-2</v>
      </c>
      <c r="BN28" s="66" t="s">
        <v>52</v>
      </c>
      <c r="BO28" s="8">
        <v>1</v>
      </c>
      <c r="BP28" s="8">
        <v>2</v>
      </c>
      <c r="BQ28" s="8"/>
      <c r="BR28" s="8"/>
      <c r="BS28" s="8">
        <v>1</v>
      </c>
      <c r="BT28" s="8"/>
      <c r="BU28" s="8"/>
      <c r="BV28" s="8"/>
      <c r="BW28" s="8">
        <v>1</v>
      </c>
      <c r="BX28" s="8"/>
      <c r="BY28" s="8">
        <v>3</v>
      </c>
      <c r="BZ28" s="8"/>
      <c r="CA28" s="8"/>
      <c r="CB28" s="8">
        <v>1</v>
      </c>
      <c r="CC28" s="8"/>
      <c r="CD28" s="8"/>
      <c r="CE28" s="8"/>
      <c r="CF28" s="8">
        <v>1</v>
      </c>
      <c r="CG28" s="8">
        <v>1</v>
      </c>
      <c r="CH28" s="8">
        <v>1</v>
      </c>
      <c r="CI28" s="8"/>
      <c r="CJ28" s="8"/>
      <c r="CK28" s="8">
        <v>1</v>
      </c>
      <c r="CL28" s="8">
        <v>1</v>
      </c>
      <c r="CM28" s="8"/>
      <c r="CN28" s="8">
        <v>6</v>
      </c>
      <c r="CO28" s="8"/>
      <c r="CP28" s="8">
        <v>2</v>
      </c>
      <c r="CQ28" s="17">
        <f t="shared" si="70"/>
        <v>22</v>
      </c>
      <c r="CR28" s="9">
        <f t="shared" si="71"/>
        <v>7.1197411003236247E-2</v>
      </c>
      <c r="CT28" s="66" t="s">
        <v>52</v>
      </c>
      <c r="CU28" s="65"/>
      <c r="CV28" s="65">
        <v>1</v>
      </c>
      <c r="CW28" s="65">
        <v>1</v>
      </c>
      <c r="CX28" s="65"/>
      <c r="CY28" s="65">
        <v>1</v>
      </c>
      <c r="CZ28" s="65"/>
      <c r="DA28" s="65"/>
      <c r="DB28" s="65"/>
      <c r="DC28" s="65">
        <v>1</v>
      </c>
      <c r="DD28" s="65"/>
      <c r="DE28" s="65">
        <v>1</v>
      </c>
      <c r="DF28" s="65"/>
      <c r="DG28" s="65"/>
      <c r="DH28" s="65"/>
      <c r="DI28" s="65"/>
      <c r="DJ28" s="65"/>
      <c r="DK28" s="65"/>
      <c r="DL28" s="65">
        <v>1</v>
      </c>
      <c r="DM28" s="65">
        <v>3</v>
      </c>
      <c r="DN28" s="65"/>
      <c r="DO28" s="65"/>
      <c r="DP28" s="65">
        <v>1</v>
      </c>
      <c r="DQ28" s="65"/>
      <c r="DR28" s="65"/>
      <c r="DS28" s="65"/>
      <c r="DT28" s="65"/>
      <c r="DU28" s="65"/>
      <c r="DV28" s="65"/>
      <c r="DW28" s="17">
        <f t="shared" si="58"/>
        <v>10</v>
      </c>
      <c r="DX28" s="9">
        <f t="shared" si="59"/>
        <v>6.0606060606060608E-2</v>
      </c>
      <c r="DZ28" s="66" t="s">
        <v>52</v>
      </c>
      <c r="EA28" s="65"/>
      <c r="EB28" s="65"/>
      <c r="EC28" s="65"/>
      <c r="ED28" s="65"/>
      <c r="EE28" s="65"/>
      <c r="EF28" s="65">
        <v>1</v>
      </c>
      <c r="EG28" s="65"/>
      <c r="EH28" s="65"/>
      <c r="EI28" s="65"/>
      <c r="EJ28" s="65"/>
      <c r="EK28" s="65">
        <v>1</v>
      </c>
      <c r="EL28" s="65"/>
      <c r="EM28" s="65"/>
      <c r="EN28" s="65"/>
      <c r="EO28" s="65"/>
      <c r="EP28" s="65"/>
      <c r="EQ28" s="65"/>
      <c r="ER28" s="65"/>
      <c r="ES28" s="65">
        <v>2</v>
      </c>
      <c r="ET28" s="65">
        <v>1</v>
      </c>
      <c r="EU28" s="65"/>
      <c r="EV28" s="65"/>
      <c r="EW28" s="65"/>
      <c r="EX28" s="65"/>
      <c r="EY28" s="65"/>
      <c r="EZ28" s="65">
        <v>2</v>
      </c>
      <c r="FA28" s="65"/>
      <c r="FB28" s="65">
        <v>2</v>
      </c>
      <c r="FC28" s="17">
        <f t="shared" si="60"/>
        <v>9</v>
      </c>
      <c r="FD28" s="9">
        <f t="shared" si="61"/>
        <v>6.9767441860465115E-2</v>
      </c>
      <c r="FF28" s="66" t="s">
        <v>52</v>
      </c>
      <c r="FG28" s="65"/>
      <c r="FH28" s="65"/>
      <c r="FI28" s="65"/>
      <c r="FJ28" s="65"/>
      <c r="FK28" s="65">
        <v>1</v>
      </c>
      <c r="FL28" s="65"/>
      <c r="FM28" s="65"/>
      <c r="FN28" s="65"/>
      <c r="FO28" s="65"/>
      <c r="FP28" s="65"/>
      <c r="FQ28" s="65">
        <v>1</v>
      </c>
      <c r="FR28" s="65"/>
      <c r="FS28" s="65"/>
      <c r="FT28" s="65">
        <v>4</v>
      </c>
      <c r="FU28" s="65">
        <v>1</v>
      </c>
      <c r="FV28" s="65"/>
      <c r="FW28" s="65">
        <v>2</v>
      </c>
      <c r="FX28" s="65"/>
      <c r="FY28" s="65"/>
      <c r="FZ28" s="65"/>
      <c r="GA28" s="65"/>
      <c r="GB28" s="65"/>
      <c r="GC28" s="65"/>
      <c r="GD28" s="65"/>
      <c r="GE28" s="65"/>
      <c r="GF28" s="65">
        <v>3</v>
      </c>
      <c r="GG28" s="65"/>
      <c r="GH28" s="65"/>
      <c r="GI28" s="17">
        <f t="shared" si="62"/>
        <v>12</v>
      </c>
      <c r="GJ28" s="9">
        <f t="shared" si="63"/>
        <v>0.10084033613445378</v>
      </c>
      <c r="GL28" s="66" t="s">
        <v>52</v>
      </c>
      <c r="GM28" s="65"/>
      <c r="GN28" s="65"/>
      <c r="GO28" s="65">
        <v>2</v>
      </c>
      <c r="GP28" s="65"/>
      <c r="GQ28" s="65">
        <v>1</v>
      </c>
      <c r="GR28" s="65">
        <v>1</v>
      </c>
      <c r="GS28" s="65"/>
      <c r="GT28" s="65"/>
      <c r="GU28" s="65"/>
      <c r="GV28" s="65"/>
      <c r="GW28" s="65">
        <v>1</v>
      </c>
      <c r="GX28" s="65"/>
      <c r="GY28" s="65"/>
      <c r="GZ28" s="65">
        <v>1</v>
      </c>
      <c r="HA28" s="65"/>
      <c r="HB28" s="65">
        <v>1</v>
      </c>
      <c r="HC28" s="65"/>
      <c r="HD28" s="65"/>
      <c r="HE28" s="65"/>
      <c r="HF28" s="65"/>
      <c r="HG28" s="65"/>
      <c r="HH28" s="65"/>
      <c r="HI28" s="65"/>
      <c r="HJ28" s="65">
        <v>2</v>
      </c>
      <c r="HK28" s="65">
        <v>3</v>
      </c>
      <c r="HL28" s="65">
        <v>3</v>
      </c>
      <c r="HM28" s="65"/>
      <c r="HN28" s="65"/>
      <c r="HO28" s="17">
        <f t="shared" si="64"/>
        <v>15</v>
      </c>
      <c r="HP28" s="9">
        <f t="shared" si="65"/>
        <v>0.12396694214876033</v>
      </c>
      <c r="HR28" s="66" t="s">
        <v>52</v>
      </c>
      <c r="HS28" s="65"/>
      <c r="HT28" s="65">
        <v>1</v>
      </c>
      <c r="HU28" s="65"/>
      <c r="HV28" s="65"/>
      <c r="HW28" s="65"/>
      <c r="HX28" s="65"/>
      <c r="HY28" s="65"/>
      <c r="HZ28" s="65"/>
      <c r="IA28" s="65"/>
      <c r="IB28" s="65"/>
      <c r="IC28" s="65">
        <v>1</v>
      </c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>
        <v>3</v>
      </c>
      <c r="IS28" s="65"/>
      <c r="IT28" s="65"/>
      <c r="IU28" s="17">
        <f t="shared" si="66"/>
        <v>5</v>
      </c>
      <c r="IV28" s="9">
        <f t="shared" si="67"/>
        <v>4.5045045045045043E-2</v>
      </c>
    </row>
    <row r="29" spans="2:256" x14ac:dyDescent="0.25">
      <c r="B29" s="66" t="s">
        <v>54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7">
        <f t="shared" si="52"/>
        <v>0</v>
      </c>
      <c r="AF29" s="9">
        <f t="shared" si="53"/>
        <v>0</v>
      </c>
      <c r="AH29" s="66" t="s">
        <v>54</v>
      </c>
      <c r="AI29" s="65"/>
      <c r="AJ29" s="65"/>
      <c r="AK29" s="65"/>
      <c r="AL29" s="65"/>
      <c r="AM29" s="65"/>
      <c r="AN29" s="65">
        <v>2</v>
      </c>
      <c r="AO29" s="65"/>
      <c r="AP29" s="65"/>
      <c r="AQ29" s="65"/>
      <c r="AR29" s="65">
        <v>4</v>
      </c>
      <c r="AS29" s="65"/>
      <c r="AT29" s="65">
        <v>1</v>
      </c>
      <c r="AU29" s="65"/>
      <c r="AV29" s="65">
        <v>3</v>
      </c>
      <c r="AW29" s="65">
        <v>1</v>
      </c>
      <c r="AX29" s="65"/>
      <c r="AY29" s="65"/>
      <c r="AZ29" s="65">
        <v>1</v>
      </c>
      <c r="BA29" s="65">
        <v>3</v>
      </c>
      <c r="BB29" s="65"/>
      <c r="BC29" s="65"/>
      <c r="BD29" s="65"/>
      <c r="BE29" s="65">
        <v>2</v>
      </c>
      <c r="BF29" s="65"/>
      <c r="BG29" s="65"/>
      <c r="BH29" s="65"/>
      <c r="BI29" s="65"/>
      <c r="BJ29" s="65"/>
      <c r="BK29" s="17">
        <f t="shared" si="68"/>
        <v>17</v>
      </c>
      <c r="BL29" s="9">
        <f t="shared" si="69"/>
        <v>0.1</v>
      </c>
      <c r="BN29" s="66" t="s">
        <v>54</v>
      </c>
      <c r="BO29" s="8"/>
      <c r="BP29" s="8"/>
      <c r="BQ29" s="8">
        <v>1</v>
      </c>
      <c r="BR29" s="8"/>
      <c r="BS29" s="8"/>
      <c r="BT29" s="8">
        <v>2</v>
      </c>
      <c r="BU29" s="8"/>
      <c r="BV29" s="8"/>
      <c r="BW29" s="8">
        <v>1</v>
      </c>
      <c r="BX29" s="8">
        <v>2</v>
      </c>
      <c r="BY29" s="8">
        <v>4</v>
      </c>
      <c r="BZ29" s="8">
        <v>1</v>
      </c>
      <c r="CA29" s="8"/>
      <c r="CB29" s="8">
        <v>2</v>
      </c>
      <c r="CC29" s="8">
        <v>2</v>
      </c>
      <c r="CD29" s="8">
        <v>1</v>
      </c>
      <c r="CE29" s="8"/>
      <c r="CF29" s="8">
        <v>1</v>
      </c>
      <c r="CG29" s="8">
        <v>2</v>
      </c>
      <c r="CH29" s="8"/>
      <c r="CI29" s="8">
        <v>1</v>
      </c>
      <c r="CJ29" s="8"/>
      <c r="CK29" s="8"/>
      <c r="CL29" s="8"/>
      <c r="CM29" s="8">
        <v>4</v>
      </c>
      <c r="CN29" s="8">
        <v>5</v>
      </c>
      <c r="CO29" s="8"/>
      <c r="CP29" s="8"/>
      <c r="CQ29" s="17">
        <f t="shared" si="56"/>
        <v>29</v>
      </c>
      <c r="CR29" s="9">
        <f t="shared" si="57"/>
        <v>9.3851132686084138E-2</v>
      </c>
      <c r="CT29" s="66" t="s">
        <v>54</v>
      </c>
      <c r="CU29" s="65"/>
      <c r="CV29" s="65">
        <v>2</v>
      </c>
      <c r="CW29" s="65">
        <v>1</v>
      </c>
      <c r="CX29" s="65"/>
      <c r="CY29" s="65"/>
      <c r="CZ29" s="65"/>
      <c r="DA29" s="65"/>
      <c r="DB29" s="65"/>
      <c r="DC29" s="65">
        <v>1</v>
      </c>
      <c r="DD29" s="65">
        <v>1</v>
      </c>
      <c r="DE29" s="65"/>
      <c r="DF29" s="65"/>
      <c r="DG29" s="65"/>
      <c r="DH29" s="65">
        <v>1</v>
      </c>
      <c r="DI29" s="65"/>
      <c r="DJ29" s="65"/>
      <c r="DK29" s="65"/>
      <c r="DL29" s="65"/>
      <c r="DM29" s="65">
        <v>6</v>
      </c>
      <c r="DN29" s="65"/>
      <c r="DO29" s="65"/>
      <c r="DP29" s="65"/>
      <c r="DQ29" s="65">
        <v>3</v>
      </c>
      <c r="DR29" s="65"/>
      <c r="DS29" s="65"/>
      <c r="DT29" s="65">
        <v>2</v>
      </c>
      <c r="DU29" s="65"/>
      <c r="DV29" s="65"/>
      <c r="DW29" s="17">
        <f t="shared" si="58"/>
        <v>17</v>
      </c>
      <c r="DX29" s="9">
        <f t="shared" si="59"/>
        <v>0.10303030303030303</v>
      </c>
      <c r="DZ29" s="66" t="s">
        <v>54</v>
      </c>
      <c r="EA29" s="65"/>
      <c r="EB29" s="65"/>
      <c r="EC29" s="65"/>
      <c r="ED29" s="65"/>
      <c r="EE29" s="65"/>
      <c r="EF29" s="65"/>
      <c r="EG29" s="65"/>
      <c r="EH29" s="65">
        <v>1</v>
      </c>
      <c r="EI29" s="65"/>
      <c r="EJ29" s="65"/>
      <c r="EK29" s="65">
        <v>2</v>
      </c>
      <c r="EL29" s="65"/>
      <c r="EM29" s="65"/>
      <c r="EN29" s="65">
        <v>3</v>
      </c>
      <c r="EO29" s="65"/>
      <c r="EP29" s="65">
        <v>1</v>
      </c>
      <c r="EQ29" s="65"/>
      <c r="ER29" s="65"/>
      <c r="ES29" s="65"/>
      <c r="ET29" s="65"/>
      <c r="EU29" s="65"/>
      <c r="EV29" s="65"/>
      <c r="EW29" s="65"/>
      <c r="EX29" s="65">
        <v>1</v>
      </c>
      <c r="EY29" s="65"/>
      <c r="EZ29" s="65">
        <v>3</v>
      </c>
      <c r="FA29" s="65"/>
      <c r="FB29" s="65"/>
      <c r="FC29" s="17">
        <f t="shared" si="60"/>
        <v>11</v>
      </c>
      <c r="FD29" s="9">
        <f t="shared" si="61"/>
        <v>8.5271317829457363E-2</v>
      </c>
      <c r="FF29" s="66" t="s">
        <v>54</v>
      </c>
      <c r="FG29" s="65"/>
      <c r="FH29" s="65"/>
      <c r="FI29" s="65">
        <v>3</v>
      </c>
      <c r="FJ29" s="65"/>
      <c r="FK29" s="65"/>
      <c r="FL29" s="65"/>
      <c r="FM29" s="65"/>
      <c r="FN29" s="65"/>
      <c r="FO29" s="65">
        <v>1</v>
      </c>
      <c r="FP29" s="65"/>
      <c r="FQ29" s="65"/>
      <c r="FR29" s="65"/>
      <c r="FS29" s="65">
        <v>1</v>
      </c>
      <c r="FT29" s="65">
        <v>3</v>
      </c>
      <c r="FU29" s="65"/>
      <c r="FV29" s="65"/>
      <c r="FW29" s="65">
        <v>1</v>
      </c>
      <c r="FX29" s="65">
        <v>2</v>
      </c>
      <c r="FY29" s="65"/>
      <c r="FZ29" s="65"/>
      <c r="GA29" s="65"/>
      <c r="GB29" s="65"/>
      <c r="GC29" s="65">
        <v>1</v>
      </c>
      <c r="GD29" s="65">
        <v>1</v>
      </c>
      <c r="GE29" s="65"/>
      <c r="GF29" s="65">
        <v>11</v>
      </c>
      <c r="GG29" s="65"/>
      <c r="GH29" s="65"/>
      <c r="GI29" s="17">
        <f t="shared" si="62"/>
        <v>24</v>
      </c>
      <c r="GJ29" s="9">
        <f t="shared" si="63"/>
        <v>0.20168067226890757</v>
      </c>
      <c r="GL29" s="66" t="s">
        <v>54</v>
      </c>
      <c r="GM29" s="65"/>
      <c r="GN29" s="65"/>
      <c r="GO29" s="65"/>
      <c r="GP29" s="65"/>
      <c r="GQ29" s="65"/>
      <c r="GR29" s="65">
        <v>1</v>
      </c>
      <c r="GS29" s="65">
        <v>1</v>
      </c>
      <c r="GT29" s="65"/>
      <c r="GU29" s="65"/>
      <c r="GV29" s="65"/>
      <c r="GW29" s="65">
        <v>6</v>
      </c>
      <c r="GX29" s="65"/>
      <c r="GY29" s="65"/>
      <c r="GZ29" s="65">
        <v>2</v>
      </c>
      <c r="HA29" s="65"/>
      <c r="HB29" s="65">
        <v>1</v>
      </c>
      <c r="HC29" s="65"/>
      <c r="HD29" s="65"/>
      <c r="HE29" s="65"/>
      <c r="HF29" s="65"/>
      <c r="HG29" s="65"/>
      <c r="HH29" s="65"/>
      <c r="HI29" s="65"/>
      <c r="HJ29" s="65">
        <v>1</v>
      </c>
      <c r="HK29" s="65">
        <v>1</v>
      </c>
      <c r="HL29" s="65">
        <v>3</v>
      </c>
      <c r="HM29" s="65"/>
      <c r="HN29" s="65"/>
      <c r="HO29" s="17">
        <f t="shared" si="64"/>
        <v>16</v>
      </c>
      <c r="HP29" s="9">
        <f t="shared" si="65"/>
        <v>0.13223140495867769</v>
      </c>
      <c r="HR29" s="66" t="s">
        <v>54</v>
      </c>
      <c r="HS29" s="65"/>
      <c r="HT29" s="65">
        <v>1</v>
      </c>
      <c r="HU29" s="65"/>
      <c r="HV29" s="65"/>
      <c r="HW29" s="65">
        <v>1</v>
      </c>
      <c r="HX29" s="65">
        <v>1</v>
      </c>
      <c r="HY29" s="65"/>
      <c r="HZ29" s="65"/>
      <c r="IA29" s="65">
        <v>1</v>
      </c>
      <c r="IB29" s="65">
        <v>1</v>
      </c>
      <c r="IC29" s="65">
        <v>1</v>
      </c>
      <c r="ID29" s="65">
        <v>1</v>
      </c>
      <c r="IE29" s="65"/>
      <c r="IF29" s="65">
        <v>1</v>
      </c>
      <c r="IG29" s="65"/>
      <c r="IH29" s="65">
        <v>1</v>
      </c>
      <c r="II29" s="65">
        <v>1</v>
      </c>
      <c r="IJ29" s="65"/>
      <c r="IK29" s="65"/>
      <c r="IL29" s="65"/>
      <c r="IM29" s="65"/>
      <c r="IN29" s="65"/>
      <c r="IO29" s="65"/>
      <c r="IP29" s="65"/>
      <c r="IQ29" s="65"/>
      <c r="IR29" s="65">
        <v>11</v>
      </c>
      <c r="IS29" s="65"/>
      <c r="IT29" s="65"/>
      <c r="IU29" s="17">
        <f t="shared" si="66"/>
        <v>21</v>
      </c>
      <c r="IV29" s="9">
        <f t="shared" si="67"/>
        <v>0.1891891891891892</v>
      </c>
    </row>
    <row r="30" spans="2:256" x14ac:dyDescent="0.25">
      <c r="B30" s="66" t="s">
        <v>60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>
        <v>1</v>
      </c>
      <c r="O30" s="8"/>
      <c r="P30" s="8">
        <v>1</v>
      </c>
      <c r="Q30" s="8">
        <v>1</v>
      </c>
      <c r="R30" s="8"/>
      <c r="S30" s="8"/>
      <c r="T30" s="8">
        <v>1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17">
        <f t="shared" si="52"/>
        <v>4</v>
      </c>
      <c r="AF30" s="9">
        <f t="shared" si="53"/>
        <v>0.125</v>
      </c>
      <c r="AH30" s="66" t="s">
        <v>60</v>
      </c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17">
        <f t="shared" si="54"/>
        <v>0</v>
      </c>
      <c r="BL30" s="9">
        <f t="shared" si="55"/>
        <v>0</v>
      </c>
      <c r="BN30" s="66" t="s">
        <v>60</v>
      </c>
      <c r="BO30" s="8"/>
      <c r="BP30" s="8"/>
      <c r="BQ30" s="8"/>
      <c r="BR30" s="8"/>
      <c r="BS30" s="8"/>
      <c r="BT30" s="8"/>
      <c r="BU30" s="8"/>
      <c r="BV30" s="8"/>
      <c r="BW30" s="8"/>
      <c r="BX30" s="8">
        <v>1</v>
      </c>
      <c r="BY30" s="8"/>
      <c r="BZ30" s="8"/>
      <c r="CA30" s="8"/>
      <c r="CB30" s="8"/>
      <c r="CC30" s="8"/>
      <c r="CD30" s="8">
        <v>1</v>
      </c>
      <c r="CE30" s="8"/>
      <c r="CF30" s="8"/>
      <c r="CG30" s="8"/>
      <c r="CH30" s="8"/>
      <c r="CI30" s="8"/>
      <c r="CJ30" s="8"/>
      <c r="CK30" s="8">
        <v>1</v>
      </c>
      <c r="CL30" s="8"/>
      <c r="CM30" s="8"/>
      <c r="CN30" s="8">
        <v>2</v>
      </c>
      <c r="CO30" s="8"/>
      <c r="CP30" s="8">
        <v>2</v>
      </c>
      <c r="CQ30" s="17">
        <f t="shared" si="56"/>
        <v>7</v>
      </c>
      <c r="CR30" s="9">
        <f t="shared" si="57"/>
        <v>2.2653721682847898E-2</v>
      </c>
      <c r="CT30" s="66" t="s">
        <v>60</v>
      </c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>
        <v>1</v>
      </c>
      <c r="DM30" s="65"/>
      <c r="DN30" s="65"/>
      <c r="DO30" s="65"/>
      <c r="DP30" s="65"/>
      <c r="DQ30" s="65"/>
      <c r="DR30" s="65"/>
      <c r="DS30" s="65"/>
      <c r="DT30" s="65">
        <v>1</v>
      </c>
      <c r="DU30" s="65"/>
      <c r="DV30" s="65"/>
      <c r="DW30" s="17">
        <f t="shared" si="58"/>
        <v>2</v>
      </c>
      <c r="DX30" s="9">
        <f t="shared" si="59"/>
        <v>1.2121212121212121E-2</v>
      </c>
      <c r="DZ30" s="66" t="s">
        <v>60</v>
      </c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>
        <v>2</v>
      </c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>
        <v>4</v>
      </c>
      <c r="FA30" s="65"/>
      <c r="FB30" s="65"/>
      <c r="FC30" s="17">
        <f t="shared" si="60"/>
        <v>6</v>
      </c>
      <c r="FD30" s="9">
        <f t="shared" si="61"/>
        <v>4.6511627906976744E-2</v>
      </c>
      <c r="FF30" s="66" t="s">
        <v>60</v>
      </c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17">
        <f t="shared" si="62"/>
        <v>0</v>
      </c>
      <c r="GJ30" s="9">
        <f t="shared" si="63"/>
        <v>0</v>
      </c>
      <c r="GL30" s="66" t="s">
        <v>60</v>
      </c>
      <c r="GM30" s="65">
        <v>1</v>
      </c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>
        <v>1</v>
      </c>
      <c r="HF30" s="65"/>
      <c r="HG30" s="65"/>
      <c r="HH30" s="65"/>
      <c r="HI30" s="65">
        <v>1</v>
      </c>
      <c r="HJ30" s="65">
        <v>1</v>
      </c>
      <c r="HK30" s="65"/>
      <c r="HL30" s="65">
        <v>3</v>
      </c>
      <c r="HM30" s="65"/>
      <c r="HN30" s="65"/>
      <c r="HO30" s="17">
        <f t="shared" si="64"/>
        <v>7</v>
      </c>
      <c r="HP30" s="9">
        <f t="shared" si="65"/>
        <v>5.7851239669421489E-2</v>
      </c>
      <c r="HR30" s="66" t="s">
        <v>60</v>
      </c>
      <c r="HS30" s="65"/>
      <c r="HT30" s="65"/>
      <c r="HU30" s="65"/>
      <c r="HV30" s="65"/>
      <c r="HW30" s="65"/>
      <c r="HX30" s="65"/>
      <c r="HY30" s="65">
        <v>1</v>
      </c>
      <c r="HZ30" s="65"/>
      <c r="IA30" s="65"/>
      <c r="IB30" s="65"/>
      <c r="IC30" s="65"/>
      <c r="ID30" s="65">
        <v>1</v>
      </c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>
        <v>2</v>
      </c>
      <c r="IS30" s="65"/>
      <c r="IT30" s="65"/>
      <c r="IU30" s="17">
        <f t="shared" si="66"/>
        <v>4</v>
      </c>
      <c r="IV30" s="9">
        <f t="shared" si="67"/>
        <v>3.6036036036036036E-2</v>
      </c>
    </row>
    <row r="31" spans="2:256" x14ac:dyDescent="0.25">
      <c r="B31" s="66" t="s">
        <v>58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>
        <v>1</v>
      </c>
      <c r="AC31" s="8"/>
      <c r="AD31" s="8"/>
      <c r="AE31" s="17">
        <f t="shared" si="52"/>
        <v>1</v>
      </c>
      <c r="AF31" s="9">
        <f t="shared" si="53"/>
        <v>3.125E-2</v>
      </c>
      <c r="AH31" s="66" t="s">
        <v>58</v>
      </c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17">
        <f t="shared" si="54"/>
        <v>0</v>
      </c>
      <c r="BL31" s="9">
        <f t="shared" si="55"/>
        <v>0</v>
      </c>
      <c r="BN31" s="66" t="s">
        <v>58</v>
      </c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>
        <v>1</v>
      </c>
      <c r="CE31" s="8"/>
      <c r="CF31" s="8"/>
      <c r="CG31" s="8"/>
      <c r="CH31" s="8"/>
      <c r="CI31" s="8"/>
      <c r="CJ31" s="8"/>
      <c r="CK31" s="8"/>
      <c r="CL31" s="8"/>
      <c r="CM31" s="8"/>
      <c r="CN31" s="8">
        <v>2</v>
      </c>
      <c r="CO31" s="8"/>
      <c r="CP31" s="8"/>
      <c r="CQ31" s="17">
        <f t="shared" si="56"/>
        <v>3</v>
      </c>
      <c r="CR31" s="9">
        <f t="shared" si="57"/>
        <v>9.7087378640776691E-3</v>
      </c>
      <c r="CT31" s="66" t="s">
        <v>58</v>
      </c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>
        <v>1</v>
      </c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17">
        <f t="shared" si="58"/>
        <v>1</v>
      </c>
      <c r="DX31" s="9">
        <f t="shared" si="59"/>
        <v>6.0606060606060606E-3</v>
      </c>
      <c r="DZ31" s="66" t="s">
        <v>58</v>
      </c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>
        <v>1</v>
      </c>
      <c r="EO31" s="65"/>
      <c r="EP31" s="65"/>
      <c r="EQ31" s="65"/>
      <c r="ER31" s="65">
        <v>1</v>
      </c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17">
        <f t="shared" si="60"/>
        <v>2</v>
      </c>
      <c r="FD31" s="9">
        <f t="shared" si="61"/>
        <v>1.5503875968992248E-2</v>
      </c>
      <c r="FF31" s="66" t="s">
        <v>58</v>
      </c>
      <c r="FG31" s="65"/>
      <c r="FH31" s="65"/>
      <c r="FI31" s="65">
        <v>1</v>
      </c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>
        <v>1</v>
      </c>
      <c r="GA31" s="65"/>
      <c r="GB31" s="65"/>
      <c r="GC31" s="65"/>
      <c r="GD31" s="65"/>
      <c r="GE31" s="65"/>
      <c r="GF31" s="65">
        <v>1</v>
      </c>
      <c r="GG31" s="65"/>
      <c r="GH31" s="65"/>
      <c r="GI31" s="17">
        <f t="shared" si="62"/>
        <v>3</v>
      </c>
      <c r="GJ31" s="9">
        <f t="shared" si="63"/>
        <v>2.5210084033613446E-2</v>
      </c>
      <c r="GL31" s="66" t="s">
        <v>58</v>
      </c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>
        <v>1</v>
      </c>
      <c r="HM31" s="65">
        <v>1</v>
      </c>
      <c r="HN31" s="65">
        <v>1</v>
      </c>
      <c r="HO31" s="17">
        <f t="shared" si="64"/>
        <v>3</v>
      </c>
      <c r="HP31" s="9">
        <f t="shared" si="65"/>
        <v>2.4793388429752067E-2</v>
      </c>
      <c r="HR31" s="66" t="s">
        <v>58</v>
      </c>
      <c r="HS31" s="65"/>
      <c r="HT31" s="65"/>
      <c r="HU31" s="65"/>
      <c r="HV31" s="65"/>
      <c r="HW31" s="65"/>
      <c r="HX31" s="65"/>
      <c r="HY31" s="65">
        <v>1</v>
      </c>
      <c r="HZ31" s="65"/>
      <c r="IA31" s="65"/>
      <c r="IB31" s="65"/>
      <c r="IC31" s="65"/>
      <c r="ID31" s="65">
        <v>1</v>
      </c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>
        <v>2</v>
      </c>
      <c r="IS31" s="65"/>
      <c r="IT31" s="65">
        <v>3</v>
      </c>
      <c r="IU31" s="17">
        <f t="shared" si="66"/>
        <v>7</v>
      </c>
      <c r="IV31" s="9">
        <f t="shared" si="67"/>
        <v>6.3063063063063057E-2</v>
      </c>
    </row>
    <row r="32" spans="2:256" x14ac:dyDescent="0.25">
      <c r="B32" s="66" t="s">
        <v>65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7">
        <f t="shared" si="52"/>
        <v>0</v>
      </c>
      <c r="AF32" s="9">
        <f t="shared" si="53"/>
        <v>0</v>
      </c>
      <c r="AH32" s="66" t="s">
        <v>65</v>
      </c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17">
        <f t="shared" si="54"/>
        <v>0</v>
      </c>
      <c r="BL32" s="9">
        <f t="shared" si="55"/>
        <v>0</v>
      </c>
      <c r="BN32" s="66" t="s">
        <v>65</v>
      </c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>
        <v>1</v>
      </c>
      <c r="CQ32" s="17">
        <f t="shared" si="56"/>
        <v>1</v>
      </c>
      <c r="CR32" s="9">
        <f t="shared" si="57"/>
        <v>3.2362459546925568E-3</v>
      </c>
      <c r="CT32" s="66" t="s">
        <v>65</v>
      </c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>
        <v>1</v>
      </c>
      <c r="DN32" s="65"/>
      <c r="DO32" s="65"/>
      <c r="DP32" s="65"/>
      <c r="DQ32" s="65"/>
      <c r="DR32" s="65"/>
      <c r="DS32" s="65"/>
      <c r="DT32" s="65">
        <v>1</v>
      </c>
      <c r="DU32" s="65"/>
      <c r="DV32" s="65"/>
      <c r="DW32" s="17">
        <f t="shared" si="58"/>
        <v>2</v>
      </c>
      <c r="DX32" s="9">
        <f t="shared" si="59"/>
        <v>1.2121212121212121E-2</v>
      </c>
      <c r="DZ32" s="66" t="s">
        <v>65</v>
      </c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17">
        <f t="shared" si="60"/>
        <v>0</v>
      </c>
      <c r="FD32" s="9">
        <f t="shared" si="61"/>
        <v>0</v>
      </c>
      <c r="FF32" s="66" t="s">
        <v>65</v>
      </c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17">
        <f t="shared" si="62"/>
        <v>0</v>
      </c>
      <c r="GJ32" s="9">
        <f t="shared" si="63"/>
        <v>0</v>
      </c>
      <c r="GL32" s="66" t="s">
        <v>65</v>
      </c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>
        <v>1</v>
      </c>
      <c r="HC32" s="65"/>
      <c r="HD32" s="65"/>
      <c r="HE32" s="65"/>
      <c r="HF32" s="65"/>
      <c r="HG32" s="65"/>
      <c r="HH32" s="65"/>
      <c r="HI32" s="65"/>
      <c r="HJ32" s="65"/>
      <c r="HK32" s="65"/>
      <c r="HL32" s="65">
        <v>1</v>
      </c>
      <c r="HM32" s="65"/>
      <c r="HN32" s="65"/>
      <c r="HO32" s="17">
        <f t="shared" si="64"/>
        <v>2</v>
      </c>
      <c r="HP32" s="9">
        <f t="shared" si="65"/>
        <v>1.6528925619834711E-2</v>
      </c>
      <c r="HR32" s="66" t="s">
        <v>65</v>
      </c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17">
        <f t="shared" si="66"/>
        <v>0</v>
      </c>
      <c r="IV32" s="9">
        <f t="shared" si="67"/>
        <v>0</v>
      </c>
    </row>
    <row r="33" spans="1:256" x14ac:dyDescent="0.25">
      <c r="B33" s="66" t="s">
        <v>64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v>1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7">
        <f t="shared" si="52"/>
        <v>1</v>
      </c>
      <c r="AF33" s="9">
        <f t="shared" si="53"/>
        <v>3.125E-2</v>
      </c>
      <c r="AH33" s="66" t="s">
        <v>64</v>
      </c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17">
        <f t="shared" si="54"/>
        <v>0</v>
      </c>
      <c r="BL33" s="9">
        <f t="shared" si="55"/>
        <v>0</v>
      </c>
      <c r="BN33" s="66" t="s">
        <v>64</v>
      </c>
      <c r="BO33" s="8"/>
      <c r="BP33" s="8"/>
      <c r="BQ33" s="8"/>
      <c r="BR33" s="8"/>
      <c r="BS33" s="8"/>
      <c r="BT33" s="8"/>
      <c r="BU33" s="8"/>
      <c r="BV33" s="8"/>
      <c r="BW33" s="8"/>
      <c r="BX33" s="8">
        <v>1</v>
      </c>
      <c r="BY33" s="8"/>
      <c r="BZ33" s="8"/>
      <c r="CA33" s="8"/>
      <c r="CB33" s="8"/>
      <c r="CC33" s="8"/>
      <c r="CD33" s="8"/>
      <c r="CE33" s="8"/>
      <c r="CF33" s="8"/>
      <c r="CG33" s="8"/>
      <c r="CH33" s="8">
        <v>1</v>
      </c>
      <c r="CI33" s="8"/>
      <c r="CJ33" s="8"/>
      <c r="CK33" s="8"/>
      <c r="CL33" s="8"/>
      <c r="CM33" s="8"/>
      <c r="CN33" s="8"/>
      <c r="CO33" s="8"/>
      <c r="CP33" s="8"/>
      <c r="CQ33" s="17">
        <f t="shared" si="56"/>
        <v>2</v>
      </c>
      <c r="CR33" s="9">
        <f t="shared" si="57"/>
        <v>6.4724919093851136E-3</v>
      </c>
      <c r="CT33" s="66" t="s">
        <v>64</v>
      </c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17">
        <f t="shared" si="58"/>
        <v>0</v>
      </c>
      <c r="DX33" s="9">
        <f t="shared" si="59"/>
        <v>0</v>
      </c>
      <c r="DZ33" s="66" t="s">
        <v>64</v>
      </c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17">
        <f t="shared" si="60"/>
        <v>0</v>
      </c>
      <c r="FD33" s="9">
        <f t="shared" si="61"/>
        <v>0</v>
      </c>
      <c r="FF33" s="66" t="s">
        <v>64</v>
      </c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17">
        <f t="shared" si="62"/>
        <v>0</v>
      </c>
      <c r="GJ33" s="9">
        <f t="shared" si="63"/>
        <v>0</v>
      </c>
      <c r="GL33" s="66" t="s">
        <v>64</v>
      </c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17">
        <f t="shared" si="64"/>
        <v>0</v>
      </c>
      <c r="HP33" s="9">
        <f t="shared" si="65"/>
        <v>0</v>
      </c>
      <c r="HR33" s="66" t="s">
        <v>64</v>
      </c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>
        <v>1</v>
      </c>
      <c r="IS33" s="65"/>
      <c r="IT33" s="65"/>
      <c r="IU33" s="17">
        <f t="shared" si="66"/>
        <v>1</v>
      </c>
      <c r="IV33" s="9">
        <f t="shared" si="67"/>
        <v>9.0090090090090089E-3</v>
      </c>
    </row>
    <row r="34" spans="1:256" x14ac:dyDescent="0.25">
      <c r="B34" s="66" t="s">
        <v>68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7">
        <f t="shared" ref="AE34:AE44" si="72">SUM(C34:AD34)</f>
        <v>0</v>
      </c>
      <c r="AF34" s="9">
        <f>AE34/$AE$45</f>
        <v>0</v>
      </c>
      <c r="AH34" s="66" t="s">
        <v>68</v>
      </c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17">
        <f t="shared" si="54"/>
        <v>0</v>
      </c>
      <c r="BL34" s="9">
        <f t="shared" si="55"/>
        <v>0</v>
      </c>
      <c r="BN34" s="66" t="s">
        <v>68</v>
      </c>
      <c r="BO34" s="8"/>
      <c r="BP34" s="8"/>
      <c r="BQ34" s="8"/>
      <c r="BR34" s="8"/>
      <c r="BS34" s="8"/>
      <c r="BT34" s="8">
        <v>1</v>
      </c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17">
        <f t="shared" si="56"/>
        <v>1</v>
      </c>
      <c r="CR34" s="9">
        <f t="shared" si="57"/>
        <v>3.2362459546925568E-3</v>
      </c>
      <c r="CT34" s="66" t="s">
        <v>68</v>
      </c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17">
        <f t="shared" si="58"/>
        <v>0</v>
      </c>
      <c r="DX34" s="9">
        <f t="shared" si="59"/>
        <v>0</v>
      </c>
      <c r="DZ34" s="66" t="s">
        <v>68</v>
      </c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>
        <v>1</v>
      </c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>
        <v>1</v>
      </c>
      <c r="FA34" s="65"/>
      <c r="FB34" s="65"/>
      <c r="FC34" s="17">
        <f t="shared" si="60"/>
        <v>2</v>
      </c>
      <c r="FD34" s="9">
        <f t="shared" si="61"/>
        <v>1.5503875968992248E-2</v>
      </c>
      <c r="FF34" s="66" t="s">
        <v>68</v>
      </c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17">
        <f t="shared" si="62"/>
        <v>0</v>
      </c>
      <c r="GJ34" s="9">
        <f t="shared" si="63"/>
        <v>0</v>
      </c>
      <c r="GL34" s="66" t="s">
        <v>68</v>
      </c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>
        <v>1</v>
      </c>
      <c r="HJ34" s="65"/>
      <c r="HK34" s="65"/>
      <c r="HL34" s="65"/>
      <c r="HM34" s="65"/>
      <c r="HN34" s="65"/>
      <c r="HO34" s="17">
        <f t="shared" si="64"/>
        <v>1</v>
      </c>
      <c r="HP34" s="9">
        <f t="shared" si="65"/>
        <v>8.2644628099173556E-3</v>
      </c>
      <c r="HR34" s="66" t="s">
        <v>68</v>
      </c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17">
        <f t="shared" si="66"/>
        <v>0</v>
      </c>
      <c r="IV34" s="9">
        <f t="shared" si="67"/>
        <v>0</v>
      </c>
    </row>
    <row r="35" spans="1:256" x14ac:dyDescent="0.25">
      <c r="B35" s="66" t="s">
        <v>67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7">
        <f t="shared" si="72"/>
        <v>0</v>
      </c>
      <c r="AF35" s="9">
        <f t="shared" ref="AF35:AF45" si="73">AE35/$AE$45</f>
        <v>0</v>
      </c>
      <c r="AH35" s="66" t="s">
        <v>67</v>
      </c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17">
        <f t="shared" si="54"/>
        <v>0</v>
      </c>
      <c r="BL35" s="9">
        <f t="shared" si="55"/>
        <v>0</v>
      </c>
      <c r="BN35" s="66" t="s">
        <v>67</v>
      </c>
      <c r="BO35" s="8"/>
      <c r="BP35" s="8"/>
      <c r="BQ35" s="8"/>
      <c r="BR35" s="8"/>
      <c r="BS35" s="8"/>
      <c r="BT35" s="8"/>
      <c r="BU35" s="8"/>
      <c r="BV35" s="8"/>
      <c r="BW35" s="8">
        <v>1</v>
      </c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17">
        <f t="shared" si="56"/>
        <v>1</v>
      </c>
      <c r="CR35" s="9">
        <f t="shared" si="57"/>
        <v>3.2362459546925568E-3</v>
      </c>
      <c r="CT35" s="66" t="s">
        <v>67</v>
      </c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17">
        <f t="shared" si="58"/>
        <v>0</v>
      </c>
      <c r="DX35" s="9">
        <f t="shared" si="59"/>
        <v>0</v>
      </c>
      <c r="DZ35" s="66" t="s">
        <v>67</v>
      </c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>
        <v>1</v>
      </c>
      <c r="EX35" s="65"/>
      <c r="EY35" s="65"/>
      <c r="EZ35" s="65"/>
      <c r="FA35" s="65"/>
      <c r="FB35" s="65"/>
      <c r="FC35" s="17">
        <f t="shared" si="60"/>
        <v>1</v>
      </c>
      <c r="FD35" s="9">
        <f t="shared" si="61"/>
        <v>7.7519379844961239E-3</v>
      </c>
      <c r="FF35" s="66" t="s">
        <v>67</v>
      </c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>
        <v>1</v>
      </c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17">
        <f t="shared" si="62"/>
        <v>1</v>
      </c>
      <c r="GJ35" s="9">
        <f t="shared" si="63"/>
        <v>8.4033613445378148E-3</v>
      </c>
      <c r="GL35" s="66" t="s">
        <v>67</v>
      </c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17">
        <f t="shared" si="64"/>
        <v>0</v>
      </c>
      <c r="HP35" s="9">
        <f t="shared" si="65"/>
        <v>0</v>
      </c>
      <c r="HR35" s="66" t="s">
        <v>67</v>
      </c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17">
        <f t="shared" si="66"/>
        <v>0</v>
      </c>
      <c r="IV35" s="9">
        <f t="shared" si="67"/>
        <v>0</v>
      </c>
    </row>
    <row r="36" spans="1:256" x14ac:dyDescent="0.25">
      <c r="B36" s="66" t="s">
        <v>69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7">
        <f t="shared" si="72"/>
        <v>0</v>
      </c>
      <c r="AF36" s="9">
        <f t="shared" si="73"/>
        <v>0</v>
      </c>
      <c r="AH36" s="66" t="s">
        <v>69</v>
      </c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17">
        <f t="shared" si="54"/>
        <v>0</v>
      </c>
      <c r="BL36" s="9">
        <f t="shared" si="55"/>
        <v>0</v>
      </c>
      <c r="BN36" s="66" t="s">
        <v>69</v>
      </c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17">
        <f t="shared" si="56"/>
        <v>0</v>
      </c>
      <c r="CR36" s="9">
        <f t="shared" si="57"/>
        <v>0</v>
      </c>
      <c r="CT36" s="66" t="s">
        <v>69</v>
      </c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17">
        <f t="shared" si="58"/>
        <v>0</v>
      </c>
      <c r="DX36" s="9">
        <f t="shared" si="59"/>
        <v>0</v>
      </c>
      <c r="DZ36" s="66" t="s">
        <v>69</v>
      </c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17">
        <f t="shared" si="60"/>
        <v>0</v>
      </c>
      <c r="FD36" s="9">
        <f t="shared" si="61"/>
        <v>0</v>
      </c>
      <c r="FF36" s="66" t="s">
        <v>69</v>
      </c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17">
        <f t="shared" si="62"/>
        <v>0</v>
      </c>
      <c r="GJ36" s="9">
        <f t="shared" si="63"/>
        <v>0</v>
      </c>
      <c r="GL36" s="66" t="s">
        <v>69</v>
      </c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17">
        <f t="shared" si="64"/>
        <v>0</v>
      </c>
      <c r="HP36" s="9">
        <f t="shared" si="65"/>
        <v>0</v>
      </c>
      <c r="HR36" s="66" t="s">
        <v>69</v>
      </c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17">
        <f t="shared" si="66"/>
        <v>0</v>
      </c>
      <c r="IV36" s="9">
        <f t="shared" si="67"/>
        <v>0</v>
      </c>
    </row>
    <row r="37" spans="1:256" x14ac:dyDescent="0.25">
      <c r="B37" s="66" t="s">
        <v>62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72"/>
        <v>0</v>
      </c>
      <c r="AF37" s="9">
        <f t="shared" si="73"/>
        <v>0</v>
      </c>
      <c r="AH37" s="66" t="s">
        <v>62</v>
      </c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17">
        <f t="shared" si="54"/>
        <v>0</v>
      </c>
      <c r="BL37" s="9">
        <f t="shared" si="55"/>
        <v>0</v>
      </c>
      <c r="BN37" s="66" t="s">
        <v>62</v>
      </c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17">
        <f t="shared" si="56"/>
        <v>0</v>
      </c>
      <c r="CR37" s="9">
        <f t="shared" si="57"/>
        <v>0</v>
      </c>
      <c r="CT37" s="66" t="s">
        <v>62</v>
      </c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17">
        <f t="shared" si="58"/>
        <v>0</v>
      </c>
      <c r="DX37" s="9">
        <f t="shared" si="59"/>
        <v>0</v>
      </c>
      <c r="DZ37" s="66" t="s">
        <v>62</v>
      </c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17">
        <f t="shared" si="60"/>
        <v>0</v>
      </c>
      <c r="FD37" s="9">
        <f t="shared" si="61"/>
        <v>0</v>
      </c>
      <c r="FF37" s="66" t="s">
        <v>62</v>
      </c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17">
        <f t="shared" si="62"/>
        <v>0</v>
      </c>
      <c r="GJ37" s="9">
        <f t="shared" si="63"/>
        <v>0</v>
      </c>
      <c r="GL37" s="66" t="s">
        <v>62</v>
      </c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17">
        <f t="shared" si="64"/>
        <v>0</v>
      </c>
      <c r="HP37" s="9">
        <f t="shared" si="65"/>
        <v>0</v>
      </c>
      <c r="HR37" s="66" t="s">
        <v>62</v>
      </c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17">
        <f t="shared" si="66"/>
        <v>0</v>
      </c>
      <c r="IV37" s="9">
        <f t="shared" si="67"/>
        <v>0</v>
      </c>
    </row>
    <row r="38" spans="1:256" x14ac:dyDescent="0.25">
      <c r="B38" s="66" t="s">
        <v>61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7">
        <f t="shared" si="72"/>
        <v>0</v>
      </c>
      <c r="AF38" s="9">
        <f t="shared" si="73"/>
        <v>0</v>
      </c>
      <c r="AH38" s="66" t="s">
        <v>61</v>
      </c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17">
        <f t="shared" si="54"/>
        <v>0</v>
      </c>
      <c r="BL38" s="9">
        <f t="shared" si="55"/>
        <v>0</v>
      </c>
      <c r="BN38" s="66" t="s">
        <v>61</v>
      </c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17">
        <f t="shared" si="56"/>
        <v>0</v>
      </c>
      <c r="CR38" s="9">
        <f t="shared" si="57"/>
        <v>0</v>
      </c>
      <c r="CT38" s="66" t="s">
        <v>61</v>
      </c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17">
        <f t="shared" si="58"/>
        <v>0</v>
      </c>
      <c r="DX38" s="9">
        <f t="shared" si="59"/>
        <v>0</v>
      </c>
      <c r="DZ38" s="66" t="s">
        <v>61</v>
      </c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17">
        <f t="shared" si="60"/>
        <v>0</v>
      </c>
      <c r="FD38" s="9">
        <f t="shared" si="61"/>
        <v>0</v>
      </c>
      <c r="FF38" s="66" t="s">
        <v>61</v>
      </c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17">
        <f t="shared" si="62"/>
        <v>0</v>
      </c>
      <c r="GJ38" s="9">
        <f t="shared" si="63"/>
        <v>0</v>
      </c>
      <c r="GL38" s="66" t="s">
        <v>61</v>
      </c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17">
        <f t="shared" si="64"/>
        <v>0</v>
      </c>
      <c r="HP38" s="9">
        <f t="shared" si="65"/>
        <v>0</v>
      </c>
      <c r="HR38" s="66" t="s">
        <v>61</v>
      </c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17">
        <f t="shared" si="66"/>
        <v>0</v>
      </c>
      <c r="IV38" s="9">
        <f t="shared" si="67"/>
        <v>0</v>
      </c>
    </row>
    <row r="39" spans="1:256" x14ac:dyDescent="0.25">
      <c r="B39" s="66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7">
        <f t="shared" si="72"/>
        <v>0</v>
      </c>
      <c r="AF39" s="9">
        <f t="shared" si="73"/>
        <v>0</v>
      </c>
      <c r="AH39" s="66" t="s">
        <v>63</v>
      </c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17">
        <f t="shared" si="54"/>
        <v>0</v>
      </c>
      <c r="BL39" s="9">
        <f t="shared" si="55"/>
        <v>0</v>
      </c>
      <c r="BN39" s="66" t="s">
        <v>63</v>
      </c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17">
        <f t="shared" si="56"/>
        <v>0</v>
      </c>
      <c r="CR39" s="9">
        <f t="shared" si="57"/>
        <v>0</v>
      </c>
      <c r="CT39" s="66" t="s">
        <v>63</v>
      </c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17">
        <f t="shared" si="58"/>
        <v>0</v>
      </c>
      <c r="DX39" s="9">
        <f t="shared" si="59"/>
        <v>0</v>
      </c>
      <c r="DZ39" s="66" t="s">
        <v>63</v>
      </c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17">
        <f t="shared" si="60"/>
        <v>0</v>
      </c>
      <c r="FD39" s="9">
        <f t="shared" si="61"/>
        <v>0</v>
      </c>
      <c r="FF39" s="66" t="s">
        <v>63</v>
      </c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17">
        <f t="shared" si="62"/>
        <v>0</v>
      </c>
      <c r="GJ39" s="9">
        <f t="shared" si="63"/>
        <v>0</v>
      </c>
      <c r="GL39" s="66" t="s">
        <v>63</v>
      </c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17">
        <f t="shared" si="64"/>
        <v>0</v>
      </c>
      <c r="HP39" s="9">
        <f t="shared" si="65"/>
        <v>0</v>
      </c>
      <c r="HR39" s="66" t="s">
        <v>63</v>
      </c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17">
        <f t="shared" si="66"/>
        <v>0</v>
      </c>
      <c r="IV39" s="9">
        <f t="shared" si="67"/>
        <v>0</v>
      </c>
    </row>
    <row r="40" spans="1:256" x14ac:dyDescent="0.25">
      <c r="B40" s="66" t="s">
        <v>57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>
        <v>1</v>
      </c>
      <c r="V40" s="8"/>
      <c r="W40" s="8"/>
      <c r="X40" s="8"/>
      <c r="Y40" s="8"/>
      <c r="Z40" s="8"/>
      <c r="AA40" s="8"/>
      <c r="AB40" s="8"/>
      <c r="AC40" s="8"/>
      <c r="AD40" s="8"/>
      <c r="AE40" s="17">
        <f t="shared" si="72"/>
        <v>1</v>
      </c>
      <c r="AF40" s="9">
        <f t="shared" si="73"/>
        <v>3.125E-2</v>
      </c>
      <c r="AH40" s="66" t="s">
        <v>57</v>
      </c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17">
        <f t="shared" si="54"/>
        <v>0</v>
      </c>
      <c r="BL40" s="9">
        <f t="shared" si="55"/>
        <v>0</v>
      </c>
      <c r="BN40" s="66" t="s">
        <v>57</v>
      </c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17">
        <f t="shared" si="56"/>
        <v>0</v>
      </c>
      <c r="CR40" s="9">
        <f t="shared" si="57"/>
        <v>0</v>
      </c>
      <c r="CT40" s="66" t="s">
        <v>57</v>
      </c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17">
        <f t="shared" si="58"/>
        <v>0</v>
      </c>
      <c r="DX40" s="9">
        <f t="shared" si="59"/>
        <v>0</v>
      </c>
      <c r="DZ40" s="66" t="s">
        <v>57</v>
      </c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17">
        <f t="shared" si="60"/>
        <v>0</v>
      </c>
      <c r="FD40" s="9">
        <f t="shared" si="61"/>
        <v>0</v>
      </c>
      <c r="FF40" s="66" t="s">
        <v>57</v>
      </c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17">
        <f t="shared" si="62"/>
        <v>0</v>
      </c>
      <c r="GJ40" s="9">
        <f t="shared" si="63"/>
        <v>0</v>
      </c>
      <c r="GL40" s="66" t="s">
        <v>57</v>
      </c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17">
        <f t="shared" si="64"/>
        <v>0</v>
      </c>
      <c r="HP40" s="9">
        <f t="shared" si="65"/>
        <v>0</v>
      </c>
      <c r="HR40" s="66" t="s">
        <v>57</v>
      </c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17">
        <f t="shared" si="66"/>
        <v>0</v>
      </c>
      <c r="IV40" s="9">
        <f t="shared" si="67"/>
        <v>0</v>
      </c>
    </row>
    <row r="41" spans="1:256" x14ac:dyDescent="0.25">
      <c r="B41" s="66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7">
        <f t="shared" si="72"/>
        <v>0</v>
      </c>
      <c r="AF41" s="9">
        <f t="shared" si="73"/>
        <v>0</v>
      </c>
      <c r="AH41" s="66" t="s">
        <v>56</v>
      </c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17">
        <f t="shared" si="54"/>
        <v>0</v>
      </c>
      <c r="BL41" s="9">
        <f t="shared" si="55"/>
        <v>0</v>
      </c>
      <c r="BN41" s="66" t="s">
        <v>56</v>
      </c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17">
        <f t="shared" si="56"/>
        <v>0</v>
      </c>
      <c r="CR41" s="9">
        <f t="shared" si="57"/>
        <v>0</v>
      </c>
      <c r="CT41" s="66" t="s">
        <v>56</v>
      </c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17">
        <f t="shared" si="58"/>
        <v>0</v>
      </c>
      <c r="DX41" s="9">
        <f t="shared" si="59"/>
        <v>0</v>
      </c>
      <c r="DZ41" s="66" t="s">
        <v>56</v>
      </c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17">
        <f t="shared" si="60"/>
        <v>0</v>
      </c>
      <c r="FD41" s="9">
        <f t="shared" si="61"/>
        <v>0</v>
      </c>
      <c r="FF41" s="66" t="s">
        <v>56</v>
      </c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17">
        <f t="shared" si="62"/>
        <v>0</v>
      </c>
      <c r="GJ41" s="9">
        <f t="shared" si="63"/>
        <v>0</v>
      </c>
      <c r="GL41" s="66" t="s">
        <v>56</v>
      </c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17">
        <f t="shared" si="64"/>
        <v>0</v>
      </c>
      <c r="HP41" s="9">
        <f t="shared" si="65"/>
        <v>0</v>
      </c>
      <c r="HR41" s="66" t="s">
        <v>56</v>
      </c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17">
        <f t="shared" si="66"/>
        <v>0</v>
      </c>
      <c r="IV41" s="9">
        <f t="shared" si="67"/>
        <v>0</v>
      </c>
    </row>
    <row r="42" spans="1:256" x14ac:dyDescent="0.25">
      <c r="B42" s="66" t="s">
        <v>59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7">
        <f t="shared" si="72"/>
        <v>0</v>
      </c>
      <c r="AF42" s="9">
        <f t="shared" si="73"/>
        <v>0</v>
      </c>
      <c r="AH42" s="66" t="s">
        <v>59</v>
      </c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17">
        <f t="shared" si="54"/>
        <v>0</v>
      </c>
      <c r="BL42" s="9">
        <f t="shared" si="55"/>
        <v>0</v>
      </c>
      <c r="BN42" s="66" t="s">
        <v>59</v>
      </c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7">
        <f t="shared" si="56"/>
        <v>0</v>
      </c>
      <c r="CR42" s="9">
        <f t="shared" si="57"/>
        <v>0</v>
      </c>
      <c r="CT42" s="66" t="s">
        <v>59</v>
      </c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7">
        <f t="shared" si="58"/>
        <v>0</v>
      </c>
      <c r="DX42" s="9">
        <f t="shared" si="59"/>
        <v>0</v>
      </c>
      <c r="DZ42" s="66" t="s">
        <v>59</v>
      </c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7">
        <f t="shared" si="60"/>
        <v>0</v>
      </c>
      <c r="FD42" s="9">
        <f t="shared" si="61"/>
        <v>0</v>
      </c>
      <c r="FF42" s="66" t="s">
        <v>59</v>
      </c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7">
        <f t="shared" si="62"/>
        <v>0</v>
      </c>
      <c r="GJ42" s="9">
        <f t="shared" si="63"/>
        <v>0</v>
      </c>
      <c r="GL42" s="66" t="s">
        <v>59</v>
      </c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7">
        <f t="shared" si="64"/>
        <v>0</v>
      </c>
      <c r="HP42" s="9">
        <f t="shared" si="65"/>
        <v>0</v>
      </c>
      <c r="HR42" s="66" t="s">
        <v>59</v>
      </c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7">
        <f t="shared" si="66"/>
        <v>0</v>
      </c>
      <c r="IV42" s="9">
        <f t="shared" si="67"/>
        <v>0</v>
      </c>
    </row>
    <row r="43" spans="1:256" x14ac:dyDescent="0.25">
      <c r="B43" s="66" t="s">
        <v>171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7">
        <f t="shared" si="72"/>
        <v>0</v>
      </c>
      <c r="AF43" s="9">
        <f t="shared" si="73"/>
        <v>0</v>
      </c>
      <c r="AH43" s="66" t="s">
        <v>171</v>
      </c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17">
        <f t="shared" si="54"/>
        <v>0</v>
      </c>
      <c r="BL43" s="9">
        <f t="shared" si="55"/>
        <v>0</v>
      </c>
      <c r="BN43" s="66" t="s">
        <v>171</v>
      </c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17">
        <f t="shared" si="56"/>
        <v>0</v>
      </c>
      <c r="CR43" s="9">
        <f t="shared" si="57"/>
        <v>0</v>
      </c>
      <c r="CT43" s="66" t="s">
        <v>164</v>
      </c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17">
        <f t="shared" si="58"/>
        <v>0</v>
      </c>
      <c r="DX43" s="9">
        <f t="shared" si="59"/>
        <v>0</v>
      </c>
      <c r="DZ43" s="66" t="s">
        <v>164</v>
      </c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17">
        <f t="shared" si="60"/>
        <v>0</v>
      </c>
      <c r="FD43" s="9">
        <f t="shared" si="61"/>
        <v>0</v>
      </c>
      <c r="FF43" s="66" t="s">
        <v>164</v>
      </c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17">
        <f t="shared" si="62"/>
        <v>0</v>
      </c>
      <c r="GJ43" s="9">
        <f t="shared" si="63"/>
        <v>0</v>
      </c>
      <c r="GL43" s="66" t="s">
        <v>164</v>
      </c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17">
        <f t="shared" si="64"/>
        <v>0</v>
      </c>
      <c r="HP43" s="9">
        <f t="shared" si="65"/>
        <v>0</v>
      </c>
      <c r="HR43" s="66" t="s">
        <v>164</v>
      </c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17">
        <f t="shared" si="66"/>
        <v>0</v>
      </c>
      <c r="IV43" s="9">
        <f t="shared" si="67"/>
        <v>0</v>
      </c>
    </row>
    <row r="44" spans="1:256" x14ac:dyDescent="0.25">
      <c r="B44" s="66" t="s">
        <v>66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7">
        <f t="shared" si="72"/>
        <v>0</v>
      </c>
      <c r="AF44" s="9">
        <f t="shared" si="73"/>
        <v>0</v>
      </c>
      <c r="AH44" s="66" t="s">
        <v>66</v>
      </c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17">
        <f t="shared" si="54"/>
        <v>0</v>
      </c>
      <c r="BL44" s="9">
        <f t="shared" si="55"/>
        <v>0</v>
      </c>
      <c r="BN44" s="66" t="s">
        <v>66</v>
      </c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17">
        <f t="shared" si="56"/>
        <v>0</v>
      </c>
      <c r="CR44" s="9">
        <f t="shared" si="57"/>
        <v>0</v>
      </c>
      <c r="CT44" s="66" t="s">
        <v>66</v>
      </c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17">
        <f t="shared" si="58"/>
        <v>0</v>
      </c>
      <c r="DX44" s="9">
        <f t="shared" si="59"/>
        <v>0</v>
      </c>
      <c r="DZ44" s="66" t="s">
        <v>66</v>
      </c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17">
        <f t="shared" si="60"/>
        <v>0</v>
      </c>
      <c r="FD44" s="9">
        <f t="shared" si="61"/>
        <v>0</v>
      </c>
      <c r="FF44" s="66" t="s">
        <v>66</v>
      </c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17">
        <f t="shared" si="62"/>
        <v>0</v>
      </c>
      <c r="GJ44" s="9">
        <f t="shared" si="63"/>
        <v>0</v>
      </c>
      <c r="GL44" s="66" t="s">
        <v>66</v>
      </c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17">
        <f t="shared" si="64"/>
        <v>0</v>
      </c>
      <c r="HP44" s="9">
        <f t="shared" si="65"/>
        <v>0</v>
      </c>
      <c r="HR44" s="66" t="s">
        <v>66</v>
      </c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17">
        <f t="shared" si="66"/>
        <v>0</v>
      </c>
      <c r="IV44" s="9">
        <f t="shared" si="67"/>
        <v>0</v>
      </c>
    </row>
    <row r="45" spans="1:256" ht="15.75" thickBot="1" x14ac:dyDescent="0.3">
      <c r="B45" s="31" t="s">
        <v>50</v>
      </c>
      <c r="C45" s="18">
        <f>SUM(C22:C44)</f>
        <v>1</v>
      </c>
      <c r="D45" s="18">
        <f t="shared" ref="D45:AD45" si="74">SUM(D22:D44)</f>
        <v>1</v>
      </c>
      <c r="E45" s="18">
        <f t="shared" si="74"/>
        <v>0</v>
      </c>
      <c r="F45" s="18">
        <f t="shared" si="74"/>
        <v>0</v>
      </c>
      <c r="G45" s="18">
        <f t="shared" si="74"/>
        <v>1</v>
      </c>
      <c r="H45" s="18">
        <f t="shared" si="74"/>
        <v>3</v>
      </c>
      <c r="I45" s="18">
        <f t="shared" si="74"/>
        <v>1</v>
      </c>
      <c r="J45" s="18">
        <f t="shared" si="74"/>
        <v>0</v>
      </c>
      <c r="K45" s="18">
        <f t="shared" si="74"/>
        <v>1</v>
      </c>
      <c r="L45" s="18">
        <f t="shared" si="74"/>
        <v>0</v>
      </c>
      <c r="M45" s="18">
        <f t="shared" si="74"/>
        <v>3</v>
      </c>
      <c r="N45" s="18">
        <f t="shared" si="74"/>
        <v>1</v>
      </c>
      <c r="O45" s="18">
        <f t="shared" si="74"/>
        <v>0</v>
      </c>
      <c r="P45" s="18">
        <f t="shared" si="74"/>
        <v>4</v>
      </c>
      <c r="Q45" s="18">
        <f t="shared" si="74"/>
        <v>6</v>
      </c>
      <c r="R45" s="18">
        <f t="shared" si="74"/>
        <v>2</v>
      </c>
      <c r="S45" s="18">
        <f t="shared" si="74"/>
        <v>0</v>
      </c>
      <c r="T45" s="18">
        <f t="shared" si="74"/>
        <v>1</v>
      </c>
      <c r="U45" s="18">
        <f t="shared" si="74"/>
        <v>3</v>
      </c>
      <c r="V45" s="18">
        <f t="shared" si="74"/>
        <v>0</v>
      </c>
      <c r="W45" s="18">
        <f t="shared" si="74"/>
        <v>0</v>
      </c>
      <c r="X45" s="18">
        <f t="shared" si="74"/>
        <v>0</v>
      </c>
      <c r="Y45" s="18">
        <f t="shared" si="74"/>
        <v>0</v>
      </c>
      <c r="Z45" s="18">
        <f t="shared" si="74"/>
        <v>0</v>
      </c>
      <c r="AA45" s="18">
        <f t="shared" si="74"/>
        <v>0</v>
      </c>
      <c r="AB45" s="18">
        <f t="shared" si="74"/>
        <v>4</v>
      </c>
      <c r="AC45" s="18">
        <f t="shared" si="74"/>
        <v>0</v>
      </c>
      <c r="AD45" s="18">
        <f t="shared" si="74"/>
        <v>0</v>
      </c>
      <c r="AE45" s="18">
        <f>SUM(AE22:AE44)</f>
        <v>32</v>
      </c>
      <c r="AF45" s="38">
        <f t="shared" si="73"/>
        <v>1</v>
      </c>
      <c r="AH45" s="67" t="s">
        <v>50</v>
      </c>
      <c r="AI45" s="18">
        <f>SUM(AI22:AI44)</f>
        <v>1</v>
      </c>
      <c r="AJ45" s="18">
        <f t="shared" ref="AJ45:BJ45" si="75">SUM(AJ22:AJ44)</f>
        <v>1</v>
      </c>
      <c r="AK45" s="18">
        <f t="shared" si="75"/>
        <v>9</v>
      </c>
      <c r="AL45" s="18">
        <f t="shared" si="75"/>
        <v>0</v>
      </c>
      <c r="AM45" s="18">
        <f t="shared" si="75"/>
        <v>16</v>
      </c>
      <c r="AN45" s="18">
        <f t="shared" si="75"/>
        <v>11</v>
      </c>
      <c r="AO45" s="18">
        <f t="shared" si="75"/>
        <v>1</v>
      </c>
      <c r="AP45" s="18">
        <f t="shared" si="75"/>
        <v>6</v>
      </c>
      <c r="AQ45" s="18">
        <f t="shared" si="75"/>
        <v>2</v>
      </c>
      <c r="AR45" s="18">
        <f t="shared" si="75"/>
        <v>14</v>
      </c>
      <c r="AS45" s="18">
        <f t="shared" si="75"/>
        <v>4</v>
      </c>
      <c r="AT45" s="18">
        <f t="shared" si="75"/>
        <v>10</v>
      </c>
      <c r="AU45" s="18">
        <f t="shared" si="75"/>
        <v>1</v>
      </c>
      <c r="AV45" s="18">
        <f t="shared" si="75"/>
        <v>5</v>
      </c>
      <c r="AW45" s="18">
        <f t="shared" si="75"/>
        <v>6</v>
      </c>
      <c r="AX45" s="18">
        <f t="shared" si="75"/>
        <v>5</v>
      </c>
      <c r="AY45" s="18">
        <f t="shared" si="75"/>
        <v>1</v>
      </c>
      <c r="AZ45" s="18">
        <f t="shared" si="75"/>
        <v>4</v>
      </c>
      <c r="BA45" s="18">
        <f t="shared" si="75"/>
        <v>17</v>
      </c>
      <c r="BB45" s="18">
        <f t="shared" si="75"/>
        <v>3</v>
      </c>
      <c r="BC45" s="18">
        <f t="shared" si="75"/>
        <v>0</v>
      </c>
      <c r="BD45" s="18">
        <f t="shared" si="75"/>
        <v>0</v>
      </c>
      <c r="BE45" s="18">
        <f t="shared" si="75"/>
        <v>22</v>
      </c>
      <c r="BF45" s="18">
        <f t="shared" si="75"/>
        <v>3</v>
      </c>
      <c r="BG45" s="18">
        <f t="shared" si="75"/>
        <v>4</v>
      </c>
      <c r="BH45" s="18">
        <f t="shared" si="75"/>
        <v>21</v>
      </c>
      <c r="BI45" s="18">
        <f t="shared" si="75"/>
        <v>2</v>
      </c>
      <c r="BJ45" s="18">
        <f t="shared" si="75"/>
        <v>1</v>
      </c>
      <c r="BK45" s="18">
        <f>SUM(BK22:BK44)</f>
        <v>170</v>
      </c>
      <c r="BL45" s="38">
        <f t="shared" si="55"/>
        <v>1</v>
      </c>
      <c r="BN45" s="67" t="s">
        <v>50</v>
      </c>
      <c r="BO45" s="18">
        <f t="shared" ref="BO45:CP45" si="76">SUM(BO22:BO44)</f>
        <v>1</v>
      </c>
      <c r="BP45" s="18">
        <f t="shared" si="76"/>
        <v>7</v>
      </c>
      <c r="BQ45" s="18">
        <f t="shared" si="76"/>
        <v>15</v>
      </c>
      <c r="BR45" s="18">
        <f t="shared" si="76"/>
        <v>0</v>
      </c>
      <c r="BS45" s="18">
        <f t="shared" si="76"/>
        <v>12</v>
      </c>
      <c r="BT45" s="18">
        <f t="shared" si="76"/>
        <v>6</v>
      </c>
      <c r="BU45" s="18">
        <f t="shared" si="76"/>
        <v>2</v>
      </c>
      <c r="BV45" s="18">
        <f t="shared" si="76"/>
        <v>1</v>
      </c>
      <c r="BW45" s="18">
        <f t="shared" si="76"/>
        <v>11</v>
      </c>
      <c r="BX45" s="18">
        <f t="shared" si="76"/>
        <v>12</v>
      </c>
      <c r="BY45" s="18">
        <f t="shared" si="76"/>
        <v>35</v>
      </c>
      <c r="BZ45" s="18">
        <f t="shared" si="76"/>
        <v>4</v>
      </c>
      <c r="CA45" s="18">
        <f t="shared" si="76"/>
        <v>15</v>
      </c>
      <c r="CB45" s="18">
        <f t="shared" si="76"/>
        <v>14</v>
      </c>
      <c r="CC45" s="18">
        <f t="shared" si="76"/>
        <v>5</v>
      </c>
      <c r="CD45" s="18">
        <f t="shared" si="76"/>
        <v>9</v>
      </c>
      <c r="CE45" s="18">
        <f t="shared" si="76"/>
        <v>3</v>
      </c>
      <c r="CF45" s="18">
        <f t="shared" si="76"/>
        <v>10</v>
      </c>
      <c r="CG45" s="18">
        <f t="shared" si="76"/>
        <v>34</v>
      </c>
      <c r="CH45" s="18">
        <f t="shared" si="76"/>
        <v>12</v>
      </c>
      <c r="CI45" s="18">
        <f t="shared" si="76"/>
        <v>4</v>
      </c>
      <c r="CJ45" s="18">
        <f t="shared" si="76"/>
        <v>0</v>
      </c>
      <c r="CK45" s="18">
        <f t="shared" si="76"/>
        <v>15</v>
      </c>
      <c r="CL45" s="18">
        <f t="shared" si="76"/>
        <v>13</v>
      </c>
      <c r="CM45" s="18">
        <f t="shared" si="76"/>
        <v>7</v>
      </c>
      <c r="CN45" s="18">
        <f t="shared" si="76"/>
        <v>51</v>
      </c>
      <c r="CO45" s="18">
        <f t="shared" si="76"/>
        <v>1</v>
      </c>
      <c r="CP45" s="18">
        <f t="shared" si="76"/>
        <v>10</v>
      </c>
      <c r="CQ45" s="18">
        <f>SUM(CQ22:CQ44)</f>
        <v>309</v>
      </c>
      <c r="CR45" s="38">
        <f t="shared" si="57"/>
        <v>1</v>
      </c>
      <c r="CT45" s="67" t="s">
        <v>50</v>
      </c>
      <c r="CU45" s="18">
        <f t="shared" ref="CU45:DV45" si="77">SUM(CU22:CU44)</f>
        <v>0</v>
      </c>
      <c r="CV45" s="18">
        <f t="shared" si="77"/>
        <v>7</v>
      </c>
      <c r="CW45" s="18">
        <f t="shared" si="77"/>
        <v>5</v>
      </c>
      <c r="CX45" s="18">
        <f t="shared" si="77"/>
        <v>0</v>
      </c>
      <c r="CY45" s="18">
        <f t="shared" si="77"/>
        <v>7</v>
      </c>
      <c r="CZ45" s="18">
        <f t="shared" si="77"/>
        <v>3</v>
      </c>
      <c r="DA45" s="18">
        <f t="shared" si="77"/>
        <v>5</v>
      </c>
      <c r="DB45" s="18">
        <f t="shared" si="77"/>
        <v>1</v>
      </c>
      <c r="DC45" s="18">
        <f t="shared" si="77"/>
        <v>12</v>
      </c>
      <c r="DD45" s="18">
        <f t="shared" si="77"/>
        <v>3</v>
      </c>
      <c r="DE45" s="18">
        <f t="shared" si="77"/>
        <v>11</v>
      </c>
      <c r="DF45" s="18">
        <f t="shared" si="77"/>
        <v>1</v>
      </c>
      <c r="DG45" s="18">
        <f t="shared" si="77"/>
        <v>2</v>
      </c>
      <c r="DH45" s="18">
        <f t="shared" si="77"/>
        <v>4</v>
      </c>
      <c r="DI45" s="18">
        <f t="shared" si="77"/>
        <v>1</v>
      </c>
      <c r="DJ45" s="18">
        <f t="shared" si="77"/>
        <v>7</v>
      </c>
      <c r="DK45" s="18">
        <f t="shared" si="77"/>
        <v>0</v>
      </c>
      <c r="DL45" s="18">
        <f t="shared" si="77"/>
        <v>15</v>
      </c>
      <c r="DM45" s="18">
        <f t="shared" si="77"/>
        <v>29</v>
      </c>
      <c r="DN45" s="18">
        <f t="shared" si="77"/>
        <v>3</v>
      </c>
      <c r="DO45" s="18">
        <f t="shared" si="77"/>
        <v>1</v>
      </c>
      <c r="DP45" s="18">
        <f t="shared" si="77"/>
        <v>1</v>
      </c>
      <c r="DQ45" s="18">
        <f t="shared" si="77"/>
        <v>14</v>
      </c>
      <c r="DR45" s="18">
        <f t="shared" si="77"/>
        <v>3</v>
      </c>
      <c r="DS45" s="18">
        <f t="shared" si="77"/>
        <v>1</v>
      </c>
      <c r="DT45" s="18">
        <f t="shared" si="77"/>
        <v>24</v>
      </c>
      <c r="DU45" s="18">
        <f t="shared" si="77"/>
        <v>1</v>
      </c>
      <c r="DV45" s="18">
        <f t="shared" si="77"/>
        <v>4</v>
      </c>
      <c r="DW45" s="18">
        <f>SUM(DW22:DW44)</f>
        <v>165</v>
      </c>
      <c r="DX45" s="38">
        <f t="shared" si="59"/>
        <v>1</v>
      </c>
      <c r="DZ45" s="67" t="s">
        <v>50</v>
      </c>
      <c r="EA45" s="18">
        <f t="shared" ref="EA45:FB45" si="78">SUM(EA22:EA44)</f>
        <v>1</v>
      </c>
      <c r="EB45" s="18">
        <f t="shared" si="78"/>
        <v>0</v>
      </c>
      <c r="EC45" s="18">
        <f t="shared" si="78"/>
        <v>0</v>
      </c>
      <c r="ED45" s="18">
        <f t="shared" si="78"/>
        <v>0</v>
      </c>
      <c r="EE45" s="18">
        <f t="shared" si="78"/>
        <v>4</v>
      </c>
      <c r="EF45" s="18">
        <f t="shared" si="78"/>
        <v>5</v>
      </c>
      <c r="EG45" s="18">
        <f t="shared" si="78"/>
        <v>3</v>
      </c>
      <c r="EH45" s="18">
        <f t="shared" si="78"/>
        <v>4</v>
      </c>
      <c r="EI45" s="18">
        <f t="shared" si="78"/>
        <v>4</v>
      </c>
      <c r="EJ45" s="18">
        <f t="shared" si="78"/>
        <v>0</v>
      </c>
      <c r="EK45" s="18">
        <f t="shared" si="78"/>
        <v>8</v>
      </c>
      <c r="EL45" s="18">
        <f t="shared" si="78"/>
        <v>6</v>
      </c>
      <c r="EM45" s="18">
        <f t="shared" si="78"/>
        <v>1</v>
      </c>
      <c r="EN45" s="18">
        <f t="shared" si="78"/>
        <v>7</v>
      </c>
      <c r="EO45" s="18">
        <f t="shared" si="78"/>
        <v>1</v>
      </c>
      <c r="EP45" s="18">
        <f t="shared" si="78"/>
        <v>3</v>
      </c>
      <c r="EQ45" s="18">
        <f t="shared" si="78"/>
        <v>0</v>
      </c>
      <c r="ER45" s="18">
        <f t="shared" si="78"/>
        <v>3</v>
      </c>
      <c r="ES45" s="18">
        <f t="shared" si="78"/>
        <v>11</v>
      </c>
      <c r="ET45" s="18">
        <f t="shared" si="78"/>
        <v>4</v>
      </c>
      <c r="EU45" s="18">
        <f t="shared" si="78"/>
        <v>0</v>
      </c>
      <c r="EV45" s="18">
        <f t="shared" si="78"/>
        <v>0</v>
      </c>
      <c r="EW45" s="18">
        <f t="shared" si="78"/>
        <v>8</v>
      </c>
      <c r="EX45" s="18">
        <f t="shared" si="78"/>
        <v>4</v>
      </c>
      <c r="EY45" s="18">
        <f t="shared" si="78"/>
        <v>0</v>
      </c>
      <c r="EZ45" s="18">
        <f t="shared" si="78"/>
        <v>43</v>
      </c>
      <c r="FA45" s="18">
        <f t="shared" si="78"/>
        <v>0</v>
      </c>
      <c r="FB45" s="18">
        <f t="shared" si="78"/>
        <v>9</v>
      </c>
      <c r="FC45" s="18">
        <f>SUM(FC22:FC44)</f>
        <v>129</v>
      </c>
      <c r="FD45" s="38">
        <f>SUM(FD22:FD44)</f>
        <v>1</v>
      </c>
      <c r="FF45" s="67" t="s">
        <v>50</v>
      </c>
      <c r="FG45" s="18">
        <f t="shared" ref="FG45:GH45" si="79">SUM(FG22:FG44)</f>
        <v>0</v>
      </c>
      <c r="FH45" s="18">
        <f t="shared" si="79"/>
        <v>0</v>
      </c>
      <c r="FI45" s="18">
        <f t="shared" si="79"/>
        <v>9</v>
      </c>
      <c r="FJ45" s="18">
        <f t="shared" si="79"/>
        <v>0</v>
      </c>
      <c r="FK45" s="18">
        <f t="shared" si="79"/>
        <v>9</v>
      </c>
      <c r="FL45" s="18">
        <f t="shared" si="79"/>
        <v>2</v>
      </c>
      <c r="FM45" s="18">
        <f t="shared" si="79"/>
        <v>0</v>
      </c>
      <c r="FN45" s="18">
        <f t="shared" si="79"/>
        <v>0</v>
      </c>
      <c r="FO45" s="18">
        <f t="shared" si="79"/>
        <v>5</v>
      </c>
      <c r="FP45" s="18">
        <f t="shared" si="79"/>
        <v>0</v>
      </c>
      <c r="FQ45" s="18">
        <f t="shared" si="79"/>
        <v>5</v>
      </c>
      <c r="FR45" s="18">
        <f t="shared" si="79"/>
        <v>2</v>
      </c>
      <c r="FS45" s="18">
        <f t="shared" si="79"/>
        <v>2</v>
      </c>
      <c r="FT45" s="18">
        <f t="shared" si="79"/>
        <v>11</v>
      </c>
      <c r="FU45" s="18">
        <f t="shared" si="79"/>
        <v>1</v>
      </c>
      <c r="FV45" s="18">
        <f t="shared" si="79"/>
        <v>1</v>
      </c>
      <c r="FW45" s="18">
        <f t="shared" si="79"/>
        <v>6</v>
      </c>
      <c r="FX45" s="18">
        <f t="shared" si="79"/>
        <v>5</v>
      </c>
      <c r="FY45" s="18">
        <f t="shared" si="79"/>
        <v>8</v>
      </c>
      <c r="FZ45" s="18">
        <f t="shared" si="79"/>
        <v>2</v>
      </c>
      <c r="GA45" s="18">
        <f t="shared" si="79"/>
        <v>0</v>
      </c>
      <c r="GB45" s="18">
        <f t="shared" si="79"/>
        <v>0</v>
      </c>
      <c r="GC45" s="18">
        <f t="shared" si="79"/>
        <v>6</v>
      </c>
      <c r="GD45" s="18">
        <f t="shared" si="79"/>
        <v>2</v>
      </c>
      <c r="GE45" s="18">
        <f t="shared" si="79"/>
        <v>0</v>
      </c>
      <c r="GF45" s="18">
        <f t="shared" si="79"/>
        <v>40</v>
      </c>
      <c r="GG45" s="18">
        <f t="shared" si="79"/>
        <v>2</v>
      </c>
      <c r="GH45" s="18">
        <f t="shared" si="79"/>
        <v>1</v>
      </c>
      <c r="GI45" s="18">
        <f>SUM(GI22:GI44)</f>
        <v>119</v>
      </c>
      <c r="GJ45" s="38">
        <f>SUM(GJ22:GJ44)</f>
        <v>0.99999999999999989</v>
      </c>
      <c r="GL45" s="67" t="s">
        <v>50</v>
      </c>
      <c r="GM45" s="18">
        <f t="shared" ref="GM45:HN45" si="80">SUM(GM22:GM44)</f>
        <v>1</v>
      </c>
      <c r="GN45" s="18">
        <f t="shared" si="80"/>
        <v>1</v>
      </c>
      <c r="GO45" s="18">
        <f t="shared" si="80"/>
        <v>3</v>
      </c>
      <c r="GP45" s="18">
        <f t="shared" si="80"/>
        <v>0</v>
      </c>
      <c r="GQ45" s="18">
        <f t="shared" si="80"/>
        <v>7</v>
      </c>
      <c r="GR45" s="18">
        <f t="shared" si="80"/>
        <v>6</v>
      </c>
      <c r="GS45" s="18">
        <f t="shared" si="80"/>
        <v>1</v>
      </c>
      <c r="GT45" s="18">
        <f t="shared" si="80"/>
        <v>3</v>
      </c>
      <c r="GU45" s="18">
        <f t="shared" si="80"/>
        <v>1</v>
      </c>
      <c r="GV45" s="18">
        <f t="shared" si="80"/>
        <v>0</v>
      </c>
      <c r="GW45" s="18">
        <f t="shared" si="80"/>
        <v>10</v>
      </c>
      <c r="GX45" s="18">
        <f t="shared" si="80"/>
        <v>1</v>
      </c>
      <c r="GY45" s="18">
        <f t="shared" si="80"/>
        <v>1</v>
      </c>
      <c r="GZ45" s="18">
        <f t="shared" si="80"/>
        <v>4</v>
      </c>
      <c r="HA45" s="18">
        <f t="shared" si="80"/>
        <v>0</v>
      </c>
      <c r="HB45" s="18">
        <f t="shared" si="80"/>
        <v>8</v>
      </c>
      <c r="HC45" s="18">
        <f t="shared" si="80"/>
        <v>1</v>
      </c>
      <c r="HD45" s="18">
        <f t="shared" si="80"/>
        <v>1</v>
      </c>
      <c r="HE45" s="18">
        <f t="shared" si="80"/>
        <v>12</v>
      </c>
      <c r="HF45" s="18">
        <f t="shared" si="80"/>
        <v>0</v>
      </c>
      <c r="HG45" s="18">
        <f t="shared" si="80"/>
        <v>0</v>
      </c>
      <c r="HH45" s="18">
        <f t="shared" si="80"/>
        <v>2</v>
      </c>
      <c r="HI45" s="18">
        <f t="shared" si="80"/>
        <v>4</v>
      </c>
      <c r="HJ45" s="18">
        <f t="shared" si="80"/>
        <v>6</v>
      </c>
      <c r="HK45" s="18">
        <f t="shared" si="80"/>
        <v>4</v>
      </c>
      <c r="HL45" s="18">
        <f t="shared" si="80"/>
        <v>42</v>
      </c>
      <c r="HM45" s="18">
        <f t="shared" si="80"/>
        <v>1</v>
      </c>
      <c r="HN45" s="18">
        <f t="shared" si="80"/>
        <v>1</v>
      </c>
      <c r="HO45" s="18">
        <f>SUM(HO22:HO44)</f>
        <v>121</v>
      </c>
      <c r="HP45" s="38">
        <f>SUM(HP22:HP44)</f>
        <v>1</v>
      </c>
      <c r="HR45" s="67" t="s">
        <v>50</v>
      </c>
      <c r="HS45" s="18">
        <f t="shared" ref="HS45:IT45" si="81">SUM(HS22:HS44)</f>
        <v>0</v>
      </c>
      <c r="HT45" s="18">
        <f t="shared" si="81"/>
        <v>4</v>
      </c>
      <c r="HU45" s="18">
        <f t="shared" si="81"/>
        <v>0</v>
      </c>
      <c r="HV45" s="18">
        <f t="shared" si="81"/>
        <v>0</v>
      </c>
      <c r="HW45" s="18">
        <f t="shared" si="81"/>
        <v>3</v>
      </c>
      <c r="HX45" s="18">
        <f t="shared" si="81"/>
        <v>5</v>
      </c>
      <c r="HY45" s="18">
        <f t="shared" si="81"/>
        <v>2</v>
      </c>
      <c r="HZ45" s="18">
        <f t="shared" si="81"/>
        <v>1</v>
      </c>
      <c r="IA45" s="18">
        <f t="shared" si="81"/>
        <v>13</v>
      </c>
      <c r="IB45" s="18">
        <f t="shared" si="81"/>
        <v>2</v>
      </c>
      <c r="IC45" s="18">
        <f t="shared" si="81"/>
        <v>4</v>
      </c>
      <c r="ID45" s="18">
        <f t="shared" si="81"/>
        <v>4</v>
      </c>
      <c r="IE45" s="18">
        <f t="shared" si="81"/>
        <v>0</v>
      </c>
      <c r="IF45" s="18">
        <f t="shared" si="81"/>
        <v>2</v>
      </c>
      <c r="IG45" s="18">
        <f t="shared" si="81"/>
        <v>1</v>
      </c>
      <c r="IH45" s="18">
        <f t="shared" si="81"/>
        <v>1</v>
      </c>
      <c r="II45" s="18">
        <f t="shared" si="81"/>
        <v>1</v>
      </c>
      <c r="IJ45" s="18">
        <f t="shared" si="81"/>
        <v>2</v>
      </c>
      <c r="IK45" s="18">
        <f t="shared" si="81"/>
        <v>6</v>
      </c>
      <c r="IL45" s="18">
        <f t="shared" si="81"/>
        <v>0</v>
      </c>
      <c r="IM45" s="18">
        <f t="shared" si="81"/>
        <v>1</v>
      </c>
      <c r="IN45" s="18">
        <f t="shared" si="81"/>
        <v>0</v>
      </c>
      <c r="IO45" s="18">
        <f t="shared" si="81"/>
        <v>0</v>
      </c>
      <c r="IP45" s="18">
        <f t="shared" si="81"/>
        <v>2</v>
      </c>
      <c r="IQ45" s="18">
        <f t="shared" si="81"/>
        <v>0</v>
      </c>
      <c r="IR45" s="18">
        <f t="shared" si="81"/>
        <v>52</v>
      </c>
      <c r="IS45" s="18">
        <f t="shared" si="81"/>
        <v>0</v>
      </c>
      <c r="IT45" s="18">
        <f t="shared" si="81"/>
        <v>5</v>
      </c>
      <c r="IU45" s="18">
        <f>SUM(IU22:IU44)</f>
        <v>111</v>
      </c>
      <c r="IV45" s="38">
        <f>SUM(IV22:IV44)</f>
        <v>1.0000000000000002</v>
      </c>
    </row>
    <row r="46" spans="1:256" s="3" customFormat="1" ht="16.5" thickTop="1" thickBo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256" ht="15.75" thickTop="1" x14ac:dyDescent="0.25">
      <c r="B47" s="168" t="s">
        <v>210</v>
      </c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70"/>
      <c r="AH47" s="168" t="s">
        <v>214</v>
      </c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70"/>
      <c r="BM47" s="3"/>
      <c r="BN47" s="168" t="s">
        <v>218</v>
      </c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70"/>
      <c r="CT47" s="168" t="s">
        <v>258</v>
      </c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70"/>
      <c r="DZ47" s="168" t="s">
        <v>285</v>
      </c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70"/>
      <c r="FF47" s="168" t="s">
        <v>307</v>
      </c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9"/>
      <c r="GF47" s="169"/>
      <c r="GG47" s="169"/>
      <c r="GH47" s="169"/>
      <c r="GI47" s="169"/>
      <c r="GJ47" s="170"/>
      <c r="GL47" s="168" t="s">
        <v>347</v>
      </c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9"/>
      <c r="HK47" s="169"/>
      <c r="HL47" s="169"/>
      <c r="HM47" s="169"/>
      <c r="HN47" s="169"/>
      <c r="HO47" s="169"/>
      <c r="HP47" s="170"/>
      <c r="HR47" s="168" t="s">
        <v>370</v>
      </c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9"/>
      <c r="IP47" s="169"/>
      <c r="IQ47" s="169"/>
      <c r="IR47" s="169"/>
      <c r="IS47" s="169"/>
      <c r="IT47" s="169"/>
      <c r="IU47" s="169"/>
      <c r="IV47" s="170"/>
    </row>
    <row r="48" spans="1:256" x14ac:dyDescent="0.25">
      <c r="B48" s="20" t="s">
        <v>72</v>
      </c>
      <c r="C48" s="21" t="s">
        <v>15</v>
      </c>
      <c r="D48" s="21" t="s">
        <v>16</v>
      </c>
      <c r="E48" s="21" t="s">
        <v>17</v>
      </c>
      <c r="F48" s="21" t="s">
        <v>18</v>
      </c>
      <c r="G48" s="21" t="s">
        <v>19</v>
      </c>
      <c r="H48" s="21" t="s">
        <v>20</v>
      </c>
      <c r="I48" s="21" t="s">
        <v>21</v>
      </c>
      <c r="J48" s="21" t="s">
        <v>22</v>
      </c>
      <c r="K48" s="21" t="s">
        <v>23</v>
      </c>
      <c r="L48" s="21" t="s">
        <v>24</v>
      </c>
      <c r="M48" s="21" t="s">
        <v>25</v>
      </c>
      <c r="N48" s="21" t="s">
        <v>26</v>
      </c>
      <c r="O48" s="21" t="s">
        <v>27</v>
      </c>
      <c r="P48" s="21" t="s">
        <v>28</v>
      </c>
      <c r="Q48" s="21" t="s">
        <v>29</v>
      </c>
      <c r="R48" s="21" t="s">
        <v>30</v>
      </c>
      <c r="S48" s="21" t="s">
        <v>31</v>
      </c>
      <c r="T48" s="21" t="s">
        <v>32</v>
      </c>
      <c r="U48" s="21" t="s">
        <v>33</v>
      </c>
      <c r="V48" s="21" t="s">
        <v>34</v>
      </c>
      <c r="W48" s="21" t="s">
        <v>35</v>
      </c>
      <c r="X48" s="21" t="s">
        <v>36</v>
      </c>
      <c r="Y48" s="21" t="s">
        <v>37</v>
      </c>
      <c r="Z48" s="21" t="s">
        <v>38</v>
      </c>
      <c r="AA48" s="21" t="s">
        <v>39</v>
      </c>
      <c r="AB48" s="21" t="s">
        <v>40</v>
      </c>
      <c r="AC48" s="21" t="s">
        <v>41</v>
      </c>
      <c r="AD48" s="21" t="s">
        <v>133</v>
      </c>
      <c r="AE48" s="21" t="s">
        <v>13</v>
      </c>
      <c r="AF48" s="7" t="s">
        <v>14</v>
      </c>
      <c r="AH48" s="20" t="s">
        <v>72</v>
      </c>
      <c r="AI48" s="21" t="s">
        <v>15</v>
      </c>
      <c r="AJ48" s="21" t="s">
        <v>16</v>
      </c>
      <c r="AK48" s="21" t="s">
        <v>17</v>
      </c>
      <c r="AL48" s="21" t="s">
        <v>18</v>
      </c>
      <c r="AM48" s="21" t="s">
        <v>19</v>
      </c>
      <c r="AN48" s="21" t="s">
        <v>20</v>
      </c>
      <c r="AO48" s="21" t="s">
        <v>21</v>
      </c>
      <c r="AP48" s="21" t="s">
        <v>22</v>
      </c>
      <c r="AQ48" s="21" t="s">
        <v>23</v>
      </c>
      <c r="AR48" s="21" t="s">
        <v>24</v>
      </c>
      <c r="AS48" s="21" t="s">
        <v>25</v>
      </c>
      <c r="AT48" s="21" t="s">
        <v>26</v>
      </c>
      <c r="AU48" s="21" t="s">
        <v>27</v>
      </c>
      <c r="AV48" s="21" t="s">
        <v>28</v>
      </c>
      <c r="AW48" s="21" t="s">
        <v>29</v>
      </c>
      <c r="AX48" s="21" t="s">
        <v>30</v>
      </c>
      <c r="AY48" s="21" t="s">
        <v>31</v>
      </c>
      <c r="AZ48" s="21" t="s">
        <v>32</v>
      </c>
      <c r="BA48" s="21" t="s">
        <v>33</v>
      </c>
      <c r="BB48" s="21" t="s">
        <v>34</v>
      </c>
      <c r="BC48" s="21" t="s">
        <v>35</v>
      </c>
      <c r="BD48" s="21" t="s">
        <v>36</v>
      </c>
      <c r="BE48" s="21" t="s">
        <v>37</v>
      </c>
      <c r="BF48" s="21" t="s">
        <v>38</v>
      </c>
      <c r="BG48" s="21" t="s">
        <v>39</v>
      </c>
      <c r="BH48" s="21" t="s">
        <v>40</v>
      </c>
      <c r="BI48" s="21" t="s">
        <v>41</v>
      </c>
      <c r="BJ48" s="21" t="s">
        <v>133</v>
      </c>
      <c r="BK48" s="21" t="s">
        <v>13</v>
      </c>
      <c r="BL48" s="7" t="s">
        <v>14</v>
      </c>
      <c r="BM48" s="3"/>
      <c r="BN48" s="20" t="s">
        <v>72</v>
      </c>
      <c r="BO48" s="21" t="s">
        <v>15</v>
      </c>
      <c r="BP48" s="21" t="s">
        <v>16</v>
      </c>
      <c r="BQ48" s="21" t="s">
        <v>17</v>
      </c>
      <c r="BR48" s="21" t="s">
        <v>18</v>
      </c>
      <c r="BS48" s="21" t="s">
        <v>19</v>
      </c>
      <c r="BT48" s="21" t="s">
        <v>20</v>
      </c>
      <c r="BU48" s="21" t="s">
        <v>21</v>
      </c>
      <c r="BV48" s="21" t="s">
        <v>22</v>
      </c>
      <c r="BW48" s="21" t="s">
        <v>23</v>
      </c>
      <c r="BX48" s="21" t="s">
        <v>24</v>
      </c>
      <c r="BY48" s="21" t="s">
        <v>25</v>
      </c>
      <c r="BZ48" s="21" t="s">
        <v>26</v>
      </c>
      <c r="CA48" s="21" t="s">
        <v>27</v>
      </c>
      <c r="CB48" s="21" t="s">
        <v>28</v>
      </c>
      <c r="CC48" s="21" t="s">
        <v>29</v>
      </c>
      <c r="CD48" s="21" t="s">
        <v>30</v>
      </c>
      <c r="CE48" s="21" t="s">
        <v>31</v>
      </c>
      <c r="CF48" s="21" t="s">
        <v>32</v>
      </c>
      <c r="CG48" s="21" t="s">
        <v>33</v>
      </c>
      <c r="CH48" s="21" t="s">
        <v>34</v>
      </c>
      <c r="CI48" s="21" t="s">
        <v>35</v>
      </c>
      <c r="CJ48" s="21" t="s">
        <v>36</v>
      </c>
      <c r="CK48" s="21" t="s">
        <v>37</v>
      </c>
      <c r="CL48" s="21" t="s">
        <v>38</v>
      </c>
      <c r="CM48" s="21" t="s">
        <v>39</v>
      </c>
      <c r="CN48" s="21" t="s">
        <v>40</v>
      </c>
      <c r="CO48" s="21" t="s">
        <v>41</v>
      </c>
      <c r="CP48" s="21" t="s">
        <v>133</v>
      </c>
      <c r="CQ48" s="21" t="s">
        <v>13</v>
      </c>
      <c r="CR48" s="7" t="s">
        <v>14</v>
      </c>
      <c r="CT48" s="20" t="s">
        <v>72</v>
      </c>
      <c r="CU48" s="21" t="s">
        <v>15</v>
      </c>
      <c r="CV48" s="21" t="s">
        <v>16</v>
      </c>
      <c r="CW48" s="21" t="s">
        <v>17</v>
      </c>
      <c r="CX48" s="21" t="s">
        <v>18</v>
      </c>
      <c r="CY48" s="21" t="s">
        <v>19</v>
      </c>
      <c r="CZ48" s="21" t="s">
        <v>20</v>
      </c>
      <c r="DA48" s="21" t="s">
        <v>21</v>
      </c>
      <c r="DB48" s="21" t="s">
        <v>22</v>
      </c>
      <c r="DC48" s="21" t="s">
        <v>23</v>
      </c>
      <c r="DD48" s="21" t="s">
        <v>24</v>
      </c>
      <c r="DE48" s="21" t="s">
        <v>25</v>
      </c>
      <c r="DF48" s="21" t="s">
        <v>26</v>
      </c>
      <c r="DG48" s="21" t="s">
        <v>27</v>
      </c>
      <c r="DH48" s="21" t="s">
        <v>28</v>
      </c>
      <c r="DI48" s="21" t="s">
        <v>29</v>
      </c>
      <c r="DJ48" s="21" t="s">
        <v>30</v>
      </c>
      <c r="DK48" s="21" t="s">
        <v>31</v>
      </c>
      <c r="DL48" s="21" t="s">
        <v>32</v>
      </c>
      <c r="DM48" s="21" t="s">
        <v>33</v>
      </c>
      <c r="DN48" s="21" t="s">
        <v>34</v>
      </c>
      <c r="DO48" s="21" t="s">
        <v>35</v>
      </c>
      <c r="DP48" s="21" t="s">
        <v>36</v>
      </c>
      <c r="DQ48" s="21" t="s">
        <v>37</v>
      </c>
      <c r="DR48" s="21" t="s">
        <v>38</v>
      </c>
      <c r="DS48" s="21" t="s">
        <v>39</v>
      </c>
      <c r="DT48" s="21" t="s">
        <v>40</v>
      </c>
      <c r="DU48" s="21" t="s">
        <v>41</v>
      </c>
      <c r="DV48" s="21" t="s">
        <v>133</v>
      </c>
      <c r="DW48" s="21" t="s">
        <v>13</v>
      </c>
      <c r="DX48" s="7" t="s">
        <v>14</v>
      </c>
      <c r="DZ48" s="20" t="s">
        <v>72</v>
      </c>
      <c r="EA48" s="21" t="s">
        <v>15</v>
      </c>
      <c r="EB48" s="21" t="s">
        <v>16</v>
      </c>
      <c r="EC48" s="21" t="s">
        <v>17</v>
      </c>
      <c r="ED48" s="21" t="s">
        <v>18</v>
      </c>
      <c r="EE48" s="21" t="s">
        <v>19</v>
      </c>
      <c r="EF48" s="21" t="s">
        <v>20</v>
      </c>
      <c r="EG48" s="21" t="s">
        <v>21</v>
      </c>
      <c r="EH48" s="21" t="s">
        <v>22</v>
      </c>
      <c r="EI48" s="21" t="s">
        <v>23</v>
      </c>
      <c r="EJ48" s="21" t="s">
        <v>24</v>
      </c>
      <c r="EK48" s="21" t="s">
        <v>25</v>
      </c>
      <c r="EL48" s="21" t="s">
        <v>26</v>
      </c>
      <c r="EM48" s="21" t="s">
        <v>27</v>
      </c>
      <c r="EN48" s="21" t="s">
        <v>28</v>
      </c>
      <c r="EO48" s="21" t="s">
        <v>29</v>
      </c>
      <c r="EP48" s="21" t="s">
        <v>30</v>
      </c>
      <c r="EQ48" s="21" t="s">
        <v>31</v>
      </c>
      <c r="ER48" s="21" t="s">
        <v>32</v>
      </c>
      <c r="ES48" s="21" t="s">
        <v>33</v>
      </c>
      <c r="ET48" s="21" t="s">
        <v>34</v>
      </c>
      <c r="EU48" s="21" t="s">
        <v>35</v>
      </c>
      <c r="EV48" s="21" t="s">
        <v>36</v>
      </c>
      <c r="EW48" s="21" t="s">
        <v>37</v>
      </c>
      <c r="EX48" s="21" t="s">
        <v>38</v>
      </c>
      <c r="EY48" s="21" t="s">
        <v>39</v>
      </c>
      <c r="EZ48" s="21" t="s">
        <v>40</v>
      </c>
      <c r="FA48" s="21" t="s">
        <v>41</v>
      </c>
      <c r="FB48" s="21" t="s">
        <v>133</v>
      </c>
      <c r="FC48" s="21" t="s">
        <v>13</v>
      </c>
      <c r="FD48" s="7" t="s">
        <v>14</v>
      </c>
      <c r="FF48" s="20" t="s">
        <v>72</v>
      </c>
      <c r="FG48" s="21" t="s">
        <v>15</v>
      </c>
      <c r="FH48" s="21" t="s">
        <v>16</v>
      </c>
      <c r="FI48" s="21" t="s">
        <v>17</v>
      </c>
      <c r="FJ48" s="21" t="s">
        <v>18</v>
      </c>
      <c r="FK48" s="21" t="s">
        <v>19</v>
      </c>
      <c r="FL48" s="21" t="s">
        <v>20</v>
      </c>
      <c r="FM48" s="21" t="s">
        <v>21</v>
      </c>
      <c r="FN48" s="21" t="s">
        <v>22</v>
      </c>
      <c r="FO48" s="21" t="s">
        <v>23</v>
      </c>
      <c r="FP48" s="21" t="s">
        <v>24</v>
      </c>
      <c r="FQ48" s="21" t="s">
        <v>25</v>
      </c>
      <c r="FR48" s="21" t="s">
        <v>26</v>
      </c>
      <c r="FS48" s="21" t="s">
        <v>27</v>
      </c>
      <c r="FT48" s="21" t="s">
        <v>28</v>
      </c>
      <c r="FU48" s="21" t="s">
        <v>29</v>
      </c>
      <c r="FV48" s="21" t="s">
        <v>30</v>
      </c>
      <c r="FW48" s="21" t="s">
        <v>31</v>
      </c>
      <c r="FX48" s="21" t="s">
        <v>32</v>
      </c>
      <c r="FY48" s="21" t="s">
        <v>33</v>
      </c>
      <c r="FZ48" s="21" t="s">
        <v>34</v>
      </c>
      <c r="GA48" s="21" t="s">
        <v>35</v>
      </c>
      <c r="GB48" s="21" t="s">
        <v>36</v>
      </c>
      <c r="GC48" s="21" t="s">
        <v>37</v>
      </c>
      <c r="GD48" s="21" t="s">
        <v>38</v>
      </c>
      <c r="GE48" s="21" t="s">
        <v>39</v>
      </c>
      <c r="GF48" s="21" t="s">
        <v>40</v>
      </c>
      <c r="GG48" s="21" t="s">
        <v>41</v>
      </c>
      <c r="GH48" s="21" t="s">
        <v>133</v>
      </c>
      <c r="GI48" s="21" t="s">
        <v>13</v>
      </c>
      <c r="GJ48" s="7" t="s">
        <v>14</v>
      </c>
      <c r="GL48" s="20" t="s">
        <v>72</v>
      </c>
      <c r="GM48" s="124" t="s">
        <v>15</v>
      </c>
      <c r="GN48" s="124" t="s">
        <v>16</v>
      </c>
      <c r="GO48" s="124" t="s">
        <v>17</v>
      </c>
      <c r="GP48" s="124" t="s">
        <v>18</v>
      </c>
      <c r="GQ48" s="124" t="s">
        <v>19</v>
      </c>
      <c r="GR48" s="124" t="s">
        <v>20</v>
      </c>
      <c r="GS48" s="124" t="s">
        <v>21</v>
      </c>
      <c r="GT48" s="124" t="s">
        <v>22</v>
      </c>
      <c r="GU48" s="124" t="s">
        <v>23</v>
      </c>
      <c r="GV48" s="124" t="s">
        <v>24</v>
      </c>
      <c r="GW48" s="124" t="s">
        <v>25</v>
      </c>
      <c r="GX48" s="124" t="s">
        <v>26</v>
      </c>
      <c r="GY48" s="124" t="s">
        <v>27</v>
      </c>
      <c r="GZ48" s="124" t="s">
        <v>28</v>
      </c>
      <c r="HA48" s="124" t="s">
        <v>29</v>
      </c>
      <c r="HB48" s="124" t="s">
        <v>30</v>
      </c>
      <c r="HC48" s="124" t="s">
        <v>31</v>
      </c>
      <c r="HD48" s="124" t="s">
        <v>32</v>
      </c>
      <c r="HE48" s="124" t="s">
        <v>33</v>
      </c>
      <c r="HF48" s="124" t="s">
        <v>34</v>
      </c>
      <c r="HG48" s="124" t="s">
        <v>35</v>
      </c>
      <c r="HH48" s="124" t="s">
        <v>36</v>
      </c>
      <c r="HI48" s="124" t="s">
        <v>37</v>
      </c>
      <c r="HJ48" s="124" t="s">
        <v>38</v>
      </c>
      <c r="HK48" s="124" t="s">
        <v>39</v>
      </c>
      <c r="HL48" s="124" t="s">
        <v>40</v>
      </c>
      <c r="HM48" s="124" t="s">
        <v>41</v>
      </c>
      <c r="HN48" s="124" t="s">
        <v>133</v>
      </c>
      <c r="HO48" s="124" t="s">
        <v>13</v>
      </c>
      <c r="HP48" s="7" t="s">
        <v>14</v>
      </c>
      <c r="HR48" s="20" t="s">
        <v>72</v>
      </c>
      <c r="HS48" s="126" t="s">
        <v>15</v>
      </c>
      <c r="HT48" s="126" t="s">
        <v>16</v>
      </c>
      <c r="HU48" s="126" t="s">
        <v>17</v>
      </c>
      <c r="HV48" s="126" t="s">
        <v>18</v>
      </c>
      <c r="HW48" s="126" t="s">
        <v>19</v>
      </c>
      <c r="HX48" s="126" t="s">
        <v>20</v>
      </c>
      <c r="HY48" s="126" t="s">
        <v>21</v>
      </c>
      <c r="HZ48" s="126" t="s">
        <v>22</v>
      </c>
      <c r="IA48" s="126" t="s">
        <v>23</v>
      </c>
      <c r="IB48" s="126" t="s">
        <v>24</v>
      </c>
      <c r="IC48" s="126" t="s">
        <v>25</v>
      </c>
      <c r="ID48" s="126" t="s">
        <v>26</v>
      </c>
      <c r="IE48" s="126" t="s">
        <v>27</v>
      </c>
      <c r="IF48" s="126" t="s">
        <v>28</v>
      </c>
      <c r="IG48" s="126" t="s">
        <v>29</v>
      </c>
      <c r="IH48" s="126" t="s">
        <v>30</v>
      </c>
      <c r="II48" s="126" t="s">
        <v>31</v>
      </c>
      <c r="IJ48" s="126" t="s">
        <v>32</v>
      </c>
      <c r="IK48" s="126" t="s">
        <v>33</v>
      </c>
      <c r="IL48" s="126" t="s">
        <v>34</v>
      </c>
      <c r="IM48" s="126" t="s">
        <v>35</v>
      </c>
      <c r="IN48" s="126" t="s">
        <v>36</v>
      </c>
      <c r="IO48" s="126" t="s">
        <v>37</v>
      </c>
      <c r="IP48" s="126" t="s">
        <v>38</v>
      </c>
      <c r="IQ48" s="126" t="s">
        <v>39</v>
      </c>
      <c r="IR48" s="126" t="s">
        <v>40</v>
      </c>
      <c r="IS48" s="126" t="s">
        <v>41</v>
      </c>
      <c r="IT48" s="126" t="s">
        <v>133</v>
      </c>
      <c r="IU48" s="126" t="s">
        <v>13</v>
      </c>
      <c r="IV48" s="7" t="s">
        <v>14</v>
      </c>
    </row>
    <row r="49" spans="1:256" s="3" customFormat="1" x14ac:dyDescent="0.25">
      <c r="A49"/>
      <c r="B49" s="30" t="s">
        <v>76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17">
        <f t="shared" ref="AE49:AE54" si="82">SUM(C49:AD49)</f>
        <v>0</v>
      </c>
      <c r="AF49" s="9">
        <f t="shared" ref="AF49:AF54" si="83">AE49/$AE$55</f>
        <v>0</v>
      </c>
      <c r="AG49"/>
      <c r="AH49" s="30" t="s">
        <v>76</v>
      </c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17">
        <f t="shared" ref="BK49" si="84">SUM(AI49:BJ49)</f>
        <v>0</v>
      </c>
      <c r="BL49" s="9">
        <f t="shared" ref="BL49:BL54" si="85">BK49/$BK$55</f>
        <v>0</v>
      </c>
      <c r="BN49" s="43" t="s">
        <v>76</v>
      </c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>
        <v>1</v>
      </c>
      <c r="CO49" s="11"/>
      <c r="CP49" s="11"/>
      <c r="CQ49" s="17">
        <f>SUM(BO49:CP49)</f>
        <v>1</v>
      </c>
      <c r="CR49" s="9">
        <f t="shared" ref="CR49:CR54" si="86">CQ49/$CQ$55</f>
        <v>3.2362459546925568E-3</v>
      </c>
      <c r="CT49" s="43" t="s">
        <v>76</v>
      </c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7">
        <f>SUM(CU49:DV49)</f>
        <v>0</v>
      </c>
      <c r="DX49" s="9">
        <f>DW49/$DW$55</f>
        <v>0</v>
      </c>
      <c r="DZ49" s="43" t="s">
        <v>76</v>
      </c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>
        <v>1</v>
      </c>
      <c r="FA49" s="11"/>
      <c r="FB49" s="11"/>
      <c r="FC49" s="17">
        <f>SUM(EA49:FB49)</f>
        <v>1</v>
      </c>
      <c r="FD49" s="9">
        <f>FC49/$FC$55</f>
        <v>7.7519379844961239E-3</v>
      </c>
      <c r="FF49" s="43" t="s">
        <v>76</v>
      </c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7">
        <f>SUM(FG49:GH49)</f>
        <v>0</v>
      </c>
      <c r="GJ49" s="9">
        <f>GI49/$GI$55</f>
        <v>0</v>
      </c>
      <c r="GL49" s="43" t="s">
        <v>76</v>
      </c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7">
        <f>SUM(GM49:HN49)</f>
        <v>0</v>
      </c>
      <c r="HP49" s="9">
        <f>HO49/$HO$55</f>
        <v>0</v>
      </c>
      <c r="HR49" s="43" t="s">
        <v>76</v>
      </c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>
        <v>1</v>
      </c>
      <c r="IU49" s="17">
        <f>SUM(HS49:IT49)</f>
        <v>1</v>
      </c>
      <c r="IV49" s="9">
        <f>IU49/$IU$55</f>
        <v>9.0090090090090089E-3</v>
      </c>
    </row>
    <row r="50" spans="1:256" x14ac:dyDescent="0.25">
      <c r="B50" s="30" t="s">
        <v>74</v>
      </c>
      <c r="C50" s="8"/>
      <c r="D50" s="8"/>
      <c r="E50" s="8"/>
      <c r="F50" s="8"/>
      <c r="G50" s="8">
        <v>1</v>
      </c>
      <c r="H50" s="8"/>
      <c r="I50" s="8"/>
      <c r="J50" s="8"/>
      <c r="K50" s="8">
        <v>1</v>
      </c>
      <c r="L50" s="8"/>
      <c r="M50" s="8">
        <v>1</v>
      </c>
      <c r="N50" s="8">
        <v>1</v>
      </c>
      <c r="O50" s="8"/>
      <c r="P50" s="8"/>
      <c r="Q50" s="8">
        <v>1</v>
      </c>
      <c r="R50" s="8">
        <v>1</v>
      </c>
      <c r="S50" s="8"/>
      <c r="T50" s="8"/>
      <c r="U50" s="8">
        <v>1</v>
      </c>
      <c r="V50" s="8"/>
      <c r="W50" s="8"/>
      <c r="X50" s="8"/>
      <c r="Y50" s="8"/>
      <c r="Z50" s="8"/>
      <c r="AA50" s="8"/>
      <c r="AB50" s="8"/>
      <c r="AC50" s="8"/>
      <c r="AD50" s="8"/>
      <c r="AE50" s="17">
        <f>SUM(C50:AD50)</f>
        <v>7</v>
      </c>
      <c r="AF50" s="9">
        <f t="shared" si="83"/>
        <v>0.21875</v>
      </c>
      <c r="AH50" s="30" t="s">
        <v>74</v>
      </c>
      <c r="AI50" s="8">
        <v>1</v>
      </c>
      <c r="AJ50" s="8"/>
      <c r="AK50" s="8"/>
      <c r="AL50" s="8"/>
      <c r="AM50" s="8">
        <v>3</v>
      </c>
      <c r="AN50" s="8">
        <v>2</v>
      </c>
      <c r="AO50" s="8"/>
      <c r="AP50" s="8">
        <v>1</v>
      </c>
      <c r="AQ50" s="8"/>
      <c r="AR50" s="8">
        <v>5</v>
      </c>
      <c r="AS50" s="8">
        <v>4</v>
      </c>
      <c r="AT50" s="8">
        <v>1</v>
      </c>
      <c r="AU50" s="8"/>
      <c r="AV50" s="8"/>
      <c r="AW50" s="8">
        <v>2</v>
      </c>
      <c r="AX50" s="8"/>
      <c r="AY50" s="8"/>
      <c r="AZ50" s="8">
        <v>1</v>
      </c>
      <c r="BA50" s="8">
        <v>2</v>
      </c>
      <c r="BB50" s="8"/>
      <c r="BC50" s="8"/>
      <c r="BD50" s="8"/>
      <c r="BE50" s="8">
        <v>3</v>
      </c>
      <c r="BF50" s="8"/>
      <c r="BG50" s="8"/>
      <c r="BH50" s="8">
        <v>3</v>
      </c>
      <c r="BI50" s="8"/>
      <c r="BJ50" s="8">
        <v>1</v>
      </c>
      <c r="BK50" s="17">
        <f>SUM(AI50:BJ50)</f>
        <v>29</v>
      </c>
      <c r="BL50" s="9">
        <f t="shared" si="85"/>
        <v>0.17058823529411765</v>
      </c>
      <c r="BN50" s="43" t="s">
        <v>74</v>
      </c>
      <c r="BO50" s="11"/>
      <c r="BP50" s="11">
        <v>1</v>
      </c>
      <c r="BQ50" s="11">
        <v>2</v>
      </c>
      <c r="BR50" s="11"/>
      <c r="BS50" s="11">
        <v>2</v>
      </c>
      <c r="BT50" s="11">
        <v>1</v>
      </c>
      <c r="BU50" s="11"/>
      <c r="BV50" s="11"/>
      <c r="BW50" s="11"/>
      <c r="BX50" s="11">
        <v>2</v>
      </c>
      <c r="BY50" s="11"/>
      <c r="BZ50" s="11">
        <v>1</v>
      </c>
      <c r="CA50" s="11">
        <v>7</v>
      </c>
      <c r="CB50" s="11">
        <v>1</v>
      </c>
      <c r="CC50" s="11">
        <v>1</v>
      </c>
      <c r="CD50" s="11">
        <v>2</v>
      </c>
      <c r="CE50" s="11"/>
      <c r="CF50" s="11">
        <v>1</v>
      </c>
      <c r="CG50" s="11">
        <v>10</v>
      </c>
      <c r="CH50" s="11">
        <v>3</v>
      </c>
      <c r="CI50" s="11"/>
      <c r="CJ50" s="11"/>
      <c r="CK50" s="11">
        <v>4</v>
      </c>
      <c r="CL50" s="11">
        <v>4</v>
      </c>
      <c r="CM50" s="11"/>
      <c r="CN50" s="11">
        <v>15</v>
      </c>
      <c r="CO50" s="11"/>
      <c r="CP50" s="11"/>
      <c r="CQ50" s="17">
        <f t="shared" ref="CQ50:CQ54" si="87">SUM(BO50:CP50)</f>
        <v>57</v>
      </c>
      <c r="CR50" s="9">
        <f t="shared" si="86"/>
        <v>0.18446601941747573</v>
      </c>
      <c r="CT50" s="43" t="s">
        <v>74</v>
      </c>
      <c r="CU50" s="11"/>
      <c r="CV50" s="11">
        <v>1</v>
      </c>
      <c r="CW50" s="11">
        <v>1</v>
      </c>
      <c r="CX50" s="11"/>
      <c r="CY50" s="11">
        <v>1</v>
      </c>
      <c r="CZ50" s="11"/>
      <c r="DA50" s="11">
        <v>1</v>
      </c>
      <c r="DB50" s="11"/>
      <c r="DC50" s="11"/>
      <c r="DD50" s="11"/>
      <c r="DE50" s="11">
        <v>1</v>
      </c>
      <c r="DF50" s="11"/>
      <c r="DG50" s="11"/>
      <c r="DH50" s="11">
        <v>1</v>
      </c>
      <c r="DI50" s="11"/>
      <c r="DJ50" s="11">
        <v>1</v>
      </c>
      <c r="DK50" s="11"/>
      <c r="DL50" s="11"/>
      <c r="DM50" s="11">
        <v>5</v>
      </c>
      <c r="DN50" s="11"/>
      <c r="DO50" s="11"/>
      <c r="DP50" s="11"/>
      <c r="DQ50" s="11">
        <v>2</v>
      </c>
      <c r="DR50" s="11"/>
      <c r="DS50" s="11"/>
      <c r="DT50" s="11">
        <v>7</v>
      </c>
      <c r="DU50" s="11"/>
      <c r="DV50" s="11"/>
      <c r="DW50" s="17">
        <f t="shared" ref="DW50:DW54" si="88">SUM(CU50:DV50)</f>
        <v>21</v>
      </c>
      <c r="DX50" s="9">
        <f t="shared" ref="DX50:DX54" si="89">DW50/$DW$55</f>
        <v>0.12727272727272726</v>
      </c>
      <c r="DZ50" s="43" t="s">
        <v>74</v>
      </c>
      <c r="EA50" s="11">
        <v>1</v>
      </c>
      <c r="EB50" s="11"/>
      <c r="EC50" s="11"/>
      <c r="ED50" s="11"/>
      <c r="EE50" s="11"/>
      <c r="EF50" s="11"/>
      <c r="EG50" s="11"/>
      <c r="EH50" s="11"/>
      <c r="EI50" s="11"/>
      <c r="EJ50" s="11"/>
      <c r="EK50" s="11">
        <v>4</v>
      </c>
      <c r="EL50" s="11"/>
      <c r="EM50" s="11"/>
      <c r="EN50" s="11"/>
      <c r="EO50" s="11"/>
      <c r="EP50" s="11"/>
      <c r="EQ50" s="11"/>
      <c r="ER50" s="11">
        <v>1</v>
      </c>
      <c r="ES50" s="11">
        <v>1</v>
      </c>
      <c r="ET50" s="11">
        <v>1</v>
      </c>
      <c r="EU50" s="11"/>
      <c r="EV50" s="11"/>
      <c r="EW50" s="11"/>
      <c r="EX50" s="11"/>
      <c r="EY50" s="11"/>
      <c r="EZ50" s="11">
        <v>8</v>
      </c>
      <c r="FA50" s="11"/>
      <c r="FB50" s="11"/>
      <c r="FC50" s="17">
        <f t="shared" ref="FC50:FC54" si="90">SUM(EA50:FB50)</f>
        <v>16</v>
      </c>
      <c r="FD50" s="9">
        <f t="shared" ref="FD50:FD54" si="91">FC50/$FC$55</f>
        <v>0.12403100775193798</v>
      </c>
      <c r="FF50" s="43" t="s">
        <v>74</v>
      </c>
      <c r="FG50" s="11"/>
      <c r="FH50" s="11"/>
      <c r="FI50" s="11">
        <v>2</v>
      </c>
      <c r="FJ50" s="11"/>
      <c r="FK50" s="11"/>
      <c r="FL50" s="11"/>
      <c r="FM50" s="11"/>
      <c r="FN50" s="11"/>
      <c r="FO50" s="11"/>
      <c r="FP50" s="11"/>
      <c r="FQ50" s="11">
        <v>1</v>
      </c>
      <c r="FR50" s="11"/>
      <c r="FS50" s="11"/>
      <c r="FT50" s="11"/>
      <c r="FU50" s="11"/>
      <c r="FV50" s="11">
        <v>1</v>
      </c>
      <c r="FW50" s="11"/>
      <c r="FX50" s="11">
        <v>2</v>
      </c>
      <c r="FY50" s="11">
        <v>2</v>
      </c>
      <c r="FZ50" s="11"/>
      <c r="GA50" s="11"/>
      <c r="GB50" s="11"/>
      <c r="GC50" s="11">
        <v>1</v>
      </c>
      <c r="GD50" s="11">
        <v>1</v>
      </c>
      <c r="GE50" s="11"/>
      <c r="GF50" s="11">
        <v>4</v>
      </c>
      <c r="GG50" s="11"/>
      <c r="GH50" s="11"/>
      <c r="GI50" s="17">
        <f t="shared" ref="GI50:GI54" si="92">SUM(FG50:GH50)</f>
        <v>14</v>
      </c>
      <c r="GJ50" s="9">
        <f t="shared" ref="GJ50:GJ54" si="93">GI50/$GI$55</f>
        <v>0.11764705882352941</v>
      </c>
      <c r="GL50" s="43" t="s">
        <v>74</v>
      </c>
      <c r="GM50" s="11"/>
      <c r="GN50" s="11"/>
      <c r="GO50" s="11"/>
      <c r="GP50" s="11"/>
      <c r="GQ50" s="11"/>
      <c r="GR50" s="11">
        <v>1</v>
      </c>
      <c r="GS50" s="11"/>
      <c r="GT50" s="11">
        <v>1</v>
      </c>
      <c r="GU50" s="11"/>
      <c r="GV50" s="11"/>
      <c r="GW50" s="11">
        <v>3</v>
      </c>
      <c r="GX50" s="11">
        <v>1</v>
      </c>
      <c r="GY50" s="11"/>
      <c r="GZ50" s="11"/>
      <c r="HA50" s="11"/>
      <c r="HB50" s="11">
        <v>2</v>
      </c>
      <c r="HC50" s="11"/>
      <c r="HD50" s="11"/>
      <c r="HE50" s="11">
        <v>3</v>
      </c>
      <c r="HF50" s="11"/>
      <c r="HG50" s="11"/>
      <c r="HH50" s="11"/>
      <c r="HI50" s="11">
        <v>2</v>
      </c>
      <c r="HJ50" s="11"/>
      <c r="HK50" s="11"/>
      <c r="HL50" s="11">
        <v>7</v>
      </c>
      <c r="HM50" s="11"/>
      <c r="HN50" s="11"/>
      <c r="HO50" s="17">
        <f t="shared" ref="HO50:HO54" si="94">SUM(GM50:HN50)</f>
        <v>20</v>
      </c>
      <c r="HP50" s="9">
        <f t="shared" ref="HP50:HP54" si="95">HO50/$HO$55</f>
        <v>0.16528925619834711</v>
      </c>
      <c r="HR50" s="43" t="s">
        <v>74</v>
      </c>
      <c r="HS50" s="11"/>
      <c r="HT50" s="11">
        <v>1</v>
      </c>
      <c r="HU50" s="11"/>
      <c r="HV50" s="11"/>
      <c r="HW50" s="11"/>
      <c r="HX50" s="11"/>
      <c r="HY50" s="11"/>
      <c r="HZ50" s="11"/>
      <c r="IA50" s="11"/>
      <c r="IB50" s="11">
        <v>1</v>
      </c>
      <c r="IC50" s="11"/>
      <c r="ID50" s="11"/>
      <c r="IE50" s="11"/>
      <c r="IF50" s="11">
        <v>1</v>
      </c>
      <c r="IG50" s="11"/>
      <c r="IH50" s="11"/>
      <c r="II50" s="11">
        <v>1</v>
      </c>
      <c r="IJ50" s="11"/>
      <c r="IK50" s="11"/>
      <c r="IL50" s="11"/>
      <c r="IM50" s="11"/>
      <c r="IN50" s="11"/>
      <c r="IO50" s="11"/>
      <c r="IP50" s="11"/>
      <c r="IQ50" s="11"/>
      <c r="IR50" s="11">
        <v>7</v>
      </c>
      <c r="IS50" s="11"/>
      <c r="IT50" s="11">
        <v>2</v>
      </c>
      <c r="IU50" s="17">
        <f t="shared" ref="IU50:IU54" si="96">SUM(HS50:IT50)</f>
        <v>13</v>
      </c>
      <c r="IV50" s="9">
        <f t="shared" ref="IV50:IV54" si="97">IU50/$IU$55</f>
        <v>0.11711711711711711</v>
      </c>
    </row>
    <row r="51" spans="1:256" x14ac:dyDescent="0.25">
      <c r="B51" s="30" t="s">
        <v>77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7">
        <f t="shared" si="82"/>
        <v>0</v>
      </c>
      <c r="AF51" s="9">
        <f t="shared" si="83"/>
        <v>0</v>
      </c>
      <c r="AH51" s="30" t="s">
        <v>77</v>
      </c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>
        <v>1</v>
      </c>
      <c r="BF51" s="8"/>
      <c r="BG51" s="8"/>
      <c r="BH51" s="8"/>
      <c r="BI51" s="8"/>
      <c r="BJ51" s="8"/>
      <c r="BK51" s="17">
        <f t="shared" ref="BK51:BK54" si="98">SUM(AI51:BJ51)</f>
        <v>1</v>
      </c>
      <c r="BL51" s="9">
        <f t="shared" si="85"/>
        <v>5.8823529411764705E-3</v>
      </c>
      <c r="BN51" s="43" t="s">
        <v>77</v>
      </c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>
        <v>1</v>
      </c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7">
        <f t="shared" si="87"/>
        <v>1</v>
      </c>
      <c r="CR51" s="9">
        <f t="shared" si="86"/>
        <v>3.2362459546925568E-3</v>
      </c>
      <c r="CT51" s="43" t="s">
        <v>77</v>
      </c>
      <c r="CU51" s="11"/>
      <c r="CV51" s="11"/>
      <c r="CW51" s="11"/>
      <c r="CX51" s="11"/>
      <c r="CY51" s="11"/>
      <c r="CZ51" s="11"/>
      <c r="DA51" s="11">
        <v>1</v>
      </c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7">
        <f t="shared" si="88"/>
        <v>1</v>
      </c>
      <c r="DX51" s="9">
        <f t="shared" si="89"/>
        <v>6.0606060606060606E-3</v>
      </c>
      <c r="DZ51" s="43" t="s">
        <v>77</v>
      </c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7">
        <f t="shared" si="90"/>
        <v>0</v>
      </c>
      <c r="FD51" s="9">
        <f t="shared" si="91"/>
        <v>0</v>
      </c>
      <c r="FF51" s="43" t="s">
        <v>77</v>
      </c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7">
        <f t="shared" si="92"/>
        <v>0</v>
      </c>
      <c r="GJ51" s="9">
        <f t="shared" si="93"/>
        <v>0</v>
      </c>
      <c r="GL51" s="43" t="s">
        <v>77</v>
      </c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7">
        <f t="shared" si="94"/>
        <v>0</v>
      </c>
      <c r="HP51" s="9">
        <f t="shared" si="95"/>
        <v>0</v>
      </c>
      <c r="HR51" s="43" t="s">
        <v>77</v>
      </c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>
        <v>2</v>
      </c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7">
        <f t="shared" si="96"/>
        <v>2</v>
      </c>
      <c r="IV51" s="9">
        <f t="shared" si="97"/>
        <v>1.8018018018018018E-2</v>
      </c>
    </row>
    <row r="52" spans="1:256" x14ac:dyDescent="0.25">
      <c r="B52" s="30" t="s">
        <v>70</v>
      </c>
      <c r="C52" s="8"/>
      <c r="D52" s="8">
        <v>1</v>
      </c>
      <c r="E52" s="8"/>
      <c r="F52" s="8"/>
      <c r="G52" s="8"/>
      <c r="H52" s="8">
        <v>3</v>
      </c>
      <c r="I52" s="8">
        <v>1</v>
      </c>
      <c r="J52" s="8"/>
      <c r="K52" s="8"/>
      <c r="L52" s="8"/>
      <c r="M52" s="8">
        <v>1</v>
      </c>
      <c r="N52" s="8"/>
      <c r="O52" s="8"/>
      <c r="P52" s="8">
        <v>4</v>
      </c>
      <c r="Q52" s="8">
        <v>1</v>
      </c>
      <c r="R52" s="8">
        <v>1</v>
      </c>
      <c r="S52" s="8"/>
      <c r="T52" s="8"/>
      <c r="U52" s="8">
        <v>1</v>
      </c>
      <c r="V52" s="8"/>
      <c r="W52" s="8"/>
      <c r="X52" s="8"/>
      <c r="Y52" s="8"/>
      <c r="Z52" s="8"/>
      <c r="AA52" s="8"/>
      <c r="AB52" s="8">
        <v>2</v>
      </c>
      <c r="AC52" s="8"/>
      <c r="AD52" s="8"/>
      <c r="AE52" s="17">
        <f t="shared" si="82"/>
        <v>15</v>
      </c>
      <c r="AF52" s="9">
        <f t="shared" si="83"/>
        <v>0.46875</v>
      </c>
      <c r="AH52" s="30" t="s">
        <v>70</v>
      </c>
      <c r="AI52" s="8"/>
      <c r="AJ52" s="8">
        <v>1</v>
      </c>
      <c r="AK52" s="8">
        <v>9</v>
      </c>
      <c r="AL52" s="8"/>
      <c r="AM52" s="8">
        <v>11</v>
      </c>
      <c r="AN52" s="8">
        <v>8</v>
      </c>
      <c r="AO52" s="8">
        <v>1</v>
      </c>
      <c r="AP52" s="8">
        <v>3</v>
      </c>
      <c r="AQ52" s="8">
        <v>2</v>
      </c>
      <c r="AR52" s="8">
        <v>8</v>
      </c>
      <c r="AS52" s="8"/>
      <c r="AT52" s="8">
        <v>9</v>
      </c>
      <c r="AU52" s="8">
        <v>1</v>
      </c>
      <c r="AV52" s="8">
        <v>5</v>
      </c>
      <c r="AW52" s="8">
        <v>3</v>
      </c>
      <c r="AX52" s="8">
        <v>5</v>
      </c>
      <c r="AY52" s="8"/>
      <c r="AZ52" s="8">
        <v>2</v>
      </c>
      <c r="BA52" s="8">
        <v>15</v>
      </c>
      <c r="BB52" s="8">
        <v>2</v>
      </c>
      <c r="BC52" s="8"/>
      <c r="BD52" s="8"/>
      <c r="BE52" s="8">
        <v>18</v>
      </c>
      <c r="BF52" s="8">
        <v>3</v>
      </c>
      <c r="BG52" s="8">
        <v>4</v>
      </c>
      <c r="BH52" s="8">
        <v>18</v>
      </c>
      <c r="BI52" s="8">
        <v>2</v>
      </c>
      <c r="BJ52" s="8"/>
      <c r="BK52" s="17">
        <f t="shared" si="98"/>
        <v>130</v>
      </c>
      <c r="BL52" s="9">
        <f t="shared" si="85"/>
        <v>0.76470588235294112</v>
      </c>
      <c r="BN52" s="43" t="s">
        <v>70</v>
      </c>
      <c r="BO52" s="11"/>
      <c r="BP52" s="11">
        <v>3</v>
      </c>
      <c r="BQ52" s="11">
        <v>11</v>
      </c>
      <c r="BR52" s="11"/>
      <c r="BS52" s="11">
        <v>9</v>
      </c>
      <c r="BT52" s="11">
        <v>5</v>
      </c>
      <c r="BU52" s="11">
        <v>2</v>
      </c>
      <c r="BV52" s="11">
        <v>1</v>
      </c>
      <c r="BW52" s="11">
        <v>11</v>
      </c>
      <c r="BX52" s="11">
        <v>6</v>
      </c>
      <c r="BY52" s="11">
        <v>31</v>
      </c>
      <c r="BZ52" s="11">
        <v>2</v>
      </c>
      <c r="CA52" s="11">
        <v>5</v>
      </c>
      <c r="CB52" s="11">
        <v>13</v>
      </c>
      <c r="CC52" s="11">
        <v>4</v>
      </c>
      <c r="CD52" s="11">
        <v>4</v>
      </c>
      <c r="CE52" s="11">
        <v>1</v>
      </c>
      <c r="CF52" s="11">
        <v>9</v>
      </c>
      <c r="CG52" s="11">
        <v>24</v>
      </c>
      <c r="CH52" s="11">
        <v>9</v>
      </c>
      <c r="CI52" s="11">
        <v>4</v>
      </c>
      <c r="CJ52" s="11"/>
      <c r="CK52" s="11">
        <v>11</v>
      </c>
      <c r="CL52" s="11">
        <v>8</v>
      </c>
      <c r="CM52" s="11"/>
      <c r="CN52" s="11">
        <v>26</v>
      </c>
      <c r="CO52" s="11">
        <v>1</v>
      </c>
      <c r="CP52" s="11">
        <v>10</v>
      </c>
      <c r="CQ52" s="17">
        <f t="shared" si="87"/>
        <v>210</v>
      </c>
      <c r="CR52" s="9">
        <f t="shared" si="86"/>
        <v>0.67961165048543692</v>
      </c>
      <c r="CT52" s="43" t="s">
        <v>70</v>
      </c>
      <c r="CU52" s="11"/>
      <c r="CV52" s="11">
        <v>6</v>
      </c>
      <c r="CW52" s="11"/>
      <c r="CX52" s="11"/>
      <c r="CY52" s="11">
        <v>6</v>
      </c>
      <c r="CZ52" s="11">
        <v>3</v>
      </c>
      <c r="DA52" s="11">
        <v>3</v>
      </c>
      <c r="DB52" s="11">
        <v>1</v>
      </c>
      <c r="DC52" s="11">
        <v>11</v>
      </c>
      <c r="DD52" s="11">
        <v>3</v>
      </c>
      <c r="DE52" s="11">
        <v>8</v>
      </c>
      <c r="DF52" s="11">
        <v>1</v>
      </c>
      <c r="DG52" s="11">
        <v>1</v>
      </c>
      <c r="DH52" s="11">
        <v>1</v>
      </c>
      <c r="DI52" s="11">
        <v>1</v>
      </c>
      <c r="DJ52" s="11">
        <v>5</v>
      </c>
      <c r="DK52" s="11"/>
      <c r="DL52" s="11">
        <v>11</v>
      </c>
      <c r="DM52" s="11">
        <v>18</v>
      </c>
      <c r="DN52" s="11">
        <v>3</v>
      </c>
      <c r="DO52" s="11">
        <v>1</v>
      </c>
      <c r="DP52" s="11"/>
      <c r="DQ52" s="11">
        <v>11</v>
      </c>
      <c r="DR52" s="11">
        <v>2</v>
      </c>
      <c r="DS52" s="11">
        <v>1</v>
      </c>
      <c r="DT52" s="11">
        <v>16</v>
      </c>
      <c r="DU52" s="11">
        <v>1</v>
      </c>
      <c r="DV52" s="11">
        <v>3</v>
      </c>
      <c r="DW52" s="17">
        <f t="shared" si="88"/>
        <v>117</v>
      </c>
      <c r="DX52" s="9">
        <f t="shared" si="89"/>
        <v>0.70909090909090911</v>
      </c>
      <c r="DZ52" s="43" t="s">
        <v>70</v>
      </c>
      <c r="EA52" s="11"/>
      <c r="EB52" s="11">
        <v>4</v>
      </c>
      <c r="EC52" s="11"/>
      <c r="ED52" s="11"/>
      <c r="EE52" s="11"/>
      <c r="EF52" s="11">
        <v>4</v>
      </c>
      <c r="EG52" s="11">
        <v>3</v>
      </c>
      <c r="EH52" s="11">
        <v>4</v>
      </c>
      <c r="EI52" s="11">
        <v>4</v>
      </c>
      <c r="EJ52" s="11"/>
      <c r="EK52" s="11">
        <v>1</v>
      </c>
      <c r="EL52" s="11">
        <v>6</v>
      </c>
      <c r="EM52" s="11">
        <v>1</v>
      </c>
      <c r="EN52" s="11">
        <v>3</v>
      </c>
      <c r="EO52" s="11">
        <v>1</v>
      </c>
      <c r="EP52" s="11">
        <v>3</v>
      </c>
      <c r="EQ52" s="11"/>
      <c r="ER52" s="11">
        <v>2</v>
      </c>
      <c r="ES52" s="11">
        <v>6</v>
      </c>
      <c r="ET52" s="11"/>
      <c r="EU52" s="11"/>
      <c r="EV52" s="11"/>
      <c r="EW52" s="11">
        <v>7</v>
      </c>
      <c r="EX52" s="11">
        <v>4</v>
      </c>
      <c r="EY52" s="11"/>
      <c r="EZ52" s="11">
        <v>17</v>
      </c>
      <c r="FA52" s="11"/>
      <c r="FB52" s="11">
        <v>7</v>
      </c>
      <c r="FC52" s="17">
        <f t="shared" si="90"/>
        <v>77</v>
      </c>
      <c r="FD52" s="9">
        <f t="shared" si="91"/>
        <v>0.5968992248062015</v>
      </c>
      <c r="FF52" s="43" t="s">
        <v>70</v>
      </c>
      <c r="FG52" s="11"/>
      <c r="FH52" s="11"/>
      <c r="FI52" s="11">
        <v>7</v>
      </c>
      <c r="FJ52" s="11"/>
      <c r="FK52" s="11">
        <v>8</v>
      </c>
      <c r="FL52" s="11">
        <v>2</v>
      </c>
      <c r="FM52" s="11"/>
      <c r="FN52" s="11"/>
      <c r="FO52" s="11">
        <v>2</v>
      </c>
      <c r="FP52" s="11"/>
      <c r="FQ52" s="11">
        <v>3</v>
      </c>
      <c r="FR52" s="11">
        <v>2</v>
      </c>
      <c r="FS52" s="11">
        <v>2</v>
      </c>
      <c r="FT52" s="11">
        <v>10</v>
      </c>
      <c r="FU52" s="11"/>
      <c r="FV52" s="11"/>
      <c r="FW52" s="11">
        <v>2</v>
      </c>
      <c r="FX52" s="11">
        <v>3</v>
      </c>
      <c r="FY52" s="11">
        <v>6</v>
      </c>
      <c r="FZ52" s="11">
        <v>2</v>
      </c>
      <c r="GA52" s="11"/>
      <c r="GB52" s="11"/>
      <c r="GC52" s="11">
        <v>5</v>
      </c>
      <c r="GD52" s="11">
        <v>1</v>
      </c>
      <c r="GE52" s="11"/>
      <c r="GF52" s="11">
        <v>30</v>
      </c>
      <c r="GG52" s="11">
        <v>2</v>
      </c>
      <c r="GH52" s="11"/>
      <c r="GI52" s="17">
        <f t="shared" si="92"/>
        <v>87</v>
      </c>
      <c r="GJ52" s="9">
        <f t="shared" si="93"/>
        <v>0.73109243697478987</v>
      </c>
      <c r="GL52" s="43" t="s">
        <v>70</v>
      </c>
      <c r="GM52" s="11"/>
      <c r="GN52" s="11">
        <v>1</v>
      </c>
      <c r="GO52" s="11">
        <v>2</v>
      </c>
      <c r="GP52" s="11"/>
      <c r="GQ52" s="11">
        <v>6</v>
      </c>
      <c r="GR52" s="11">
        <v>5</v>
      </c>
      <c r="GS52" s="11">
        <v>1</v>
      </c>
      <c r="GT52" s="11">
        <v>2</v>
      </c>
      <c r="GU52" s="11">
        <v>1</v>
      </c>
      <c r="GV52" s="11"/>
      <c r="GW52" s="11">
        <v>5</v>
      </c>
      <c r="GX52" s="11"/>
      <c r="GY52" s="11">
        <v>1</v>
      </c>
      <c r="GZ52" s="11">
        <v>2</v>
      </c>
      <c r="HA52" s="11"/>
      <c r="HB52" s="11">
        <v>4</v>
      </c>
      <c r="HC52" s="11">
        <v>1</v>
      </c>
      <c r="HD52" s="11">
        <v>1</v>
      </c>
      <c r="HE52" s="11">
        <v>8</v>
      </c>
      <c r="HF52" s="11"/>
      <c r="HG52" s="11"/>
      <c r="HH52" s="11">
        <v>2</v>
      </c>
      <c r="HI52" s="11">
        <v>1</v>
      </c>
      <c r="HJ52" s="11">
        <v>5</v>
      </c>
      <c r="HK52" s="11">
        <v>3</v>
      </c>
      <c r="HL52" s="11">
        <v>33</v>
      </c>
      <c r="HM52" s="11"/>
      <c r="HN52" s="11"/>
      <c r="HO52" s="17">
        <f t="shared" si="94"/>
        <v>84</v>
      </c>
      <c r="HP52" s="9">
        <f t="shared" si="95"/>
        <v>0.69421487603305787</v>
      </c>
      <c r="HR52" s="43" t="s">
        <v>70</v>
      </c>
      <c r="HS52" s="11"/>
      <c r="HT52" s="11">
        <v>3</v>
      </c>
      <c r="HU52" s="11"/>
      <c r="HV52" s="11"/>
      <c r="HW52" s="11">
        <v>3</v>
      </c>
      <c r="HX52" s="11">
        <v>5</v>
      </c>
      <c r="HY52" s="11">
        <v>2</v>
      </c>
      <c r="HZ52" s="11">
        <v>1</v>
      </c>
      <c r="IA52" s="11">
        <v>12</v>
      </c>
      <c r="IB52" s="11">
        <v>1</v>
      </c>
      <c r="IC52" s="11">
        <v>4</v>
      </c>
      <c r="ID52" s="11">
        <v>1</v>
      </c>
      <c r="IE52" s="11"/>
      <c r="IF52" s="11">
        <v>1</v>
      </c>
      <c r="IG52" s="11">
        <v>1</v>
      </c>
      <c r="IH52" s="11"/>
      <c r="II52" s="11"/>
      <c r="IJ52" s="11">
        <v>2</v>
      </c>
      <c r="IK52" s="11">
        <v>4</v>
      </c>
      <c r="IL52" s="11"/>
      <c r="IM52" s="11">
        <v>1</v>
      </c>
      <c r="IN52" s="11"/>
      <c r="IO52" s="11"/>
      <c r="IP52" s="11">
        <v>2</v>
      </c>
      <c r="IQ52" s="11"/>
      <c r="IR52" s="11">
        <v>22</v>
      </c>
      <c r="IS52" s="11"/>
      <c r="IT52" s="11">
        <v>2</v>
      </c>
      <c r="IU52" s="17">
        <f t="shared" si="96"/>
        <v>67</v>
      </c>
      <c r="IV52" s="9">
        <f t="shared" si="97"/>
        <v>0.60360360360360366</v>
      </c>
    </row>
    <row r="53" spans="1:256" x14ac:dyDescent="0.25">
      <c r="B53" s="30" t="s">
        <v>73</v>
      </c>
      <c r="C53" s="8">
        <v>1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>
        <v>4</v>
      </c>
      <c r="R53" s="8"/>
      <c r="S53" s="8"/>
      <c r="T53" s="8">
        <v>1</v>
      </c>
      <c r="U53" s="8">
        <v>1</v>
      </c>
      <c r="V53" s="8"/>
      <c r="W53" s="8"/>
      <c r="X53" s="8"/>
      <c r="Y53" s="8"/>
      <c r="Z53" s="8"/>
      <c r="AA53" s="8"/>
      <c r="AB53" s="8">
        <v>2</v>
      </c>
      <c r="AC53" s="8"/>
      <c r="AD53" s="8"/>
      <c r="AE53" s="17">
        <f t="shared" si="82"/>
        <v>9</v>
      </c>
      <c r="AF53" s="9">
        <f t="shared" si="83"/>
        <v>0.28125</v>
      </c>
      <c r="AH53" s="30" t="s">
        <v>73</v>
      </c>
      <c r="AI53" s="8"/>
      <c r="AJ53" s="8"/>
      <c r="AK53" s="8"/>
      <c r="AL53" s="8"/>
      <c r="AM53" s="8">
        <v>2</v>
      </c>
      <c r="AN53" s="8">
        <v>1</v>
      </c>
      <c r="AO53" s="8"/>
      <c r="AP53" s="8">
        <v>2</v>
      </c>
      <c r="AQ53" s="8"/>
      <c r="AR53" s="8">
        <v>1</v>
      </c>
      <c r="AS53" s="8"/>
      <c r="AT53" s="8"/>
      <c r="AU53" s="8"/>
      <c r="AV53" s="8"/>
      <c r="AW53" s="8"/>
      <c r="AX53" s="8"/>
      <c r="AY53" s="8">
        <v>1</v>
      </c>
      <c r="AZ53" s="8">
        <v>1</v>
      </c>
      <c r="BA53" s="8"/>
      <c r="BB53" s="8">
        <v>1</v>
      </c>
      <c r="BC53" s="8"/>
      <c r="BD53" s="8"/>
      <c r="BE53" s="8"/>
      <c r="BF53" s="8"/>
      <c r="BG53" s="8"/>
      <c r="BH53" s="8"/>
      <c r="BI53" s="8"/>
      <c r="BJ53" s="8"/>
      <c r="BK53" s="17">
        <f t="shared" si="98"/>
        <v>9</v>
      </c>
      <c r="BL53" s="9">
        <f t="shared" si="85"/>
        <v>5.2941176470588235E-2</v>
      </c>
      <c r="BN53" s="43" t="s">
        <v>73</v>
      </c>
      <c r="BO53" s="11">
        <v>1</v>
      </c>
      <c r="BP53" s="11">
        <v>3</v>
      </c>
      <c r="BQ53" s="11">
        <v>2</v>
      </c>
      <c r="BR53" s="11"/>
      <c r="BS53" s="11"/>
      <c r="BT53" s="11"/>
      <c r="BU53" s="11"/>
      <c r="BV53" s="11"/>
      <c r="BW53" s="11"/>
      <c r="BX53" s="11">
        <v>3</v>
      </c>
      <c r="BY53" s="11">
        <v>4</v>
      </c>
      <c r="BZ53" s="11"/>
      <c r="CA53" s="11">
        <v>1</v>
      </c>
      <c r="CB53" s="11"/>
      <c r="CC53" s="11"/>
      <c r="CD53" s="11">
        <v>3</v>
      </c>
      <c r="CE53" s="11"/>
      <c r="CF53" s="11"/>
      <c r="CG53" s="11"/>
      <c r="CH53" s="11"/>
      <c r="CI53" s="11"/>
      <c r="CJ53" s="11"/>
      <c r="CK53" s="11"/>
      <c r="CL53" s="11">
        <v>1</v>
      </c>
      <c r="CM53" s="11">
        <v>7</v>
      </c>
      <c r="CN53" s="11">
        <v>8</v>
      </c>
      <c r="CO53" s="11"/>
      <c r="CP53" s="11"/>
      <c r="CQ53" s="17">
        <f t="shared" si="87"/>
        <v>33</v>
      </c>
      <c r="CR53" s="9">
        <f t="shared" si="86"/>
        <v>0.10679611650485436</v>
      </c>
      <c r="CT53" s="43" t="s">
        <v>73</v>
      </c>
      <c r="CU53" s="11"/>
      <c r="CV53" s="11"/>
      <c r="CW53" s="11">
        <v>4</v>
      </c>
      <c r="CX53" s="11"/>
      <c r="CY53" s="11"/>
      <c r="CZ53" s="11"/>
      <c r="DA53" s="11"/>
      <c r="DB53" s="11"/>
      <c r="DC53" s="11">
        <v>1</v>
      </c>
      <c r="DD53" s="11"/>
      <c r="DE53" s="11">
        <v>1</v>
      </c>
      <c r="DF53" s="11"/>
      <c r="DG53" s="11"/>
      <c r="DH53" s="11">
        <v>2</v>
      </c>
      <c r="DI53" s="11"/>
      <c r="DJ53" s="11">
        <v>1</v>
      </c>
      <c r="DK53" s="11"/>
      <c r="DL53" s="11">
        <v>2</v>
      </c>
      <c r="DM53" s="11">
        <v>4</v>
      </c>
      <c r="DN53" s="11"/>
      <c r="DO53" s="11"/>
      <c r="DP53" s="11">
        <v>1</v>
      </c>
      <c r="DQ53" s="11">
        <v>1</v>
      </c>
      <c r="DR53" s="11">
        <v>1</v>
      </c>
      <c r="DS53" s="11"/>
      <c r="DT53" s="11">
        <v>1</v>
      </c>
      <c r="DU53" s="11"/>
      <c r="DV53" s="11"/>
      <c r="DW53" s="17">
        <f t="shared" si="88"/>
        <v>19</v>
      </c>
      <c r="DX53" s="9">
        <f t="shared" si="89"/>
        <v>0.11515151515151516</v>
      </c>
      <c r="DZ53" s="43" t="s">
        <v>73</v>
      </c>
      <c r="EA53" s="11"/>
      <c r="EB53" s="11"/>
      <c r="EC53" s="11"/>
      <c r="ED53" s="11"/>
      <c r="EE53" s="11"/>
      <c r="EF53" s="11">
        <v>1</v>
      </c>
      <c r="EG53" s="11"/>
      <c r="EH53" s="11"/>
      <c r="EI53" s="11"/>
      <c r="EJ53" s="11"/>
      <c r="EK53" s="11">
        <v>1</v>
      </c>
      <c r="EL53" s="11"/>
      <c r="EM53" s="11"/>
      <c r="EN53" s="11">
        <v>4</v>
      </c>
      <c r="EO53" s="11"/>
      <c r="EP53" s="11"/>
      <c r="EQ53" s="11"/>
      <c r="ER53" s="11"/>
      <c r="ES53" s="11">
        <v>4</v>
      </c>
      <c r="ET53" s="11">
        <v>3</v>
      </c>
      <c r="EU53" s="11"/>
      <c r="EV53" s="11"/>
      <c r="EW53" s="11">
        <v>1</v>
      </c>
      <c r="EX53" s="11"/>
      <c r="EY53" s="11"/>
      <c r="EZ53" s="11">
        <v>16</v>
      </c>
      <c r="FA53" s="11"/>
      <c r="FB53" s="11">
        <v>2</v>
      </c>
      <c r="FC53" s="17">
        <f t="shared" si="90"/>
        <v>32</v>
      </c>
      <c r="FD53" s="9">
        <f t="shared" si="91"/>
        <v>0.24806201550387597</v>
      </c>
      <c r="FF53" s="43" t="s">
        <v>73</v>
      </c>
      <c r="FG53" s="11"/>
      <c r="FH53" s="11"/>
      <c r="FI53" s="11"/>
      <c r="FJ53" s="11"/>
      <c r="FK53" s="11"/>
      <c r="FL53" s="11"/>
      <c r="FM53" s="11"/>
      <c r="FN53" s="11"/>
      <c r="FO53" s="11">
        <v>3</v>
      </c>
      <c r="FP53" s="11"/>
      <c r="FQ53" s="11">
        <v>1</v>
      </c>
      <c r="FR53" s="11"/>
      <c r="FS53" s="11"/>
      <c r="FT53" s="11">
        <v>1</v>
      </c>
      <c r="FU53" s="11"/>
      <c r="FV53" s="11"/>
      <c r="FW53" s="11">
        <v>4</v>
      </c>
      <c r="FX53" s="11"/>
      <c r="FY53" s="11"/>
      <c r="FZ53" s="11"/>
      <c r="GA53" s="11"/>
      <c r="GB53" s="11"/>
      <c r="GC53" s="11"/>
      <c r="GD53" s="11"/>
      <c r="GE53" s="11"/>
      <c r="GF53" s="11">
        <v>4</v>
      </c>
      <c r="GG53" s="11"/>
      <c r="GH53" s="11">
        <v>1</v>
      </c>
      <c r="GI53" s="17">
        <f t="shared" si="92"/>
        <v>14</v>
      </c>
      <c r="GJ53" s="9">
        <f t="shared" si="93"/>
        <v>0.11764705882352941</v>
      </c>
      <c r="GL53" s="43" t="s">
        <v>73</v>
      </c>
      <c r="GM53" s="11">
        <v>1</v>
      </c>
      <c r="GN53" s="11"/>
      <c r="GO53" s="11">
        <v>1</v>
      </c>
      <c r="GP53" s="11"/>
      <c r="GQ53" s="11">
        <v>1</v>
      </c>
      <c r="GR53" s="11"/>
      <c r="GS53" s="11"/>
      <c r="GT53" s="11"/>
      <c r="GU53" s="11"/>
      <c r="GV53" s="11"/>
      <c r="GW53" s="11">
        <v>2</v>
      </c>
      <c r="GX53" s="11"/>
      <c r="GY53" s="11"/>
      <c r="GZ53" s="11">
        <v>2</v>
      </c>
      <c r="HA53" s="11"/>
      <c r="HB53" s="11">
        <v>2</v>
      </c>
      <c r="HC53" s="11"/>
      <c r="HD53" s="11"/>
      <c r="HE53" s="11"/>
      <c r="HF53" s="11"/>
      <c r="HG53" s="11"/>
      <c r="HH53" s="11"/>
      <c r="HI53" s="11"/>
      <c r="HJ53" s="11">
        <v>1</v>
      </c>
      <c r="HK53" s="11"/>
      <c r="HL53" s="11">
        <v>1</v>
      </c>
      <c r="HM53" s="11">
        <v>1</v>
      </c>
      <c r="HN53" s="11"/>
      <c r="HO53" s="17">
        <f t="shared" si="94"/>
        <v>12</v>
      </c>
      <c r="HP53" s="9">
        <f t="shared" si="95"/>
        <v>9.9173553719008267E-2</v>
      </c>
      <c r="HR53" s="43" t="s">
        <v>73</v>
      </c>
      <c r="HS53" s="11"/>
      <c r="HT53" s="11"/>
      <c r="HU53" s="11"/>
      <c r="HV53" s="11"/>
      <c r="HW53" s="11"/>
      <c r="HX53" s="11"/>
      <c r="HY53" s="11"/>
      <c r="HZ53" s="11"/>
      <c r="IA53" s="11">
        <v>1</v>
      </c>
      <c r="IB53" s="11"/>
      <c r="IC53" s="11"/>
      <c r="ID53" s="11">
        <v>1</v>
      </c>
      <c r="IE53" s="11"/>
      <c r="IF53" s="11"/>
      <c r="IG53" s="11"/>
      <c r="IH53" s="11">
        <v>1</v>
      </c>
      <c r="II53" s="11"/>
      <c r="IJ53" s="11"/>
      <c r="IK53" s="11"/>
      <c r="IL53" s="11"/>
      <c r="IM53" s="11"/>
      <c r="IN53" s="11"/>
      <c r="IO53" s="11"/>
      <c r="IP53" s="11"/>
      <c r="IQ53" s="11"/>
      <c r="IR53" s="11">
        <v>23</v>
      </c>
      <c r="IS53" s="11"/>
      <c r="IT53" s="11"/>
      <c r="IU53" s="17">
        <f t="shared" si="96"/>
        <v>26</v>
      </c>
      <c r="IV53" s="9">
        <f t="shared" si="97"/>
        <v>0.23423423423423423</v>
      </c>
    </row>
    <row r="54" spans="1:256" x14ac:dyDescent="0.25">
      <c r="B54" s="30" t="s">
        <v>75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>
        <v>1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17">
        <f t="shared" si="82"/>
        <v>1</v>
      </c>
      <c r="AF54" s="9">
        <f t="shared" si="83"/>
        <v>3.125E-2</v>
      </c>
      <c r="AH54" s="30" t="s">
        <v>75</v>
      </c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>
        <v>1</v>
      </c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17">
        <f t="shared" si="98"/>
        <v>1</v>
      </c>
      <c r="BL54" s="9">
        <f t="shared" si="85"/>
        <v>5.8823529411764705E-3</v>
      </c>
      <c r="BN54" s="43" t="s">
        <v>75</v>
      </c>
      <c r="BO54" s="11"/>
      <c r="BP54" s="11"/>
      <c r="BQ54" s="11"/>
      <c r="BR54" s="11"/>
      <c r="BS54" s="11">
        <v>1</v>
      </c>
      <c r="BT54" s="11"/>
      <c r="BU54" s="11"/>
      <c r="BV54" s="11"/>
      <c r="BW54" s="11"/>
      <c r="BX54" s="11">
        <v>1</v>
      </c>
      <c r="BY54" s="11"/>
      <c r="BZ54" s="11"/>
      <c r="CA54" s="11">
        <v>2</v>
      </c>
      <c r="CB54" s="11"/>
      <c r="CC54" s="11"/>
      <c r="CD54" s="11"/>
      <c r="CE54" s="11">
        <v>2</v>
      </c>
      <c r="CF54" s="11"/>
      <c r="CG54" s="11"/>
      <c r="CH54" s="11"/>
      <c r="CI54" s="11"/>
      <c r="CJ54" s="11"/>
      <c r="CK54" s="11"/>
      <c r="CL54" s="11"/>
      <c r="CM54" s="11"/>
      <c r="CN54" s="11">
        <v>1</v>
      </c>
      <c r="CO54" s="11"/>
      <c r="CP54" s="11"/>
      <c r="CQ54" s="17">
        <f t="shared" si="87"/>
        <v>7</v>
      </c>
      <c r="CR54" s="9">
        <f t="shared" si="86"/>
        <v>2.2653721682847898E-2</v>
      </c>
      <c r="CT54" s="43" t="s">
        <v>75</v>
      </c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>
        <v>1</v>
      </c>
      <c r="DF54" s="11"/>
      <c r="DG54" s="11">
        <v>1</v>
      </c>
      <c r="DH54" s="11"/>
      <c r="DI54" s="11"/>
      <c r="DJ54" s="11"/>
      <c r="DK54" s="11"/>
      <c r="DL54" s="11">
        <v>2</v>
      </c>
      <c r="DM54" s="11">
        <v>2</v>
      </c>
      <c r="DN54" s="11"/>
      <c r="DO54" s="11"/>
      <c r="DP54" s="11"/>
      <c r="DQ54" s="11"/>
      <c r="DR54" s="11"/>
      <c r="DS54" s="11"/>
      <c r="DT54" s="11"/>
      <c r="DU54" s="11"/>
      <c r="DV54" s="11">
        <v>1</v>
      </c>
      <c r="DW54" s="17">
        <f t="shared" si="88"/>
        <v>7</v>
      </c>
      <c r="DX54" s="9">
        <f t="shared" si="89"/>
        <v>4.2424242424242427E-2</v>
      </c>
      <c r="DZ54" s="43" t="s">
        <v>75</v>
      </c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>
        <v>2</v>
      </c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>
        <v>1</v>
      </c>
      <c r="FA54" s="11"/>
      <c r="FB54" s="11"/>
      <c r="FC54" s="17">
        <f t="shared" si="90"/>
        <v>3</v>
      </c>
      <c r="FD54" s="9">
        <f t="shared" si="91"/>
        <v>2.3255813953488372E-2</v>
      </c>
      <c r="FF54" s="43" t="s">
        <v>75</v>
      </c>
      <c r="FG54" s="11"/>
      <c r="FH54" s="11"/>
      <c r="FI54" s="11"/>
      <c r="FJ54" s="11"/>
      <c r="FK54" s="11">
        <v>1</v>
      </c>
      <c r="FL54" s="11"/>
      <c r="FM54" s="11"/>
      <c r="FN54" s="11"/>
      <c r="FO54" s="11"/>
      <c r="FP54" s="11"/>
      <c r="FQ54" s="11"/>
      <c r="FR54" s="11"/>
      <c r="FS54" s="11"/>
      <c r="FT54" s="11"/>
      <c r="FU54" s="11">
        <v>1</v>
      </c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>
        <v>2</v>
      </c>
      <c r="GG54" s="11"/>
      <c r="GH54" s="11"/>
      <c r="GI54" s="17">
        <f t="shared" si="92"/>
        <v>4</v>
      </c>
      <c r="GJ54" s="9">
        <f t="shared" si="93"/>
        <v>3.3613445378151259E-2</v>
      </c>
      <c r="GL54" s="43" t="s">
        <v>75</v>
      </c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>
        <v>1</v>
      </c>
      <c r="HF54" s="11"/>
      <c r="HG54" s="11"/>
      <c r="HH54" s="11"/>
      <c r="HI54" s="11">
        <v>1</v>
      </c>
      <c r="HJ54" s="11"/>
      <c r="HK54" s="11">
        <v>1</v>
      </c>
      <c r="HL54" s="11">
        <v>1</v>
      </c>
      <c r="HM54" s="11"/>
      <c r="HN54" s="11">
        <v>1</v>
      </c>
      <c r="HO54" s="17">
        <f t="shared" si="94"/>
        <v>5</v>
      </c>
      <c r="HP54" s="9">
        <f t="shared" si="95"/>
        <v>4.1322314049586778E-2</v>
      </c>
      <c r="HR54" s="43" t="s">
        <v>75</v>
      </c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>
        <v>2</v>
      </c>
      <c r="IL54" s="11"/>
      <c r="IM54" s="11"/>
      <c r="IN54" s="11"/>
      <c r="IO54" s="11"/>
      <c r="IP54" s="11"/>
      <c r="IQ54" s="11"/>
      <c r="IR54" s="11"/>
      <c r="IS54" s="11"/>
      <c r="IT54" s="11"/>
      <c r="IU54" s="17">
        <f t="shared" si="96"/>
        <v>2</v>
      </c>
      <c r="IV54" s="9">
        <f t="shared" si="97"/>
        <v>1.8018018018018018E-2</v>
      </c>
    </row>
    <row r="55" spans="1:256" ht="15.75" thickBot="1" x14ac:dyDescent="0.3">
      <c r="B55" s="31" t="s">
        <v>50</v>
      </c>
      <c r="C55" s="18">
        <f>SUM(C49:C54)</f>
        <v>1</v>
      </c>
      <c r="D55" s="18">
        <f t="shared" ref="D55:AE55" si="99">SUM(D49:D54)</f>
        <v>1</v>
      </c>
      <c r="E55" s="18">
        <f t="shared" si="99"/>
        <v>0</v>
      </c>
      <c r="F55" s="18">
        <f t="shared" si="99"/>
        <v>0</v>
      </c>
      <c r="G55" s="18">
        <f t="shared" si="99"/>
        <v>1</v>
      </c>
      <c r="H55" s="18">
        <f t="shared" si="99"/>
        <v>3</v>
      </c>
      <c r="I55" s="18">
        <f t="shared" si="99"/>
        <v>1</v>
      </c>
      <c r="J55" s="18">
        <f t="shared" si="99"/>
        <v>0</v>
      </c>
      <c r="K55" s="18">
        <f t="shared" si="99"/>
        <v>1</v>
      </c>
      <c r="L55" s="18">
        <f t="shared" si="99"/>
        <v>0</v>
      </c>
      <c r="M55" s="18">
        <f t="shared" si="99"/>
        <v>3</v>
      </c>
      <c r="N55" s="18">
        <f t="shared" si="99"/>
        <v>1</v>
      </c>
      <c r="O55" s="18">
        <f t="shared" si="99"/>
        <v>0</v>
      </c>
      <c r="P55" s="18">
        <f t="shared" si="99"/>
        <v>4</v>
      </c>
      <c r="Q55" s="18">
        <f t="shared" si="99"/>
        <v>6</v>
      </c>
      <c r="R55" s="18">
        <f t="shared" si="99"/>
        <v>2</v>
      </c>
      <c r="S55" s="18">
        <f t="shared" si="99"/>
        <v>0</v>
      </c>
      <c r="T55" s="18">
        <f t="shared" si="99"/>
        <v>1</v>
      </c>
      <c r="U55" s="18">
        <f t="shared" si="99"/>
        <v>3</v>
      </c>
      <c r="V55" s="18">
        <f t="shared" si="99"/>
        <v>0</v>
      </c>
      <c r="W55" s="18">
        <f t="shared" si="99"/>
        <v>0</v>
      </c>
      <c r="X55" s="18">
        <f t="shared" si="99"/>
        <v>0</v>
      </c>
      <c r="Y55" s="18">
        <f t="shared" si="99"/>
        <v>0</v>
      </c>
      <c r="Z55" s="18">
        <f t="shared" si="99"/>
        <v>0</v>
      </c>
      <c r="AA55" s="18">
        <f t="shared" si="99"/>
        <v>0</v>
      </c>
      <c r="AB55" s="18">
        <f t="shared" si="99"/>
        <v>4</v>
      </c>
      <c r="AC55" s="18">
        <f t="shared" si="99"/>
        <v>0</v>
      </c>
      <c r="AD55" s="18">
        <f t="shared" si="99"/>
        <v>0</v>
      </c>
      <c r="AE55" s="18">
        <f t="shared" si="99"/>
        <v>32</v>
      </c>
      <c r="AF55" s="38">
        <f>SUM(AF49:AF54)</f>
        <v>1</v>
      </c>
      <c r="AH55" s="67" t="s">
        <v>50</v>
      </c>
      <c r="AI55" s="18">
        <f t="shared" ref="AI55:BK55" si="100">SUM(AI49:AI54)</f>
        <v>1</v>
      </c>
      <c r="AJ55" s="18">
        <f t="shared" si="100"/>
        <v>1</v>
      </c>
      <c r="AK55" s="18">
        <f t="shared" si="100"/>
        <v>9</v>
      </c>
      <c r="AL55" s="18">
        <f t="shared" si="100"/>
        <v>0</v>
      </c>
      <c r="AM55" s="18">
        <f t="shared" si="100"/>
        <v>16</v>
      </c>
      <c r="AN55" s="18">
        <f t="shared" si="100"/>
        <v>11</v>
      </c>
      <c r="AO55" s="18">
        <f t="shared" si="100"/>
        <v>1</v>
      </c>
      <c r="AP55" s="18">
        <f t="shared" si="100"/>
        <v>6</v>
      </c>
      <c r="AQ55" s="18">
        <f t="shared" si="100"/>
        <v>2</v>
      </c>
      <c r="AR55" s="18">
        <f t="shared" si="100"/>
        <v>14</v>
      </c>
      <c r="AS55" s="18">
        <f t="shared" si="100"/>
        <v>4</v>
      </c>
      <c r="AT55" s="18">
        <f t="shared" si="100"/>
        <v>10</v>
      </c>
      <c r="AU55" s="18">
        <f t="shared" si="100"/>
        <v>1</v>
      </c>
      <c r="AV55" s="18">
        <f t="shared" si="100"/>
        <v>5</v>
      </c>
      <c r="AW55" s="18">
        <f t="shared" si="100"/>
        <v>6</v>
      </c>
      <c r="AX55" s="18">
        <f t="shared" si="100"/>
        <v>5</v>
      </c>
      <c r="AY55" s="18">
        <f t="shared" si="100"/>
        <v>1</v>
      </c>
      <c r="AZ55" s="18">
        <f t="shared" si="100"/>
        <v>4</v>
      </c>
      <c r="BA55" s="18">
        <f t="shared" si="100"/>
        <v>17</v>
      </c>
      <c r="BB55" s="18">
        <f t="shared" si="100"/>
        <v>3</v>
      </c>
      <c r="BC55" s="18">
        <f t="shared" si="100"/>
        <v>0</v>
      </c>
      <c r="BD55" s="18">
        <f t="shared" si="100"/>
        <v>0</v>
      </c>
      <c r="BE55" s="18">
        <f t="shared" si="100"/>
        <v>22</v>
      </c>
      <c r="BF55" s="18">
        <f t="shared" si="100"/>
        <v>3</v>
      </c>
      <c r="BG55" s="18">
        <f t="shared" si="100"/>
        <v>4</v>
      </c>
      <c r="BH55" s="18">
        <f t="shared" si="100"/>
        <v>21</v>
      </c>
      <c r="BI55" s="18">
        <f t="shared" si="100"/>
        <v>2</v>
      </c>
      <c r="BJ55" s="18">
        <f t="shared" si="100"/>
        <v>1</v>
      </c>
      <c r="BK55" s="18">
        <f t="shared" si="100"/>
        <v>170</v>
      </c>
      <c r="BL55" s="38">
        <f>SUM(BL49:BL54)</f>
        <v>1</v>
      </c>
      <c r="BN55" s="67" t="s">
        <v>50</v>
      </c>
      <c r="BO55" s="18">
        <f>SUM(BO49:BO54)</f>
        <v>1</v>
      </c>
      <c r="BP55" s="18">
        <f t="shared" ref="BP55:CP55" si="101">SUM(BP49:BP54)</f>
        <v>7</v>
      </c>
      <c r="BQ55" s="18">
        <f t="shared" si="101"/>
        <v>15</v>
      </c>
      <c r="BR55" s="18">
        <f t="shared" si="101"/>
        <v>0</v>
      </c>
      <c r="BS55" s="18">
        <f t="shared" si="101"/>
        <v>12</v>
      </c>
      <c r="BT55" s="18">
        <f t="shared" si="101"/>
        <v>6</v>
      </c>
      <c r="BU55" s="18">
        <f t="shared" si="101"/>
        <v>2</v>
      </c>
      <c r="BV55" s="18">
        <f t="shared" si="101"/>
        <v>1</v>
      </c>
      <c r="BW55" s="18">
        <f t="shared" si="101"/>
        <v>11</v>
      </c>
      <c r="BX55" s="18">
        <f t="shared" si="101"/>
        <v>12</v>
      </c>
      <c r="BY55" s="18">
        <f t="shared" si="101"/>
        <v>35</v>
      </c>
      <c r="BZ55" s="18">
        <f t="shared" si="101"/>
        <v>4</v>
      </c>
      <c r="CA55" s="18">
        <f t="shared" si="101"/>
        <v>15</v>
      </c>
      <c r="CB55" s="18">
        <f t="shared" si="101"/>
        <v>14</v>
      </c>
      <c r="CC55" s="18">
        <f t="shared" si="101"/>
        <v>5</v>
      </c>
      <c r="CD55" s="18">
        <f t="shared" si="101"/>
        <v>9</v>
      </c>
      <c r="CE55" s="18">
        <f t="shared" si="101"/>
        <v>3</v>
      </c>
      <c r="CF55" s="18">
        <f t="shared" si="101"/>
        <v>10</v>
      </c>
      <c r="CG55" s="18">
        <f t="shared" si="101"/>
        <v>34</v>
      </c>
      <c r="CH55" s="18">
        <f t="shared" si="101"/>
        <v>12</v>
      </c>
      <c r="CI55" s="18">
        <f t="shared" si="101"/>
        <v>4</v>
      </c>
      <c r="CJ55" s="18">
        <f t="shared" si="101"/>
        <v>0</v>
      </c>
      <c r="CK55" s="18">
        <f t="shared" si="101"/>
        <v>15</v>
      </c>
      <c r="CL55" s="18">
        <f t="shared" si="101"/>
        <v>13</v>
      </c>
      <c r="CM55" s="18">
        <f t="shared" si="101"/>
        <v>7</v>
      </c>
      <c r="CN55" s="18">
        <f t="shared" si="101"/>
        <v>51</v>
      </c>
      <c r="CO55" s="18">
        <f t="shared" si="101"/>
        <v>1</v>
      </c>
      <c r="CP55" s="18">
        <f t="shared" si="101"/>
        <v>10</v>
      </c>
      <c r="CQ55" s="18">
        <f>SUM(CQ49:CQ54)</f>
        <v>309</v>
      </c>
      <c r="CR55" s="38">
        <f>SUM(CR49:CR54)</f>
        <v>0.99999999999999989</v>
      </c>
      <c r="CT55" s="67" t="s">
        <v>50</v>
      </c>
      <c r="CU55" s="18">
        <f>SUM(CU49:CU54)</f>
        <v>0</v>
      </c>
      <c r="CV55" s="18">
        <f t="shared" ref="CV55:DV55" si="102">SUM(CV49:CV54)</f>
        <v>7</v>
      </c>
      <c r="CW55" s="18">
        <f t="shared" si="102"/>
        <v>5</v>
      </c>
      <c r="CX55" s="18">
        <f t="shared" si="102"/>
        <v>0</v>
      </c>
      <c r="CY55" s="18">
        <f t="shared" si="102"/>
        <v>7</v>
      </c>
      <c r="CZ55" s="18">
        <f t="shared" si="102"/>
        <v>3</v>
      </c>
      <c r="DA55" s="18">
        <f t="shared" si="102"/>
        <v>5</v>
      </c>
      <c r="DB55" s="18">
        <f t="shared" si="102"/>
        <v>1</v>
      </c>
      <c r="DC55" s="18">
        <f t="shared" si="102"/>
        <v>12</v>
      </c>
      <c r="DD55" s="18">
        <f t="shared" si="102"/>
        <v>3</v>
      </c>
      <c r="DE55" s="18">
        <f t="shared" si="102"/>
        <v>11</v>
      </c>
      <c r="DF55" s="18">
        <f t="shared" si="102"/>
        <v>1</v>
      </c>
      <c r="DG55" s="18">
        <f t="shared" si="102"/>
        <v>2</v>
      </c>
      <c r="DH55" s="18">
        <f t="shared" si="102"/>
        <v>4</v>
      </c>
      <c r="DI55" s="18">
        <f t="shared" si="102"/>
        <v>1</v>
      </c>
      <c r="DJ55" s="18">
        <f t="shared" si="102"/>
        <v>7</v>
      </c>
      <c r="DK55" s="18">
        <f t="shared" si="102"/>
        <v>0</v>
      </c>
      <c r="DL55" s="18">
        <f t="shared" si="102"/>
        <v>15</v>
      </c>
      <c r="DM55" s="18">
        <f t="shared" si="102"/>
        <v>29</v>
      </c>
      <c r="DN55" s="18">
        <f t="shared" si="102"/>
        <v>3</v>
      </c>
      <c r="DO55" s="18">
        <f t="shared" si="102"/>
        <v>1</v>
      </c>
      <c r="DP55" s="18">
        <f t="shared" si="102"/>
        <v>1</v>
      </c>
      <c r="DQ55" s="18">
        <f t="shared" si="102"/>
        <v>14</v>
      </c>
      <c r="DR55" s="18">
        <f t="shared" si="102"/>
        <v>3</v>
      </c>
      <c r="DS55" s="18">
        <f t="shared" si="102"/>
        <v>1</v>
      </c>
      <c r="DT55" s="18">
        <f t="shared" si="102"/>
        <v>24</v>
      </c>
      <c r="DU55" s="18">
        <f t="shared" si="102"/>
        <v>1</v>
      </c>
      <c r="DV55" s="18">
        <f t="shared" si="102"/>
        <v>4</v>
      </c>
      <c r="DW55" s="18">
        <f>SUM(DW49:DW54)</f>
        <v>165</v>
      </c>
      <c r="DX55" s="38">
        <f>SUM(DX49:DX54)</f>
        <v>1</v>
      </c>
      <c r="DZ55" s="67" t="s">
        <v>50</v>
      </c>
      <c r="EA55" s="18">
        <f>SUM(EA49:EA54)</f>
        <v>1</v>
      </c>
      <c r="EB55" s="18">
        <f t="shared" ref="EB55:FB55" si="103">SUM(EB49:EB54)</f>
        <v>4</v>
      </c>
      <c r="EC55" s="18">
        <f t="shared" si="103"/>
        <v>0</v>
      </c>
      <c r="ED55" s="18">
        <f t="shared" si="103"/>
        <v>0</v>
      </c>
      <c r="EE55" s="18">
        <f t="shared" si="103"/>
        <v>0</v>
      </c>
      <c r="EF55" s="18">
        <f t="shared" si="103"/>
        <v>5</v>
      </c>
      <c r="EG55" s="18">
        <f t="shared" si="103"/>
        <v>3</v>
      </c>
      <c r="EH55" s="18">
        <f t="shared" si="103"/>
        <v>4</v>
      </c>
      <c r="EI55" s="18">
        <f t="shared" si="103"/>
        <v>4</v>
      </c>
      <c r="EJ55" s="18">
        <f t="shared" si="103"/>
        <v>0</v>
      </c>
      <c r="EK55" s="18">
        <f t="shared" si="103"/>
        <v>8</v>
      </c>
      <c r="EL55" s="18">
        <f t="shared" si="103"/>
        <v>6</v>
      </c>
      <c r="EM55" s="18">
        <f t="shared" si="103"/>
        <v>1</v>
      </c>
      <c r="EN55" s="18">
        <f t="shared" si="103"/>
        <v>7</v>
      </c>
      <c r="EO55" s="18">
        <f t="shared" si="103"/>
        <v>1</v>
      </c>
      <c r="EP55" s="18">
        <f t="shared" si="103"/>
        <v>3</v>
      </c>
      <c r="EQ55" s="18">
        <f t="shared" si="103"/>
        <v>0</v>
      </c>
      <c r="ER55" s="18">
        <f t="shared" si="103"/>
        <v>3</v>
      </c>
      <c r="ES55" s="18">
        <f t="shared" si="103"/>
        <v>11</v>
      </c>
      <c r="ET55" s="18">
        <f t="shared" si="103"/>
        <v>4</v>
      </c>
      <c r="EU55" s="18">
        <f t="shared" si="103"/>
        <v>0</v>
      </c>
      <c r="EV55" s="18">
        <f t="shared" si="103"/>
        <v>0</v>
      </c>
      <c r="EW55" s="18">
        <f t="shared" si="103"/>
        <v>8</v>
      </c>
      <c r="EX55" s="18">
        <f t="shared" si="103"/>
        <v>4</v>
      </c>
      <c r="EY55" s="18">
        <f t="shared" si="103"/>
        <v>0</v>
      </c>
      <c r="EZ55" s="18">
        <f t="shared" si="103"/>
        <v>43</v>
      </c>
      <c r="FA55" s="18">
        <f t="shared" si="103"/>
        <v>0</v>
      </c>
      <c r="FB55" s="18">
        <f t="shared" si="103"/>
        <v>9</v>
      </c>
      <c r="FC55" s="18">
        <f>SUM(FC49:FC54)</f>
        <v>129</v>
      </c>
      <c r="FD55" s="38">
        <f>SUM(FD49:FD54)</f>
        <v>1</v>
      </c>
      <c r="FF55" s="67" t="s">
        <v>50</v>
      </c>
      <c r="FG55" s="18">
        <f>SUM(FG49:FG54)</f>
        <v>0</v>
      </c>
      <c r="FH55" s="18">
        <f t="shared" ref="FH55:GH55" si="104">SUM(FH49:FH54)</f>
        <v>0</v>
      </c>
      <c r="FI55" s="18">
        <f t="shared" si="104"/>
        <v>9</v>
      </c>
      <c r="FJ55" s="18">
        <f t="shared" si="104"/>
        <v>0</v>
      </c>
      <c r="FK55" s="18">
        <f t="shared" si="104"/>
        <v>9</v>
      </c>
      <c r="FL55" s="18">
        <f t="shared" si="104"/>
        <v>2</v>
      </c>
      <c r="FM55" s="18">
        <f t="shared" si="104"/>
        <v>0</v>
      </c>
      <c r="FN55" s="18">
        <f t="shared" si="104"/>
        <v>0</v>
      </c>
      <c r="FO55" s="18">
        <f t="shared" si="104"/>
        <v>5</v>
      </c>
      <c r="FP55" s="18">
        <f t="shared" si="104"/>
        <v>0</v>
      </c>
      <c r="FQ55" s="18">
        <f t="shared" si="104"/>
        <v>5</v>
      </c>
      <c r="FR55" s="18">
        <f t="shared" si="104"/>
        <v>2</v>
      </c>
      <c r="FS55" s="18">
        <f t="shared" si="104"/>
        <v>2</v>
      </c>
      <c r="FT55" s="18">
        <f t="shared" si="104"/>
        <v>11</v>
      </c>
      <c r="FU55" s="18">
        <f t="shared" si="104"/>
        <v>1</v>
      </c>
      <c r="FV55" s="18">
        <f t="shared" si="104"/>
        <v>1</v>
      </c>
      <c r="FW55" s="18">
        <f t="shared" si="104"/>
        <v>6</v>
      </c>
      <c r="FX55" s="18">
        <f t="shared" si="104"/>
        <v>5</v>
      </c>
      <c r="FY55" s="18">
        <f t="shared" si="104"/>
        <v>8</v>
      </c>
      <c r="FZ55" s="18">
        <f t="shared" si="104"/>
        <v>2</v>
      </c>
      <c r="GA55" s="18">
        <f t="shared" si="104"/>
        <v>0</v>
      </c>
      <c r="GB55" s="18">
        <f t="shared" si="104"/>
        <v>0</v>
      </c>
      <c r="GC55" s="18">
        <f t="shared" si="104"/>
        <v>6</v>
      </c>
      <c r="GD55" s="18">
        <f t="shared" si="104"/>
        <v>2</v>
      </c>
      <c r="GE55" s="18">
        <f t="shared" si="104"/>
        <v>0</v>
      </c>
      <c r="GF55" s="18">
        <f t="shared" si="104"/>
        <v>40</v>
      </c>
      <c r="GG55" s="18">
        <f t="shared" si="104"/>
        <v>2</v>
      </c>
      <c r="GH55" s="18">
        <f t="shared" si="104"/>
        <v>1</v>
      </c>
      <c r="GI55" s="18">
        <f>SUM(GI49:GI54)</f>
        <v>119</v>
      </c>
      <c r="GJ55" s="38">
        <f>SUM(GJ49:GJ54)</f>
        <v>1</v>
      </c>
      <c r="GL55" s="67" t="s">
        <v>50</v>
      </c>
      <c r="GM55" s="18">
        <f>SUM(GM49:GM54)</f>
        <v>1</v>
      </c>
      <c r="GN55" s="18">
        <f t="shared" ref="GN55:HN55" si="105">SUM(GN49:GN54)</f>
        <v>1</v>
      </c>
      <c r="GO55" s="18">
        <f t="shared" si="105"/>
        <v>3</v>
      </c>
      <c r="GP55" s="18">
        <f t="shared" si="105"/>
        <v>0</v>
      </c>
      <c r="GQ55" s="18">
        <f t="shared" si="105"/>
        <v>7</v>
      </c>
      <c r="GR55" s="18">
        <f t="shared" si="105"/>
        <v>6</v>
      </c>
      <c r="GS55" s="18">
        <f t="shared" si="105"/>
        <v>1</v>
      </c>
      <c r="GT55" s="18">
        <f t="shared" si="105"/>
        <v>3</v>
      </c>
      <c r="GU55" s="18">
        <f t="shared" si="105"/>
        <v>1</v>
      </c>
      <c r="GV55" s="18">
        <f t="shared" si="105"/>
        <v>0</v>
      </c>
      <c r="GW55" s="18">
        <f t="shared" si="105"/>
        <v>10</v>
      </c>
      <c r="GX55" s="18">
        <f t="shared" si="105"/>
        <v>1</v>
      </c>
      <c r="GY55" s="18">
        <f t="shared" si="105"/>
        <v>1</v>
      </c>
      <c r="GZ55" s="18">
        <f t="shared" si="105"/>
        <v>4</v>
      </c>
      <c r="HA55" s="18">
        <f t="shared" si="105"/>
        <v>0</v>
      </c>
      <c r="HB55" s="18">
        <f t="shared" si="105"/>
        <v>8</v>
      </c>
      <c r="HC55" s="18">
        <f t="shared" si="105"/>
        <v>1</v>
      </c>
      <c r="HD55" s="18">
        <f t="shared" si="105"/>
        <v>1</v>
      </c>
      <c r="HE55" s="18">
        <f t="shared" si="105"/>
        <v>12</v>
      </c>
      <c r="HF55" s="18">
        <f t="shared" si="105"/>
        <v>0</v>
      </c>
      <c r="HG55" s="18">
        <f t="shared" si="105"/>
        <v>0</v>
      </c>
      <c r="HH55" s="18">
        <f t="shared" si="105"/>
        <v>2</v>
      </c>
      <c r="HI55" s="18">
        <f t="shared" si="105"/>
        <v>4</v>
      </c>
      <c r="HJ55" s="18">
        <f t="shared" si="105"/>
        <v>6</v>
      </c>
      <c r="HK55" s="18">
        <f t="shared" si="105"/>
        <v>4</v>
      </c>
      <c r="HL55" s="18">
        <f t="shared" si="105"/>
        <v>42</v>
      </c>
      <c r="HM55" s="18">
        <f t="shared" si="105"/>
        <v>1</v>
      </c>
      <c r="HN55" s="18">
        <f t="shared" si="105"/>
        <v>1</v>
      </c>
      <c r="HO55" s="18">
        <f>SUM(HO49:HO54)</f>
        <v>121</v>
      </c>
      <c r="HP55" s="38">
        <f>SUM(HP49:HP54)</f>
        <v>1</v>
      </c>
      <c r="HR55" s="67" t="s">
        <v>50</v>
      </c>
      <c r="HS55" s="18">
        <f>SUM(HS49:HS54)</f>
        <v>0</v>
      </c>
      <c r="HT55" s="18">
        <f t="shared" ref="HT55:IT55" si="106">SUM(HT49:HT54)</f>
        <v>4</v>
      </c>
      <c r="HU55" s="18">
        <f t="shared" si="106"/>
        <v>0</v>
      </c>
      <c r="HV55" s="18">
        <f t="shared" si="106"/>
        <v>0</v>
      </c>
      <c r="HW55" s="18">
        <f t="shared" si="106"/>
        <v>3</v>
      </c>
      <c r="HX55" s="18">
        <f t="shared" si="106"/>
        <v>5</v>
      </c>
      <c r="HY55" s="18">
        <f t="shared" si="106"/>
        <v>2</v>
      </c>
      <c r="HZ55" s="18">
        <f t="shared" si="106"/>
        <v>1</v>
      </c>
      <c r="IA55" s="18">
        <f t="shared" si="106"/>
        <v>13</v>
      </c>
      <c r="IB55" s="18">
        <f t="shared" si="106"/>
        <v>2</v>
      </c>
      <c r="IC55" s="18">
        <f t="shared" si="106"/>
        <v>4</v>
      </c>
      <c r="ID55" s="18">
        <f t="shared" si="106"/>
        <v>4</v>
      </c>
      <c r="IE55" s="18">
        <f t="shared" si="106"/>
        <v>0</v>
      </c>
      <c r="IF55" s="18">
        <f t="shared" si="106"/>
        <v>2</v>
      </c>
      <c r="IG55" s="18">
        <f t="shared" si="106"/>
        <v>1</v>
      </c>
      <c r="IH55" s="18">
        <f t="shared" si="106"/>
        <v>1</v>
      </c>
      <c r="II55" s="18">
        <f t="shared" si="106"/>
        <v>1</v>
      </c>
      <c r="IJ55" s="18">
        <f t="shared" si="106"/>
        <v>2</v>
      </c>
      <c r="IK55" s="18">
        <f t="shared" si="106"/>
        <v>6</v>
      </c>
      <c r="IL55" s="18">
        <f t="shared" si="106"/>
        <v>0</v>
      </c>
      <c r="IM55" s="18">
        <f t="shared" si="106"/>
        <v>1</v>
      </c>
      <c r="IN55" s="18">
        <f t="shared" si="106"/>
        <v>0</v>
      </c>
      <c r="IO55" s="18">
        <f t="shared" si="106"/>
        <v>0</v>
      </c>
      <c r="IP55" s="18">
        <f t="shared" si="106"/>
        <v>2</v>
      </c>
      <c r="IQ55" s="18">
        <f t="shared" si="106"/>
        <v>0</v>
      </c>
      <c r="IR55" s="18">
        <f t="shared" si="106"/>
        <v>52</v>
      </c>
      <c r="IS55" s="18">
        <f t="shared" si="106"/>
        <v>0</v>
      </c>
      <c r="IT55" s="18">
        <f t="shared" si="106"/>
        <v>5</v>
      </c>
      <c r="IU55" s="18">
        <f>SUM(IU49:IU54)</f>
        <v>111</v>
      </c>
      <c r="IV55" s="38">
        <f>SUM(IV49:IV54)</f>
        <v>1</v>
      </c>
    </row>
    <row r="56" spans="1:256" s="3" customFormat="1" ht="15.75" thickTop="1" x14ac:dyDescent="0.25"/>
    <row r="59" spans="1:256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F59" s="15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L59" s="15"/>
    </row>
  </sheetData>
  <mergeCells count="32">
    <mergeCell ref="GL2:HP2"/>
    <mergeCell ref="GL9:HP9"/>
    <mergeCell ref="GL20:HP20"/>
    <mergeCell ref="GL47:HP47"/>
    <mergeCell ref="FF2:GJ2"/>
    <mergeCell ref="FF9:GJ9"/>
    <mergeCell ref="FF20:GJ20"/>
    <mergeCell ref="FF47:GJ47"/>
    <mergeCell ref="B47:AF47"/>
    <mergeCell ref="AH20:BL20"/>
    <mergeCell ref="B2:AF2"/>
    <mergeCell ref="AH2:BL2"/>
    <mergeCell ref="B9:AF9"/>
    <mergeCell ref="AH9:BL9"/>
    <mergeCell ref="B20:AF20"/>
    <mergeCell ref="AH47:BL47"/>
    <mergeCell ref="HR2:IV2"/>
    <mergeCell ref="HR9:IV9"/>
    <mergeCell ref="HR20:IV20"/>
    <mergeCell ref="HR47:IV47"/>
    <mergeCell ref="BN20:CR20"/>
    <mergeCell ref="BN47:CR47"/>
    <mergeCell ref="BN2:CR2"/>
    <mergeCell ref="BN9:CR9"/>
    <mergeCell ref="DZ2:FD2"/>
    <mergeCell ref="DZ9:FD9"/>
    <mergeCell ref="DZ20:FD20"/>
    <mergeCell ref="DZ47:FD47"/>
    <mergeCell ref="CT2:DX2"/>
    <mergeCell ref="CT9:DX9"/>
    <mergeCell ref="CT20:DX20"/>
    <mergeCell ref="CT47:DX4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B1:DX41"/>
  <sheetViews>
    <sheetView showGridLines="0" showRowColHeaders="0" zoomScale="85" zoomScaleNormal="85" workbookViewId="0"/>
  </sheetViews>
  <sheetFormatPr defaultRowHeight="15" x14ac:dyDescent="0.25"/>
  <cols>
    <col min="1" max="1" width="1.85546875" customWidth="1"/>
    <col min="2" max="2" width="1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1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1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60" bestFit="1" customWidth="1"/>
    <col min="49" max="49" width="1.7109375" customWidth="1"/>
    <col min="50" max="50" width="15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60" bestFit="1" customWidth="1"/>
    <col min="65" max="65" width="1.7109375" customWidth="1"/>
    <col min="66" max="66" width="1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style="3" bestFit="1" customWidth="1"/>
    <col min="80" max="80" width="8.140625" style="60" bestFit="1" customWidth="1"/>
    <col min="81" max="81" width="2.85546875" customWidth="1"/>
    <col min="82" max="82" width="15" bestFit="1" customWidth="1"/>
    <col min="83" max="83" width="4.42578125" bestFit="1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style="3" bestFit="1" customWidth="1"/>
    <col min="96" max="96" width="8.140625" style="60" bestFit="1" customWidth="1"/>
    <col min="97" max="97" width="1.42578125" customWidth="1"/>
    <col min="98" max="98" width="15" bestFit="1" customWidth="1"/>
    <col min="99" max="110" width="7" customWidth="1"/>
    <col min="113" max="113" width="1.7109375" customWidth="1"/>
    <col min="114" max="114" width="15" bestFit="1" customWidth="1"/>
    <col min="115" max="126" width="7" customWidth="1"/>
  </cols>
  <sheetData>
    <row r="1" spans="2:128" ht="15.75" thickBot="1" x14ac:dyDescent="0.3"/>
    <row r="2" spans="2:128" ht="15.75" thickTop="1" x14ac:dyDescent="0.25">
      <c r="B2" s="165" t="s">
        <v>219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  <c r="R2" s="165" t="s">
        <v>222</v>
      </c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7"/>
      <c r="AH2" s="165" t="s">
        <v>225</v>
      </c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7"/>
      <c r="AX2" s="165" t="s">
        <v>259</v>
      </c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7"/>
      <c r="BN2" s="165" t="s">
        <v>286</v>
      </c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7"/>
      <c r="CD2" s="165" t="s">
        <v>308</v>
      </c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7"/>
      <c r="CT2" s="165" t="s">
        <v>348</v>
      </c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7"/>
      <c r="DJ2" s="165" t="s">
        <v>371</v>
      </c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7"/>
    </row>
    <row r="3" spans="2:128" x14ac:dyDescent="0.25">
      <c r="B3" s="20" t="s">
        <v>46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" t="s">
        <v>14</v>
      </c>
      <c r="R3" s="20" t="s">
        <v>46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" t="s">
        <v>14</v>
      </c>
      <c r="AH3" s="20" t="s">
        <v>46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61" t="s">
        <v>14</v>
      </c>
      <c r="AX3" s="20" t="s">
        <v>46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61" t="s">
        <v>14</v>
      </c>
      <c r="BN3" s="20" t="s">
        <v>46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61" t="s">
        <v>14</v>
      </c>
      <c r="CD3" s="20" t="s">
        <v>46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61" t="s">
        <v>14</v>
      </c>
      <c r="CT3" s="20" t="s">
        <v>46</v>
      </c>
      <c r="CU3" s="124" t="s">
        <v>0</v>
      </c>
      <c r="CV3" s="124" t="s">
        <v>2</v>
      </c>
      <c r="CW3" s="124" t="s">
        <v>3</v>
      </c>
      <c r="CX3" s="124" t="s">
        <v>4</v>
      </c>
      <c r="CY3" s="124" t="s">
        <v>5</v>
      </c>
      <c r="CZ3" s="124" t="s">
        <v>6</v>
      </c>
      <c r="DA3" s="124" t="s">
        <v>7</v>
      </c>
      <c r="DB3" s="124" t="s">
        <v>8</v>
      </c>
      <c r="DC3" s="124" t="s">
        <v>9</v>
      </c>
      <c r="DD3" s="124" t="s">
        <v>10</v>
      </c>
      <c r="DE3" s="124" t="s">
        <v>11</v>
      </c>
      <c r="DF3" s="124" t="s">
        <v>12</v>
      </c>
      <c r="DG3" s="124" t="s">
        <v>13</v>
      </c>
      <c r="DH3" s="61" t="s">
        <v>14</v>
      </c>
      <c r="DJ3" s="20" t="s">
        <v>46</v>
      </c>
      <c r="DK3" s="126" t="s">
        <v>0</v>
      </c>
      <c r="DL3" s="126" t="s">
        <v>2</v>
      </c>
      <c r="DM3" s="126" t="s">
        <v>3</v>
      </c>
      <c r="DN3" s="126" t="s">
        <v>4</v>
      </c>
      <c r="DO3" s="126" t="s">
        <v>5</v>
      </c>
      <c r="DP3" s="126" t="s">
        <v>6</v>
      </c>
      <c r="DQ3" s="126" t="s">
        <v>7</v>
      </c>
      <c r="DR3" s="126" t="s">
        <v>8</v>
      </c>
      <c r="DS3" s="126" t="s">
        <v>9</v>
      </c>
      <c r="DT3" s="126" t="s">
        <v>10</v>
      </c>
      <c r="DU3" s="126" t="s">
        <v>11</v>
      </c>
      <c r="DV3" s="126" t="s">
        <v>12</v>
      </c>
      <c r="DW3" s="126" t="s">
        <v>13</v>
      </c>
      <c r="DX3" s="61" t="s">
        <v>14</v>
      </c>
    </row>
    <row r="4" spans="2:128" x14ac:dyDescent="0.25">
      <c r="B4" s="30" t="s">
        <v>47</v>
      </c>
      <c r="C4" s="8"/>
      <c r="D4" s="8">
        <v>1</v>
      </c>
      <c r="E4" s="8"/>
      <c r="F4" s="8"/>
      <c r="G4" s="8"/>
      <c r="H4" s="8"/>
      <c r="I4" s="8">
        <v>2</v>
      </c>
      <c r="J4" s="8">
        <v>1</v>
      </c>
      <c r="K4" s="8">
        <v>7</v>
      </c>
      <c r="L4" s="8">
        <v>4</v>
      </c>
      <c r="M4" s="8"/>
      <c r="N4" s="8">
        <v>2</v>
      </c>
      <c r="O4" s="17">
        <f>SUM(C4:N4)</f>
        <v>17</v>
      </c>
      <c r="P4" s="9">
        <f>O4/$O$7</f>
        <v>0.5</v>
      </c>
      <c r="R4" s="66" t="s">
        <v>47</v>
      </c>
      <c r="S4" s="65">
        <v>1</v>
      </c>
      <c r="T4" s="65">
        <v>3</v>
      </c>
      <c r="U4" s="65">
        <v>3</v>
      </c>
      <c r="V4" s="65">
        <v>7</v>
      </c>
      <c r="W4" s="65">
        <v>3</v>
      </c>
      <c r="X4" s="65">
        <v>3</v>
      </c>
      <c r="Y4" s="65">
        <v>1</v>
      </c>
      <c r="Z4" s="65">
        <v>13</v>
      </c>
      <c r="AA4" s="65">
        <v>7</v>
      </c>
      <c r="AB4" s="65">
        <v>11</v>
      </c>
      <c r="AC4" s="65">
        <v>33</v>
      </c>
      <c r="AD4" s="65">
        <v>14</v>
      </c>
      <c r="AE4" s="17">
        <f>SUM(S4:AD4)</f>
        <v>99</v>
      </c>
      <c r="AF4" s="9">
        <f>AE4/$AE$7</f>
        <v>0.45622119815668205</v>
      </c>
      <c r="AH4" s="30" t="s">
        <v>47</v>
      </c>
      <c r="AI4" s="8">
        <v>13</v>
      </c>
      <c r="AJ4" s="8">
        <v>21</v>
      </c>
      <c r="AK4" s="8">
        <v>21</v>
      </c>
      <c r="AL4" s="8">
        <v>20</v>
      </c>
      <c r="AM4" s="8">
        <v>9</v>
      </c>
      <c r="AN4" s="8">
        <v>10</v>
      </c>
      <c r="AO4" s="8">
        <v>19</v>
      </c>
      <c r="AP4" s="8">
        <v>21</v>
      </c>
      <c r="AQ4" s="8">
        <v>13</v>
      </c>
      <c r="AR4" s="8">
        <v>16</v>
      </c>
      <c r="AS4" s="8">
        <v>5</v>
      </c>
      <c r="AT4" s="8">
        <v>6</v>
      </c>
      <c r="AU4" s="17">
        <f>SUM(AI4:AT4)</f>
        <v>174</v>
      </c>
      <c r="AV4" s="9">
        <f>AU4/$AU$7</f>
        <v>0.4317617866004963</v>
      </c>
      <c r="AX4" s="66" t="s">
        <v>47</v>
      </c>
      <c r="AY4" s="65">
        <v>8</v>
      </c>
      <c r="AZ4" s="65">
        <v>7</v>
      </c>
      <c r="BA4" s="65">
        <v>9</v>
      </c>
      <c r="BB4" s="65">
        <v>11</v>
      </c>
      <c r="BC4" s="65">
        <v>17</v>
      </c>
      <c r="BD4" s="65">
        <v>6</v>
      </c>
      <c r="BE4" s="65">
        <v>18</v>
      </c>
      <c r="BF4" s="65">
        <v>2</v>
      </c>
      <c r="BG4" s="65">
        <v>3</v>
      </c>
      <c r="BH4" s="65">
        <v>10</v>
      </c>
      <c r="BI4" s="65">
        <v>2</v>
      </c>
      <c r="BJ4" s="65"/>
      <c r="BK4" s="17">
        <f>SUM(AY4:BJ4)</f>
        <v>93</v>
      </c>
      <c r="BL4" s="9">
        <f>BK4/$BK$7</f>
        <v>0.38589211618257263</v>
      </c>
      <c r="BN4" s="66" t="s">
        <v>47</v>
      </c>
      <c r="BO4" s="65">
        <v>2</v>
      </c>
      <c r="BP4" s="65">
        <v>2</v>
      </c>
      <c r="BQ4" s="65">
        <v>2</v>
      </c>
      <c r="BR4" s="65">
        <v>6</v>
      </c>
      <c r="BS4" s="65">
        <v>2</v>
      </c>
      <c r="BT4" s="65">
        <v>1</v>
      </c>
      <c r="BU4" s="65">
        <v>3</v>
      </c>
      <c r="BV4" s="65">
        <v>2</v>
      </c>
      <c r="BW4" s="65">
        <v>2</v>
      </c>
      <c r="BX4" s="65">
        <v>2</v>
      </c>
      <c r="BY4" s="65">
        <v>16</v>
      </c>
      <c r="BZ4" s="65">
        <v>17</v>
      </c>
      <c r="CA4" s="17">
        <f>SUM(BO4:BZ4)</f>
        <v>57</v>
      </c>
      <c r="CB4" s="9">
        <f>CA4/$CA$7</f>
        <v>0.37254901960784315</v>
      </c>
      <c r="CD4" s="66" t="s">
        <v>47</v>
      </c>
      <c r="CE4" s="65">
        <v>10</v>
      </c>
      <c r="CF4" s="65">
        <v>6</v>
      </c>
      <c r="CG4" s="65">
        <v>5</v>
      </c>
      <c r="CH4" s="65">
        <v>4</v>
      </c>
      <c r="CI4" s="65">
        <v>10</v>
      </c>
      <c r="CJ4" s="65">
        <v>6</v>
      </c>
      <c r="CK4" s="65">
        <v>4</v>
      </c>
      <c r="CL4" s="65">
        <v>4</v>
      </c>
      <c r="CM4" s="65">
        <v>5</v>
      </c>
      <c r="CN4" s="65">
        <v>4</v>
      </c>
      <c r="CO4" s="65">
        <v>1</v>
      </c>
      <c r="CP4" s="65">
        <v>12</v>
      </c>
      <c r="CQ4" s="17">
        <f>SUM(CE4:CP4)</f>
        <v>71</v>
      </c>
      <c r="CR4" s="9">
        <f>CQ4/$CQ$7</f>
        <v>0.49305555555555558</v>
      </c>
      <c r="CT4" s="66" t="s">
        <v>47</v>
      </c>
      <c r="CU4" s="65">
        <v>4</v>
      </c>
      <c r="CV4" s="65">
        <v>7</v>
      </c>
      <c r="CW4" s="65">
        <v>12</v>
      </c>
      <c r="CX4" s="65">
        <v>15</v>
      </c>
      <c r="CY4" s="65">
        <v>5</v>
      </c>
      <c r="CZ4" s="65">
        <v>1</v>
      </c>
      <c r="DA4" s="65"/>
      <c r="DB4" s="65">
        <v>6</v>
      </c>
      <c r="DC4" s="65">
        <v>1</v>
      </c>
      <c r="DD4" s="65">
        <v>6</v>
      </c>
      <c r="DE4" s="65">
        <v>2</v>
      </c>
      <c r="DF4" s="65">
        <v>1</v>
      </c>
      <c r="DG4" s="17">
        <f>SUM(CU4:DF4)</f>
        <v>60</v>
      </c>
      <c r="DH4" s="9">
        <f>DG4/$DG$7</f>
        <v>0.37037037037037035</v>
      </c>
      <c r="DJ4" s="66" t="s">
        <v>47</v>
      </c>
      <c r="DK4" s="65">
        <v>3</v>
      </c>
      <c r="DL4" s="65"/>
      <c r="DM4" s="65">
        <v>4</v>
      </c>
      <c r="DN4" s="65"/>
      <c r="DO4" s="65">
        <v>5</v>
      </c>
      <c r="DP4" s="65"/>
      <c r="DQ4" s="65">
        <v>4</v>
      </c>
      <c r="DR4" s="65">
        <v>6</v>
      </c>
      <c r="DS4" s="65">
        <v>6</v>
      </c>
      <c r="DT4" s="65">
        <v>5</v>
      </c>
      <c r="DU4" s="65">
        <v>1</v>
      </c>
      <c r="DV4" s="65"/>
      <c r="DW4" s="17">
        <f>SUM(DK4:DV4)</f>
        <v>34</v>
      </c>
      <c r="DX4" s="9">
        <f>DW4/$DW$7</f>
        <v>0.30630630630630629</v>
      </c>
    </row>
    <row r="5" spans="2:128" x14ac:dyDescent="0.25">
      <c r="B5" s="30" t="s">
        <v>48</v>
      </c>
      <c r="C5" s="8">
        <v>1</v>
      </c>
      <c r="D5" s="8"/>
      <c r="E5" s="8"/>
      <c r="F5" s="8"/>
      <c r="G5" s="8">
        <v>1</v>
      </c>
      <c r="H5" s="8"/>
      <c r="I5" s="8"/>
      <c r="J5" s="8"/>
      <c r="K5" s="8">
        <v>5</v>
      </c>
      <c r="L5" s="8">
        <v>2</v>
      </c>
      <c r="M5" s="8"/>
      <c r="N5" s="8">
        <v>1</v>
      </c>
      <c r="O5" s="17">
        <f t="shared" ref="O5:O6" si="0">SUM(C5:N5)</f>
        <v>10</v>
      </c>
      <c r="P5" s="9">
        <f t="shared" ref="P5:P6" si="1">O5/$O$7</f>
        <v>0.29411764705882354</v>
      </c>
      <c r="R5" s="66" t="s">
        <v>48</v>
      </c>
      <c r="S5" s="65">
        <v>3</v>
      </c>
      <c r="T5" s="65">
        <v>1</v>
      </c>
      <c r="U5" s="65">
        <v>11</v>
      </c>
      <c r="V5" s="65">
        <v>7</v>
      </c>
      <c r="W5" s="65">
        <v>7</v>
      </c>
      <c r="X5" s="65">
        <v>2</v>
      </c>
      <c r="Y5" s="65">
        <v>2</v>
      </c>
      <c r="Z5" s="65">
        <v>4</v>
      </c>
      <c r="AA5" s="65">
        <v>5</v>
      </c>
      <c r="AB5" s="65">
        <v>10</v>
      </c>
      <c r="AC5" s="65">
        <v>30</v>
      </c>
      <c r="AD5" s="65">
        <v>9</v>
      </c>
      <c r="AE5" s="17">
        <f t="shared" ref="AE5:AE6" si="2">SUM(S5:AD5)</f>
        <v>91</v>
      </c>
      <c r="AF5" s="9">
        <f t="shared" ref="AF5:AF7" si="3">AE5/$AE$7</f>
        <v>0.41935483870967744</v>
      </c>
      <c r="AH5" s="30" t="s">
        <v>48</v>
      </c>
      <c r="AI5" s="8">
        <v>12</v>
      </c>
      <c r="AJ5" s="8">
        <v>16</v>
      </c>
      <c r="AK5" s="8">
        <v>13</v>
      </c>
      <c r="AL5" s="8">
        <v>19</v>
      </c>
      <c r="AM5" s="8">
        <v>12</v>
      </c>
      <c r="AN5" s="8">
        <v>6</v>
      </c>
      <c r="AO5" s="8">
        <v>13</v>
      </c>
      <c r="AP5" s="8">
        <v>10</v>
      </c>
      <c r="AQ5" s="8">
        <v>5</v>
      </c>
      <c r="AR5" s="8">
        <v>10</v>
      </c>
      <c r="AS5" s="8">
        <v>10</v>
      </c>
      <c r="AT5" s="8">
        <v>5</v>
      </c>
      <c r="AU5" s="17">
        <f t="shared" ref="AU5:AU6" si="4">SUM(AI5:AT5)</f>
        <v>131</v>
      </c>
      <c r="AV5" s="9">
        <f>AU5/$AU$7</f>
        <v>0.32506203473945411</v>
      </c>
      <c r="AX5" s="66" t="s">
        <v>48</v>
      </c>
      <c r="AY5" s="65">
        <v>4</v>
      </c>
      <c r="AZ5" s="65">
        <v>8</v>
      </c>
      <c r="BA5" s="65">
        <v>9</v>
      </c>
      <c r="BB5" s="65">
        <v>10</v>
      </c>
      <c r="BC5" s="65">
        <v>13</v>
      </c>
      <c r="BD5" s="65">
        <v>8</v>
      </c>
      <c r="BE5" s="65">
        <v>14</v>
      </c>
      <c r="BF5" s="65">
        <v>2</v>
      </c>
      <c r="BG5" s="65">
        <v>5</v>
      </c>
      <c r="BH5" s="65">
        <v>4</v>
      </c>
      <c r="BI5" s="65">
        <v>1</v>
      </c>
      <c r="BJ5" s="65">
        <v>2</v>
      </c>
      <c r="BK5" s="17">
        <f t="shared" ref="BK5:BK6" si="5">SUM(AY5:BJ5)</f>
        <v>80</v>
      </c>
      <c r="BL5" s="9">
        <f t="shared" ref="BL5:BL6" si="6">BK5/$BK$7</f>
        <v>0.33195020746887965</v>
      </c>
      <c r="BN5" s="66" t="s">
        <v>48</v>
      </c>
      <c r="BO5" s="65">
        <v>2</v>
      </c>
      <c r="BP5" s="65">
        <v>7</v>
      </c>
      <c r="BQ5" s="65">
        <v>6</v>
      </c>
      <c r="BR5" s="65">
        <v>8</v>
      </c>
      <c r="BS5" s="65">
        <v>2</v>
      </c>
      <c r="BT5" s="65">
        <v>1</v>
      </c>
      <c r="BU5" s="65">
        <v>1</v>
      </c>
      <c r="BV5" s="65"/>
      <c r="BW5" s="65">
        <v>3</v>
      </c>
      <c r="BX5" s="65">
        <v>2</v>
      </c>
      <c r="BY5" s="65">
        <v>13</v>
      </c>
      <c r="BZ5" s="65">
        <v>8</v>
      </c>
      <c r="CA5" s="17">
        <f t="shared" ref="CA5:CA6" si="7">SUM(BO5:BZ5)</f>
        <v>53</v>
      </c>
      <c r="CB5" s="9">
        <f t="shared" ref="CB5:CB6" si="8">CA5/$CA$7</f>
        <v>0.34640522875816993</v>
      </c>
      <c r="CD5" s="66" t="s">
        <v>48</v>
      </c>
      <c r="CE5" s="65">
        <v>4</v>
      </c>
      <c r="CF5" s="65">
        <v>4</v>
      </c>
      <c r="CG5" s="65">
        <v>3</v>
      </c>
      <c r="CH5" s="65">
        <v>1</v>
      </c>
      <c r="CI5" s="65">
        <v>5</v>
      </c>
      <c r="CJ5" s="65">
        <v>4</v>
      </c>
      <c r="CK5" s="65">
        <v>3</v>
      </c>
      <c r="CL5" s="65">
        <v>2</v>
      </c>
      <c r="CM5" s="65">
        <v>4</v>
      </c>
      <c r="CN5" s="65">
        <v>10</v>
      </c>
      <c r="CO5" s="65">
        <v>1</v>
      </c>
      <c r="CP5" s="65">
        <v>1</v>
      </c>
      <c r="CQ5" s="17">
        <f t="shared" ref="CQ5:CQ6" si="9">SUM(CE5:CP5)</f>
        <v>42</v>
      </c>
      <c r="CR5" s="9">
        <f t="shared" ref="CR5:CR6" si="10">CQ5/$CQ$7</f>
        <v>0.29166666666666669</v>
      </c>
      <c r="CT5" s="66" t="s">
        <v>48</v>
      </c>
      <c r="CU5" s="65"/>
      <c r="CV5" s="65">
        <v>5</v>
      </c>
      <c r="CW5" s="65">
        <v>9</v>
      </c>
      <c r="CX5" s="65">
        <v>12</v>
      </c>
      <c r="CY5" s="65">
        <v>7</v>
      </c>
      <c r="CZ5" s="65">
        <v>7</v>
      </c>
      <c r="DA5" s="65">
        <v>2</v>
      </c>
      <c r="DB5" s="65">
        <v>1</v>
      </c>
      <c r="DC5" s="65">
        <v>3</v>
      </c>
      <c r="DD5" s="65">
        <v>13</v>
      </c>
      <c r="DE5" s="65">
        <v>2</v>
      </c>
      <c r="DF5" s="65">
        <v>1</v>
      </c>
      <c r="DG5" s="17">
        <f t="shared" ref="DG5:DG6" si="11">SUM(CU5:DF5)</f>
        <v>62</v>
      </c>
      <c r="DH5" s="9">
        <f t="shared" ref="DH5:DH6" si="12">DG5/$DG$7</f>
        <v>0.38271604938271603</v>
      </c>
      <c r="DJ5" s="66" t="s">
        <v>48</v>
      </c>
      <c r="DK5" s="65">
        <v>3</v>
      </c>
      <c r="DL5" s="65"/>
      <c r="DM5" s="65">
        <v>6</v>
      </c>
      <c r="DN5" s="65"/>
      <c r="DO5" s="65">
        <v>4</v>
      </c>
      <c r="DP5" s="65">
        <v>1</v>
      </c>
      <c r="DQ5" s="65">
        <v>4</v>
      </c>
      <c r="DR5" s="65">
        <v>3</v>
      </c>
      <c r="DS5" s="65">
        <v>6</v>
      </c>
      <c r="DT5" s="65">
        <v>4</v>
      </c>
      <c r="DU5" s="65">
        <v>1</v>
      </c>
      <c r="DV5" s="65">
        <v>2</v>
      </c>
      <c r="DW5" s="17">
        <f t="shared" ref="DW5:DW6" si="13">SUM(DK5:DV5)</f>
        <v>34</v>
      </c>
      <c r="DX5" s="9">
        <f t="shared" ref="DX5:DX6" si="14">DW5/$DW$7</f>
        <v>0.30630630630630629</v>
      </c>
    </row>
    <row r="6" spans="2:128" x14ac:dyDescent="0.25">
      <c r="B6" s="30" t="s">
        <v>70</v>
      </c>
      <c r="C6" s="8"/>
      <c r="D6" s="8">
        <v>1</v>
      </c>
      <c r="E6" s="8"/>
      <c r="F6" s="8"/>
      <c r="G6" s="8"/>
      <c r="H6" s="8"/>
      <c r="I6" s="8">
        <v>2</v>
      </c>
      <c r="J6" s="8"/>
      <c r="K6" s="8"/>
      <c r="L6" s="8">
        <v>2</v>
      </c>
      <c r="M6" s="8"/>
      <c r="N6" s="8">
        <v>2</v>
      </c>
      <c r="O6" s="17">
        <f t="shared" si="0"/>
        <v>7</v>
      </c>
      <c r="P6" s="9">
        <f t="shared" si="1"/>
        <v>0.20588235294117646</v>
      </c>
      <c r="R6" s="66" t="s">
        <v>49</v>
      </c>
      <c r="S6" s="65"/>
      <c r="T6" s="65">
        <v>1</v>
      </c>
      <c r="U6" s="65">
        <v>2</v>
      </c>
      <c r="V6" s="65">
        <v>1</v>
      </c>
      <c r="W6" s="65">
        <v>2</v>
      </c>
      <c r="X6" s="65">
        <v>1</v>
      </c>
      <c r="Y6" s="65"/>
      <c r="Z6" s="65">
        <v>4</v>
      </c>
      <c r="AA6" s="65">
        <v>3</v>
      </c>
      <c r="AB6" s="65">
        <v>6</v>
      </c>
      <c r="AC6" s="65">
        <v>5</v>
      </c>
      <c r="AD6" s="65">
        <v>2</v>
      </c>
      <c r="AE6" s="17">
        <f t="shared" si="2"/>
        <v>27</v>
      </c>
      <c r="AF6" s="9">
        <f t="shared" si="3"/>
        <v>0.12442396313364056</v>
      </c>
      <c r="AH6" s="30" t="s">
        <v>70</v>
      </c>
      <c r="AI6" s="8">
        <v>12</v>
      </c>
      <c r="AJ6" s="8">
        <v>10</v>
      </c>
      <c r="AK6" s="8">
        <v>5</v>
      </c>
      <c r="AL6" s="8">
        <v>11</v>
      </c>
      <c r="AM6" s="8">
        <v>2</v>
      </c>
      <c r="AN6" s="8">
        <v>6</v>
      </c>
      <c r="AO6" s="8">
        <v>17</v>
      </c>
      <c r="AP6" s="8">
        <v>8</v>
      </c>
      <c r="AQ6" s="8">
        <v>7</v>
      </c>
      <c r="AR6" s="8">
        <v>11</v>
      </c>
      <c r="AS6" s="8">
        <v>5</v>
      </c>
      <c r="AT6" s="8">
        <v>4</v>
      </c>
      <c r="AU6" s="17">
        <f t="shared" si="4"/>
        <v>98</v>
      </c>
      <c r="AV6" s="9">
        <f t="shared" ref="AV6" si="15">AU6/$AU$7</f>
        <v>0.24317617866004962</v>
      </c>
      <c r="AX6" s="66" t="s">
        <v>70</v>
      </c>
      <c r="AY6" s="65">
        <v>9</v>
      </c>
      <c r="AZ6" s="65">
        <v>3</v>
      </c>
      <c r="BA6" s="65">
        <v>7</v>
      </c>
      <c r="BB6" s="65">
        <v>5</v>
      </c>
      <c r="BC6" s="65">
        <v>7</v>
      </c>
      <c r="BD6" s="65">
        <v>7</v>
      </c>
      <c r="BE6" s="65">
        <v>13</v>
      </c>
      <c r="BF6" s="65">
        <v>2</v>
      </c>
      <c r="BG6" s="65">
        <v>4</v>
      </c>
      <c r="BH6" s="65">
        <v>6</v>
      </c>
      <c r="BI6" s="65"/>
      <c r="BJ6" s="65">
        <v>5</v>
      </c>
      <c r="BK6" s="17">
        <f t="shared" si="5"/>
        <v>68</v>
      </c>
      <c r="BL6" s="9">
        <f t="shared" si="6"/>
        <v>0.28215767634854771</v>
      </c>
      <c r="BN6" s="66" t="s">
        <v>70</v>
      </c>
      <c r="BO6" s="65">
        <v>1</v>
      </c>
      <c r="BP6" s="65">
        <v>5</v>
      </c>
      <c r="BQ6" s="65">
        <v>2</v>
      </c>
      <c r="BR6" s="65">
        <v>4</v>
      </c>
      <c r="BS6" s="65">
        <v>4</v>
      </c>
      <c r="BT6" s="65">
        <v>1</v>
      </c>
      <c r="BU6" s="65">
        <v>1</v>
      </c>
      <c r="BV6" s="65">
        <v>3</v>
      </c>
      <c r="BW6" s="65">
        <v>1</v>
      </c>
      <c r="BX6" s="65">
        <v>1</v>
      </c>
      <c r="BY6" s="65">
        <v>9</v>
      </c>
      <c r="BZ6" s="65">
        <v>11</v>
      </c>
      <c r="CA6" s="17">
        <f t="shared" si="7"/>
        <v>43</v>
      </c>
      <c r="CB6" s="9">
        <f t="shared" si="8"/>
        <v>0.28104575163398693</v>
      </c>
      <c r="CD6" s="66" t="s">
        <v>70</v>
      </c>
      <c r="CE6" s="65">
        <v>6</v>
      </c>
      <c r="CF6" s="65">
        <v>3</v>
      </c>
      <c r="CG6" s="65">
        <v>1</v>
      </c>
      <c r="CH6" s="65">
        <v>2</v>
      </c>
      <c r="CI6" s="65">
        <v>3</v>
      </c>
      <c r="CJ6" s="65">
        <v>1</v>
      </c>
      <c r="CK6" s="65">
        <v>3</v>
      </c>
      <c r="CL6" s="65">
        <v>4</v>
      </c>
      <c r="CM6" s="65"/>
      <c r="CN6" s="65"/>
      <c r="CO6" s="65">
        <v>2</v>
      </c>
      <c r="CP6" s="65">
        <v>6</v>
      </c>
      <c r="CQ6" s="17">
        <f t="shared" si="9"/>
        <v>31</v>
      </c>
      <c r="CR6" s="9">
        <f t="shared" si="10"/>
        <v>0.21527777777777779</v>
      </c>
      <c r="CT6" s="66" t="s">
        <v>70</v>
      </c>
      <c r="CU6" s="65">
        <v>1</v>
      </c>
      <c r="CV6" s="65">
        <v>5</v>
      </c>
      <c r="CW6" s="65">
        <v>4</v>
      </c>
      <c r="CX6" s="65">
        <v>7</v>
      </c>
      <c r="CY6" s="65"/>
      <c r="CZ6" s="65">
        <v>7</v>
      </c>
      <c r="DA6" s="65">
        <v>4</v>
      </c>
      <c r="DB6" s="65">
        <v>4</v>
      </c>
      <c r="DC6" s="65">
        <v>3</v>
      </c>
      <c r="DD6" s="65">
        <v>3</v>
      </c>
      <c r="DE6" s="65">
        <v>2</v>
      </c>
      <c r="DF6" s="65"/>
      <c r="DG6" s="17">
        <f t="shared" si="11"/>
        <v>40</v>
      </c>
      <c r="DH6" s="9">
        <f t="shared" si="12"/>
        <v>0.24691358024691357</v>
      </c>
      <c r="DJ6" s="66" t="s">
        <v>70</v>
      </c>
      <c r="DK6" s="65">
        <v>2</v>
      </c>
      <c r="DL6" s="65">
        <v>1</v>
      </c>
      <c r="DM6" s="65">
        <v>1</v>
      </c>
      <c r="DN6" s="65"/>
      <c r="DO6" s="65">
        <v>1</v>
      </c>
      <c r="DP6" s="65"/>
      <c r="DQ6" s="65">
        <v>3</v>
      </c>
      <c r="DR6" s="65">
        <v>16</v>
      </c>
      <c r="DS6" s="65">
        <v>8</v>
      </c>
      <c r="DT6" s="65">
        <v>3</v>
      </c>
      <c r="DU6" s="65"/>
      <c r="DV6" s="65">
        <v>8</v>
      </c>
      <c r="DW6" s="17">
        <f t="shared" si="13"/>
        <v>43</v>
      </c>
      <c r="DX6" s="9">
        <f t="shared" si="14"/>
        <v>0.38738738738738737</v>
      </c>
    </row>
    <row r="7" spans="2:128" s="3" customFormat="1" ht="15.75" thickBot="1" x14ac:dyDescent="0.3">
      <c r="B7" s="31" t="s">
        <v>50</v>
      </c>
      <c r="C7" s="18">
        <f>SUM(C4:C6)</f>
        <v>1</v>
      </c>
      <c r="D7" s="18">
        <f t="shared" ref="D7:N7" si="16">SUM(D4:D6)</f>
        <v>2</v>
      </c>
      <c r="E7" s="18">
        <f t="shared" si="16"/>
        <v>0</v>
      </c>
      <c r="F7" s="18">
        <f t="shared" si="16"/>
        <v>0</v>
      </c>
      <c r="G7" s="18">
        <f t="shared" si="16"/>
        <v>1</v>
      </c>
      <c r="H7" s="18">
        <f t="shared" si="16"/>
        <v>0</v>
      </c>
      <c r="I7" s="18">
        <f t="shared" si="16"/>
        <v>4</v>
      </c>
      <c r="J7" s="18">
        <f t="shared" si="16"/>
        <v>1</v>
      </c>
      <c r="K7" s="18">
        <f t="shared" si="16"/>
        <v>12</v>
      </c>
      <c r="L7" s="18">
        <f t="shared" si="16"/>
        <v>8</v>
      </c>
      <c r="M7" s="18">
        <f t="shared" si="16"/>
        <v>0</v>
      </c>
      <c r="N7" s="18">
        <f t="shared" si="16"/>
        <v>5</v>
      </c>
      <c r="O7" s="18">
        <f>SUM(O4:O6)</f>
        <v>34</v>
      </c>
      <c r="P7" s="38">
        <f>O7/$O$7</f>
        <v>1</v>
      </c>
      <c r="R7" s="67" t="s">
        <v>50</v>
      </c>
      <c r="S7" s="18">
        <f>SUM(S4:S6)</f>
        <v>4</v>
      </c>
      <c r="T7" s="18">
        <f t="shared" ref="T7:AE7" si="17">SUM(T4:T6)</f>
        <v>5</v>
      </c>
      <c r="U7" s="18">
        <f t="shared" si="17"/>
        <v>16</v>
      </c>
      <c r="V7" s="18">
        <f t="shared" si="17"/>
        <v>15</v>
      </c>
      <c r="W7" s="18">
        <f t="shared" si="17"/>
        <v>12</v>
      </c>
      <c r="X7" s="18">
        <f t="shared" si="17"/>
        <v>6</v>
      </c>
      <c r="Y7" s="18">
        <f t="shared" si="17"/>
        <v>3</v>
      </c>
      <c r="Z7" s="18">
        <f t="shared" si="17"/>
        <v>21</v>
      </c>
      <c r="AA7" s="18">
        <f t="shared" si="17"/>
        <v>15</v>
      </c>
      <c r="AB7" s="18">
        <f t="shared" si="17"/>
        <v>27</v>
      </c>
      <c r="AC7" s="18">
        <f t="shared" si="17"/>
        <v>68</v>
      </c>
      <c r="AD7" s="18">
        <f t="shared" si="17"/>
        <v>25</v>
      </c>
      <c r="AE7" s="18">
        <f t="shared" si="17"/>
        <v>217</v>
      </c>
      <c r="AF7" s="38">
        <f t="shared" si="3"/>
        <v>1</v>
      </c>
      <c r="AH7" s="67" t="s">
        <v>50</v>
      </c>
      <c r="AI7" s="18">
        <f>SUM(AI4:AI6)</f>
        <v>37</v>
      </c>
      <c r="AJ7" s="18">
        <f t="shared" ref="AJ7:AT7" si="18">SUM(AJ4:AJ6)</f>
        <v>47</v>
      </c>
      <c r="AK7" s="18">
        <f t="shared" si="18"/>
        <v>39</v>
      </c>
      <c r="AL7" s="18">
        <f t="shared" si="18"/>
        <v>50</v>
      </c>
      <c r="AM7" s="18">
        <f t="shared" si="18"/>
        <v>23</v>
      </c>
      <c r="AN7" s="18">
        <f t="shared" si="18"/>
        <v>22</v>
      </c>
      <c r="AO7" s="18">
        <f t="shared" si="18"/>
        <v>49</v>
      </c>
      <c r="AP7" s="18">
        <f t="shared" si="18"/>
        <v>39</v>
      </c>
      <c r="AQ7" s="18">
        <f t="shared" si="18"/>
        <v>25</v>
      </c>
      <c r="AR7" s="18">
        <f t="shared" si="18"/>
        <v>37</v>
      </c>
      <c r="AS7" s="18">
        <f t="shared" si="18"/>
        <v>20</v>
      </c>
      <c r="AT7" s="18">
        <f t="shared" si="18"/>
        <v>15</v>
      </c>
      <c r="AU7" s="18">
        <f>SUM(AU4:AU6)</f>
        <v>403</v>
      </c>
      <c r="AV7" s="38">
        <f>SUM(AV4:AV6)</f>
        <v>1</v>
      </c>
      <c r="AX7" s="67" t="s">
        <v>50</v>
      </c>
      <c r="AY7" s="18">
        <f>SUM(AY4:AY6)</f>
        <v>21</v>
      </c>
      <c r="AZ7" s="18">
        <f t="shared" ref="AZ7:BJ7" si="19">SUM(AZ4:AZ6)</f>
        <v>18</v>
      </c>
      <c r="BA7" s="18">
        <f t="shared" si="19"/>
        <v>25</v>
      </c>
      <c r="BB7" s="18">
        <f t="shared" si="19"/>
        <v>26</v>
      </c>
      <c r="BC7" s="18">
        <f t="shared" si="19"/>
        <v>37</v>
      </c>
      <c r="BD7" s="18">
        <f t="shared" si="19"/>
        <v>21</v>
      </c>
      <c r="BE7" s="18">
        <f t="shared" si="19"/>
        <v>45</v>
      </c>
      <c r="BF7" s="18">
        <f t="shared" si="19"/>
        <v>6</v>
      </c>
      <c r="BG7" s="18">
        <f t="shared" si="19"/>
        <v>12</v>
      </c>
      <c r="BH7" s="18">
        <f t="shared" si="19"/>
        <v>20</v>
      </c>
      <c r="BI7" s="18">
        <f t="shared" si="19"/>
        <v>3</v>
      </c>
      <c r="BJ7" s="18">
        <f t="shared" si="19"/>
        <v>7</v>
      </c>
      <c r="BK7" s="18">
        <f>SUM(BK4:BK6)</f>
        <v>241</v>
      </c>
      <c r="BL7" s="38">
        <f>SUM(BL4:BL6)</f>
        <v>1</v>
      </c>
      <c r="BN7" s="67" t="s">
        <v>50</v>
      </c>
      <c r="BO7" s="18">
        <f>SUM(BO4:BO6)</f>
        <v>5</v>
      </c>
      <c r="BP7" s="18">
        <f t="shared" ref="BP7:BZ7" si="20">SUM(BP4:BP6)</f>
        <v>14</v>
      </c>
      <c r="BQ7" s="18">
        <f t="shared" si="20"/>
        <v>10</v>
      </c>
      <c r="BR7" s="18">
        <f t="shared" si="20"/>
        <v>18</v>
      </c>
      <c r="BS7" s="18">
        <f t="shared" si="20"/>
        <v>8</v>
      </c>
      <c r="BT7" s="18">
        <f t="shared" si="20"/>
        <v>3</v>
      </c>
      <c r="BU7" s="18">
        <f t="shared" si="20"/>
        <v>5</v>
      </c>
      <c r="BV7" s="18">
        <f t="shared" si="20"/>
        <v>5</v>
      </c>
      <c r="BW7" s="18">
        <f t="shared" si="20"/>
        <v>6</v>
      </c>
      <c r="BX7" s="18">
        <f t="shared" si="20"/>
        <v>5</v>
      </c>
      <c r="BY7" s="18">
        <f t="shared" si="20"/>
        <v>38</v>
      </c>
      <c r="BZ7" s="18">
        <f t="shared" si="20"/>
        <v>36</v>
      </c>
      <c r="CA7" s="18">
        <f>SUM(CA4:CA6)</f>
        <v>153</v>
      </c>
      <c r="CB7" s="38">
        <f>SUM(CB4:CB6)</f>
        <v>1</v>
      </c>
      <c r="CD7" s="67" t="s">
        <v>50</v>
      </c>
      <c r="CE7" s="18">
        <f>SUM(CE4:CE6)</f>
        <v>20</v>
      </c>
      <c r="CF7" s="18">
        <f t="shared" ref="CF7:CP7" si="21">SUM(CF4:CF6)</f>
        <v>13</v>
      </c>
      <c r="CG7" s="18">
        <f t="shared" si="21"/>
        <v>9</v>
      </c>
      <c r="CH7" s="18">
        <f t="shared" si="21"/>
        <v>7</v>
      </c>
      <c r="CI7" s="18">
        <f t="shared" si="21"/>
        <v>18</v>
      </c>
      <c r="CJ7" s="18">
        <f t="shared" si="21"/>
        <v>11</v>
      </c>
      <c r="CK7" s="18">
        <f t="shared" si="21"/>
        <v>10</v>
      </c>
      <c r="CL7" s="18">
        <f t="shared" si="21"/>
        <v>10</v>
      </c>
      <c r="CM7" s="18">
        <f t="shared" si="21"/>
        <v>9</v>
      </c>
      <c r="CN7" s="18">
        <f t="shared" si="21"/>
        <v>14</v>
      </c>
      <c r="CO7" s="18">
        <f t="shared" si="21"/>
        <v>4</v>
      </c>
      <c r="CP7" s="18">
        <f t="shared" si="21"/>
        <v>19</v>
      </c>
      <c r="CQ7" s="18">
        <f>SUM(CQ4:CQ6)</f>
        <v>144</v>
      </c>
      <c r="CR7" s="38">
        <f>SUM(CR4:CR6)</f>
        <v>1</v>
      </c>
      <c r="CT7" s="67" t="s">
        <v>50</v>
      </c>
      <c r="CU7" s="18">
        <f>SUM(CU4:CU6)</f>
        <v>5</v>
      </c>
      <c r="CV7" s="18">
        <f t="shared" ref="CV7:DF7" si="22">SUM(CV4:CV6)</f>
        <v>17</v>
      </c>
      <c r="CW7" s="18">
        <f t="shared" si="22"/>
        <v>25</v>
      </c>
      <c r="CX7" s="18">
        <f t="shared" si="22"/>
        <v>34</v>
      </c>
      <c r="CY7" s="18">
        <f t="shared" si="22"/>
        <v>12</v>
      </c>
      <c r="CZ7" s="18">
        <f t="shared" si="22"/>
        <v>15</v>
      </c>
      <c r="DA7" s="18">
        <f t="shared" si="22"/>
        <v>6</v>
      </c>
      <c r="DB7" s="18">
        <f t="shared" si="22"/>
        <v>11</v>
      </c>
      <c r="DC7" s="18">
        <f t="shared" si="22"/>
        <v>7</v>
      </c>
      <c r="DD7" s="18">
        <f t="shared" si="22"/>
        <v>22</v>
      </c>
      <c r="DE7" s="18">
        <f t="shared" si="22"/>
        <v>6</v>
      </c>
      <c r="DF7" s="18">
        <f t="shared" si="22"/>
        <v>2</v>
      </c>
      <c r="DG7" s="18">
        <f>SUM(DG4:DG6)</f>
        <v>162</v>
      </c>
      <c r="DH7" s="38">
        <f>SUM(DH4:DH6)</f>
        <v>1</v>
      </c>
      <c r="DJ7" s="67" t="s">
        <v>50</v>
      </c>
      <c r="DK7" s="18">
        <f>SUM(DK4:DK6)</f>
        <v>8</v>
      </c>
      <c r="DL7" s="18">
        <f t="shared" ref="DL7:DV7" si="23">SUM(DL4:DL6)</f>
        <v>1</v>
      </c>
      <c r="DM7" s="18">
        <f t="shared" si="23"/>
        <v>11</v>
      </c>
      <c r="DN7" s="18">
        <f t="shared" si="23"/>
        <v>0</v>
      </c>
      <c r="DO7" s="18">
        <f t="shared" si="23"/>
        <v>10</v>
      </c>
      <c r="DP7" s="18">
        <f t="shared" si="23"/>
        <v>1</v>
      </c>
      <c r="DQ7" s="18">
        <f t="shared" si="23"/>
        <v>11</v>
      </c>
      <c r="DR7" s="18">
        <f t="shared" si="23"/>
        <v>25</v>
      </c>
      <c r="DS7" s="18">
        <f t="shared" si="23"/>
        <v>20</v>
      </c>
      <c r="DT7" s="18">
        <f t="shared" si="23"/>
        <v>12</v>
      </c>
      <c r="DU7" s="18">
        <f t="shared" si="23"/>
        <v>2</v>
      </c>
      <c r="DV7" s="18">
        <f t="shared" si="23"/>
        <v>10</v>
      </c>
      <c r="DW7" s="18">
        <f>SUM(DW4:DW6)</f>
        <v>111</v>
      </c>
      <c r="DX7" s="38">
        <f>SUM(DX4:DX6)</f>
        <v>1</v>
      </c>
    </row>
    <row r="8" spans="2:128" ht="16.5" thickTop="1" thickBot="1" x14ac:dyDescent="0.3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32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/>
      <c r="AF8" s="32"/>
      <c r="AH8" s="6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63"/>
      <c r="AX8" s="6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63"/>
      <c r="BN8" s="6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5"/>
      <c r="CB8" s="63"/>
      <c r="CD8" s="6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5"/>
      <c r="CR8" s="63"/>
      <c r="CT8" s="6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5"/>
      <c r="DH8" s="63"/>
      <c r="DJ8" s="6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5"/>
      <c r="DX8" s="63"/>
    </row>
    <row r="9" spans="2:128" ht="15.75" thickTop="1" x14ac:dyDescent="0.25">
      <c r="B9" s="165" t="s">
        <v>220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7"/>
      <c r="R9" s="165" t="s">
        <v>223</v>
      </c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7"/>
      <c r="AH9" s="165" t="s">
        <v>226</v>
      </c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7"/>
      <c r="AX9" s="165" t="s">
        <v>260</v>
      </c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7"/>
      <c r="BN9" s="165" t="s">
        <v>287</v>
      </c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7"/>
      <c r="CD9" s="165" t="s">
        <v>309</v>
      </c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7"/>
      <c r="CT9" s="165" t="s">
        <v>349</v>
      </c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7"/>
      <c r="DJ9" s="165" t="s">
        <v>372</v>
      </c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7"/>
    </row>
    <row r="10" spans="2:128" x14ac:dyDescent="0.25">
      <c r="B10" s="33" t="s">
        <v>51</v>
      </c>
      <c r="C10" s="21" t="s">
        <v>0</v>
      </c>
      <c r="D10" s="21" t="s">
        <v>2</v>
      </c>
      <c r="E10" s="21" t="s">
        <v>3</v>
      </c>
      <c r="F10" s="21" t="s">
        <v>4</v>
      </c>
      <c r="G10" s="21" t="s">
        <v>5</v>
      </c>
      <c r="H10" s="21" t="s">
        <v>6</v>
      </c>
      <c r="I10" s="21" t="s">
        <v>7</v>
      </c>
      <c r="J10" s="21" t="s">
        <v>8</v>
      </c>
      <c r="K10" s="21" t="s">
        <v>9</v>
      </c>
      <c r="L10" s="21" t="s">
        <v>10</v>
      </c>
      <c r="M10" s="21" t="s">
        <v>11</v>
      </c>
      <c r="N10" s="21" t="s">
        <v>12</v>
      </c>
      <c r="O10" s="21" t="s">
        <v>13</v>
      </c>
      <c r="P10" s="7" t="s">
        <v>14</v>
      </c>
      <c r="R10" s="33" t="s">
        <v>51</v>
      </c>
      <c r="S10" s="21" t="s">
        <v>0</v>
      </c>
      <c r="T10" s="21" t="s">
        <v>2</v>
      </c>
      <c r="U10" s="21" t="s">
        <v>3</v>
      </c>
      <c r="V10" s="21" t="s">
        <v>4</v>
      </c>
      <c r="W10" s="21" t="s">
        <v>5</v>
      </c>
      <c r="X10" s="21" t="s">
        <v>6</v>
      </c>
      <c r="Y10" s="21" t="s">
        <v>7</v>
      </c>
      <c r="Z10" s="21" t="s">
        <v>8</v>
      </c>
      <c r="AA10" s="21" t="s">
        <v>9</v>
      </c>
      <c r="AB10" s="21" t="s">
        <v>10</v>
      </c>
      <c r="AC10" s="21" t="s">
        <v>11</v>
      </c>
      <c r="AD10" s="21" t="s">
        <v>12</v>
      </c>
      <c r="AE10" s="21" t="s">
        <v>13</v>
      </c>
      <c r="AF10" s="7" t="s">
        <v>14</v>
      </c>
      <c r="AH10" s="33" t="s">
        <v>51</v>
      </c>
      <c r="AI10" s="21" t="s">
        <v>0</v>
      </c>
      <c r="AJ10" s="21" t="s">
        <v>2</v>
      </c>
      <c r="AK10" s="21" t="s">
        <v>3</v>
      </c>
      <c r="AL10" s="21" t="s">
        <v>4</v>
      </c>
      <c r="AM10" s="21" t="s">
        <v>5</v>
      </c>
      <c r="AN10" s="21" t="s">
        <v>6</v>
      </c>
      <c r="AO10" s="21" t="s">
        <v>7</v>
      </c>
      <c r="AP10" s="21" t="s">
        <v>8</v>
      </c>
      <c r="AQ10" s="21" t="s">
        <v>9</v>
      </c>
      <c r="AR10" s="21" t="s">
        <v>10</v>
      </c>
      <c r="AS10" s="21" t="s">
        <v>11</v>
      </c>
      <c r="AT10" s="21" t="s">
        <v>12</v>
      </c>
      <c r="AU10" s="21" t="s">
        <v>13</v>
      </c>
      <c r="AV10" s="61" t="s">
        <v>14</v>
      </c>
      <c r="AX10" s="33" t="s">
        <v>51</v>
      </c>
      <c r="AY10" s="21" t="s">
        <v>0</v>
      </c>
      <c r="AZ10" s="21" t="s">
        <v>2</v>
      </c>
      <c r="BA10" s="21" t="s">
        <v>3</v>
      </c>
      <c r="BB10" s="21" t="s">
        <v>4</v>
      </c>
      <c r="BC10" s="21" t="s">
        <v>5</v>
      </c>
      <c r="BD10" s="21" t="s">
        <v>6</v>
      </c>
      <c r="BE10" s="21" t="s">
        <v>7</v>
      </c>
      <c r="BF10" s="21" t="s">
        <v>8</v>
      </c>
      <c r="BG10" s="21" t="s">
        <v>9</v>
      </c>
      <c r="BH10" s="21" t="s">
        <v>10</v>
      </c>
      <c r="BI10" s="21" t="s">
        <v>11</v>
      </c>
      <c r="BJ10" s="21" t="s">
        <v>12</v>
      </c>
      <c r="BK10" s="21" t="s">
        <v>13</v>
      </c>
      <c r="BL10" s="61" t="s">
        <v>14</v>
      </c>
      <c r="BN10" s="33" t="s">
        <v>51</v>
      </c>
      <c r="BO10" s="21" t="s">
        <v>0</v>
      </c>
      <c r="BP10" s="21" t="s">
        <v>2</v>
      </c>
      <c r="BQ10" s="21" t="s">
        <v>3</v>
      </c>
      <c r="BR10" s="21" t="s">
        <v>4</v>
      </c>
      <c r="BS10" s="21" t="s">
        <v>5</v>
      </c>
      <c r="BT10" s="21" t="s">
        <v>6</v>
      </c>
      <c r="BU10" s="21" t="s">
        <v>7</v>
      </c>
      <c r="BV10" s="21" t="s">
        <v>8</v>
      </c>
      <c r="BW10" s="21" t="s">
        <v>9</v>
      </c>
      <c r="BX10" s="21" t="s">
        <v>10</v>
      </c>
      <c r="BY10" s="21" t="s">
        <v>11</v>
      </c>
      <c r="BZ10" s="21" t="s">
        <v>12</v>
      </c>
      <c r="CA10" s="21" t="s">
        <v>13</v>
      </c>
      <c r="CB10" s="61" t="s">
        <v>14</v>
      </c>
      <c r="CD10" s="33" t="s">
        <v>51</v>
      </c>
      <c r="CE10" s="98" t="s">
        <v>0</v>
      </c>
      <c r="CF10" s="98" t="s">
        <v>2</v>
      </c>
      <c r="CG10" s="98" t="s">
        <v>3</v>
      </c>
      <c r="CH10" s="98" t="s">
        <v>4</v>
      </c>
      <c r="CI10" s="98" t="s">
        <v>5</v>
      </c>
      <c r="CJ10" s="98" t="s">
        <v>6</v>
      </c>
      <c r="CK10" s="98" t="s">
        <v>7</v>
      </c>
      <c r="CL10" s="98" t="s">
        <v>8</v>
      </c>
      <c r="CM10" s="98" t="s">
        <v>9</v>
      </c>
      <c r="CN10" s="98" t="s">
        <v>10</v>
      </c>
      <c r="CO10" s="98" t="s">
        <v>11</v>
      </c>
      <c r="CP10" s="98" t="s">
        <v>12</v>
      </c>
      <c r="CQ10" s="98" t="s">
        <v>13</v>
      </c>
      <c r="CR10" s="61" t="s">
        <v>14</v>
      </c>
      <c r="CT10" s="33" t="s">
        <v>51</v>
      </c>
      <c r="CU10" s="124" t="s">
        <v>0</v>
      </c>
      <c r="CV10" s="124" t="s">
        <v>2</v>
      </c>
      <c r="CW10" s="124" t="s">
        <v>3</v>
      </c>
      <c r="CX10" s="124" t="s">
        <v>4</v>
      </c>
      <c r="CY10" s="124" t="s">
        <v>5</v>
      </c>
      <c r="CZ10" s="124" t="s">
        <v>6</v>
      </c>
      <c r="DA10" s="124" t="s">
        <v>7</v>
      </c>
      <c r="DB10" s="124" t="s">
        <v>8</v>
      </c>
      <c r="DC10" s="124" t="s">
        <v>9</v>
      </c>
      <c r="DD10" s="124" t="s">
        <v>10</v>
      </c>
      <c r="DE10" s="124" t="s">
        <v>11</v>
      </c>
      <c r="DF10" s="124" t="s">
        <v>12</v>
      </c>
      <c r="DG10" s="124" t="s">
        <v>13</v>
      </c>
      <c r="DH10" s="61" t="s">
        <v>14</v>
      </c>
      <c r="DJ10" s="33" t="s">
        <v>51</v>
      </c>
      <c r="DK10" s="126" t="s">
        <v>0</v>
      </c>
      <c r="DL10" s="126" t="s">
        <v>2</v>
      </c>
      <c r="DM10" s="126" t="s">
        <v>3</v>
      </c>
      <c r="DN10" s="126" t="s">
        <v>4</v>
      </c>
      <c r="DO10" s="126" t="s">
        <v>5</v>
      </c>
      <c r="DP10" s="126" t="s">
        <v>6</v>
      </c>
      <c r="DQ10" s="126" t="s">
        <v>7</v>
      </c>
      <c r="DR10" s="126" t="s">
        <v>8</v>
      </c>
      <c r="DS10" s="126" t="s">
        <v>9</v>
      </c>
      <c r="DT10" s="126" t="s">
        <v>10</v>
      </c>
      <c r="DU10" s="126" t="s">
        <v>11</v>
      </c>
      <c r="DV10" s="126" t="s">
        <v>12</v>
      </c>
      <c r="DW10" s="126" t="s">
        <v>13</v>
      </c>
      <c r="DX10" s="61" t="s">
        <v>14</v>
      </c>
    </row>
    <row r="11" spans="2:128" x14ac:dyDescent="0.25">
      <c r="B11" s="30" t="s">
        <v>70</v>
      </c>
      <c r="C11" s="13">
        <v>1</v>
      </c>
      <c r="D11" s="11"/>
      <c r="E11" s="11"/>
      <c r="F11" s="11"/>
      <c r="G11" s="11"/>
      <c r="H11" s="11"/>
      <c r="I11" s="11">
        <v>4</v>
      </c>
      <c r="J11" s="11"/>
      <c r="K11" s="11">
        <v>3</v>
      </c>
      <c r="L11" s="11">
        <v>6</v>
      </c>
      <c r="M11" s="11"/>
      <c r="N11" s="11">
        <v>2</v>
      </c>
      <c r="O11" s="17">
        <f>SUM(C11:N11)</f>
        <v>16</v>
      </c>
      <c r="P11" s="9">
        <f>O11/$O$29</f>
        <v>0.47058823529411764</v>
      </c>
      <c r="R11" s="66" t="s">
        <v>52</v>
      </c>
      <c r="S11" s="1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7">
        <f>SUM(S11:AD11)</f>
        <v>0</v>
      </c>
      <c r="AF11" s="9">
        <f>AE11/$AE$29</f>
        <v>0</v>
      </c>
      <c r="AH11" s="30" t="s">
        <v>70</v>
      </c>
      <c r="AI11" s="13">
        <v>24</v>
      </c>
      <c r="AJ11" s="11">
        <v>17</v>
      </c>
      <c r="AK11" s="11">
        <v>17</v>
      </c>
      <c r="AL11" s="11">
        <v>25</v>
      </c>
      <c r="AM11" s="11">
        <v>11</v>
      </c>
      <c r="AN11" s="11">
        <v>9</v>
      </c>
      <c r="AO11" s="11">
        <v>25</v>
      </c>
      <c r="AP11" s="11">
        <v>19</v>
      </c>
      <c r="AQ11" s="11">
        <v>13</v>
      </c>
      <c r="AR11" s="11">
        <v>24</v>
      </c>
      <c r="AS11" s="11">
        <v>6</v>
      </c>
      <c r="AT11" s="11">
        <v>5</v>
      </c>
      <c r="AU11" s="17">
        <f>SUM(AI11:AT11)</f>
        <v>195</v>
      </c>
      <c r="AV11" s="9">
        <f>AU11/$AU$29</f>
        <v>0.4838709677419355</v>
      </c>
      <c r="AX11" s="66" t="s">
        <v>70</v>
      </c>
      <c r="AY11" s="13">
        <v>8</v>
      </c>
      <c r="AZ11" s="11">
        <v>9</v>
      </c>
      <c r="BA11" s="11">
        <v>8</v>
      </c>
      <c r="BB11" s="11">
        <v>9</v>
      </c>
      <c r="BC11" s="11">
        <v>19</v>
      </c>
      <c r="BD11" s="11">
        <v>13</v>
      </c>
      <c r="BE11" s="11">
        <v>27</v>
      </c>
      <c r="BF11" s="11">
        <v>3</v>
      </c>
      <c r="BG11" s="11">
        <v>9</v>
      </c>
      <c r="BH11" s="11">
        <v>10</v>
      </c>
      <c r="BI11" s="11">
        <v>1</v>
      </c>
      <c r="BJ11" s="11">
        <v>4</v>
      </c>
      <c r="BK11" s="17">
        <f>SUM(AY11:BJ11)</f>
        <v>120</v>
      </c>
      <c r="BL11" s="9">
        <f>BK11/$BK$29</f>
        <v>0.49792531120331951</v>
      </c>
      <c r="BN11" s="66" t="s">
        <v>70</v>
      </c>
      <c r="BO11" s="13">
        <v>3</v>
      </c>
      <c r="BP11" s="11">
        <v>7</v>
      </c>
      <c r="BQ11" s="11">
        <v>9</v>
      </c>
      <c r="BR11" s="11">
        <v>10</v>
      </c>
      <c r="BS11" s="11">
        <v>5</v>
      </c>
      <c r="BT11" s="11">
        <v>3</v>
      </c>
      <c r="BU11" s="11">
        <v>1</v>
      </c>
      <c r="BV11" s="11">
        <v>4</v>
      </c>
      <c r="BW11" s="11">
        <v>5</v>
      </c>
      <c r="BX11" s="11">
        <v>1</v>
      </c>
      <c r="BY11" s="11">
        <v>16</v>
      </c>
      <c r="BZ11" s="11">
        <v>14</v>
      </c>
      <c r="CA11" s="17">
        <f>SUM(BO11:BZ11)</f>
        <v>78</v>
      </c>
      <c r="CB11" s="9">
        <f>CA11/$CA$29</f>
        <v>0.50980392156862742</v>
      </c>
      <c r="CD11" s="66" t="s">
        <v>49</v>
      </c>
      <c r="CE11" s="13">
        <v>10</v>
      </c>
      <c r="CF11" s="11">
        <v>5</v>
      </c>
      <c r="CG11" s="11">
        <v>3</v>
      </c>
      <c r="CH11" s="11">
        <v>5</v>
      </c>
      <c r="CI11" s="11">
        <v>6</v>
      </c>
      <c r="CJ11" s="11">
        <v>3</v>
      </c>
      <c r="CK11" s="11">
        <v>7</v>
      </c>
      <c r="CL11" s="11">
        <v>5</v>
      </c>
      <c r="CM11" s="11">
        <v>4</v>
      </c>
      <c r="CN11" s="11">
        <v>7</v>
      </c>
      <c r="CO11" s="11">
        <v>3</v>
      </c>
      <c r="CP11" s="11">
        <v>12</v>
      </c>
      <c r="CQ11" s="17">
        <f>SUM(CE11:CP11)</f>
        <v>70</v>
      </c>
      <c r="CR11" s="9">
        <f>CQ11/$CQ$29</f>
        <v>0.4861111111111111</v>
      </c>
      <c r="CT11" s="66" t="s">
        <v>49</v>
      </c>
      <c r="CU11" s="13">
        <v>3</v>
      </c>
      <c r="CV11" s="11">
        <v>6</v>
      </c>
      <c r="CW11" s="11">
        <v>9</v>
      </c>
      <c r="CX11" s="11">
        <v>26</v>
      </c>
      <c r="CY11" s="11">
        <v>1</v>
      </c>
      <c r="CZ11" s="11">
        <v>10</v>
      </c>
      <c r="DA11" s="11">
        <v>4</v>
      </c>
      <c r="DB11" s="11">
        <v>8</v>
      </c>
      <c r="DC11" s="11">
        <v>3</v>
      </c>
      <c r="DD11" s="11">
        <v>10</v>
      </c>
      <c r="DE11" s="11">
        <v>3</v>
      </c>
      <c r="DF11" s="11"/>
      <c r="DG11" s="17">
        <f>SUM(CU11:DF11)</f>
        <v>83</v>
      </c>
      <c r="DH11" s="9">
        <f>DG11/$DG$29</f>
        <v>0.51234567901234573</v>
      </c>
      <c r="DJ11" s="66" t="s">
        <v>49</v>
      </c>
      <c r="DK11" s="13">
        <v>3</v>
      </c>
      <c r="DL11" s="11">
        <v>1</v>
      </c>
      <c r="DM11" s="11">
        <v>4</v>
      </c>
      <c r="DN11" s="11"/>
      <c r="DO11" s="11">
        <v>6</v>
      </c>
      <c r="DP11" s="11">
        <v>1</v>
      </c>
      <c r="DQ11" s="11">
        <v>3</v>
      </c>
      <c r="DR11" s="11">
        <v>21</v>
      </c>
      <c r="DS11" s="11">
        <v>16</v>
      </c>
      <c r="DT11" s="11">
        <v>7</v>
      </c>
      <c r="DU11" s="11">
        <v>1</v>
      </c>
      <c r="DV11" s="11">
        <v>9</v>
      </c>
      <c r="DW11" s="17">
        <f>SUM(DK11:DV11)</f>
        <v>72</v>
      </c>
      <c r="DX11" s="9">
        <f>DW11/$DW$29</f>
        <v>0.64864864864864868</v>
      </c>
    </row>
    <row r="12" spans="2:128" x14ac:dyDescent="0.25">
      <c r="B12" s="30" t="s">
        <v>52</v>
      </c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>
        <f t="shared" ref="O12:O28" si="24">SUM(C12:N12)</f>
        <v>0</v>
      </c>
      <c r="P12" s="9">
        <f t="shared" ref="P12:P29" si="25">O12/$O$29</f>
        <v>0</v>
      </c>
      <c r="R12" s="66" t="s">
        <v>54</v>
      </c>
      <c r="S12" s="1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7">
        <f t="shared" ref="AE12:AE28" si="26">SUM(S12:AD12)</f>
        <v>0</v>
      </c>
      <c r="AF12" s="9">
        <f t="shared" ref="AF12:AF29" si="27">AE12/$AE$29</f>
        <v>0</v>
      </c>
      <c r="AH12" s="30" t="s">
        <v>52</v>
      </c>
      <c r="AI12" s="13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7">
        <f t="shared" ref="AU12:AU28" si="28">SUM(AI12:AT12)</f>
        <v>0</v>
      </c>
      <c r="AV12" s="9">
        <f t="shared" ref="AV12:AV29" si="29">AU12/$AU$29</f>
        <v>0</v>
      </c>
      <c r="AX12" s="66" t="s">
        <v>52</v>
      </c>
      <c r="AY12" s="13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7">
        <f t="shared" ref="BK12:BK28" si="30">SUM(AY12:BJ12)</f>
        <v>0</v>
      </c>
      <c r="BL12" s="9">
        <f t="shared" ref="BL12:BL29" si="31">BK12/$BK$29</f>
        <v>0</v>
      </c>
      <c r="BN12" s="66" t="s">
        <v>52</v>
      </c>
      <c r="BO12" s="13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7">
        <f t="shared" ref="CA12:CA28" si="32">SUM(BO12:BZ12)</f>
        <v>0</v>
      </c>
      <c r="CB12" s="9">
        <f t="shared" ref="CB12:CB28" si="33">CA12/$CA$29</f>
        <v>0</v>
      </c>
      <c r="CD12" s="66" t="s">
        <v>52</v>
      </c>
      <c r="CE12" s="13"/>
      <c r="CF12" s="11">
        <v>1</v>
      </c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7">
        <f t="shared" ref="CQ12:CQ28" si="34">SUM(CE12:CP12)</f>
        <v>1</v>
      </c>
      <c r="CR12" s="9">
        <f t="shared" ref="CR12:CR28" si="35">CQ12/$CQ$29</f>
        <v>6.9444444444444441E-3</v>
      </c>
      <c r="CT12" s="66" t="s">
        <v>52</v>
      </c>
      <c r="CU12" s="13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7">
        <f t="shared" ref="DG12:DG28" si="36">SUM(CU12:DF12)</f>
        <v>0</v>
      </c>
      <c r="DH12" s="9">
        <f t="shared" ref="DH12:DH28" si="37">DG12/$DG$29</f>
        <v>0</v>
      </c>
      <c r="DJ12" s="66" t="s">
        <v>52</v>
      </c>
      <c r="DK12" s="13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7">
        <f t="shared" ref="DW12:DW28" si="38">SUM(DK12:DV12)</f>
        <v>0</v>
      </c>
      <c r="DX12" s="9">
        <f t="shared" ref="DX12:DX28" si="39">DW12/$DW$29</f>
        <v>0</v>
      </c>
    </row>
    <row r="13" spans="2:128" x14ac:dyDescent="0.25">
      <c r="B13" s="30" t="s">
        <v>54</v>
      </c>
      <c r="C13" s="13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si="24"/>
        <v>0</v>
      </c>
      <c r="P13" s="9">
        <f t="shared" si="25"/>
        <v>0</v>
      </c>
      <c r="R13" s="66" t="s">
        <v>60</v>
      </c>
      <c r="S13" s="13">
        <v>1</v>
      </c>
      <c r="T13" s="11"/>
      <c r="U13" s="11"/>
      <c r="V13" s="11">
        <v>1</v>
      </c>
      <c r="W13" s="11"/>
      <c r="X13" s="11">
        <v>1</v>
      </c>
      <c r="Y13" s="11"/>
      <c r="Z13" s="11"/>
      <c r="AA13" s="11">
        <v>1</v>
      </c>
      <c r="AB13" s="11">
        <v>3</v>
      </c>
      <c r="AC13" s="11">
        <v>7</v>
      </c>
      <c r="AD13" s="11">
        <v>4</v>
      </c>
      <c r="AE13" s="17">
        <f t="shared" si="26"/>
        <v>18</v>
      </c>
      <c r="AF13" s="9">
        <f t="shared" si="27"/>
        <v>8.294930875576037E-2</v>
      </c>
      <c r="AH13" s="30" t="s">
        <v>54</v>
      </c>
      <c r="AI13" s="13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7">
        <f t="shared" si="28"/>
        <v>0</v>
      </c>
      <c r="AV13" s="9">
        <f t="shared" si="29"/>
        <v>0</v>
      </c>
      <c r="AX13" s="66" t="s">
        <v>54</v>
      </c>
      <c r="AY13" s="13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30"/>
        <v>0</v>
      </c>
      <c r="BL13" s="9">
        <f t="shared" si="31"/>
        <v>0</v>
      </c>
      <c r="BN13" s="66" t="s">
        <v>54</v>
      </c>
      <c r="BO13" s="13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si="32"/>
        <v>0</v>
      </c>
      <c r="CB13" s="9">
        <f t="shared" si="33"/>
        <v>0</v>
      </c>
      <c r="CD13" s="66" t="s">
        <v>54</v>
      </c>
      <c r="CE13" s="13"/>
      <c r="CF13" s="11"/>
      <c r="CG13" s="11"/>
      <c r="CH13" s="11"/>
      <c r="CI13" s="11">
        <v>1</v>
      </c>
      <c r="CJ13" s="11"/>
      <c r="CK13" s="11"/>
      <c r="CL13" s="11"/>
      <c r="CM13" s="11"/>
      <c r="CN13" s="11"/>
      <c r="CO13" s="11"/>
      <c r="CP13" s="11"/>
      <c r="CQ13" s="17">
        <f t="shared" si="34"/>
        <v>1</v>
      </c>
      <c r="CR13" s="9">
        <f t="shared" si="35"/>
        <v>6.9444444444444441E-3</v>
      </c>
      <c r="CT13" s="66" t="s">
        <v>54</v>
      </c>
      <c r="CU13" s="13"/>
      <c r="CV13" s="11"/>
      <c r="CW13" s="11"/>
      <c r="CX13" s="11"/>
      <c r="CY13" s="11"/>
      <c r="CZ13" s="11"/>
      <c r="DA13" s="11">
        <v>1</v>
      </c>
      <c r="DB13" s="11"/>
      <c r="DC13" s="11"/>
      <c r="DD13" s="11"/>
      <c r="DE13" s="11"/>
      <c r="DF13" s="11"/>
      <c r="DG13" s="17">
        <f t="shared" si="36"/>
        <v>1</v>
      </c>
      <c r="DH13" s="9">
        <f t="shared" si="37"/>
        <v>6.1728395061728392E-3</v>
      </c>
      <c r="DJ13" s="66" t="s">
        <v>54</v>
      </c>
      <c r="DK13" s="13"/>
      <c r="DL13" s="11"/>
      <c r="DM13" s="11"/>
      <c r="DN13" s="11"/>
      <c r="DO13" s="11"/>
      <c r="DP13" s="11"/>
      <c r="DQ13" s="11"/>
      <c r="DR13" s="11"/>
      <c r="DS13" s="11"/>
      <c r="DT13" s="11">
        <v>1</v>
      </c>
      <c r="DU13" s="11"/>
      <c r="DV13" s="11"/>
      <c r="DW13" s="17">
        <f t="shared" si="38"/>
        <v>1</v>
      </c>
      <c r="DX13" s="9">
        <f t="shared" si="39"/>
        <v>9.0090090090090089E-3</v>
      </c>
    </row>
    <row r="14" spans="2:128" x14ac:dyDescent="0.25">
      <c r="B14" s="30" t="s">
        <v>60</v>
      </c>
      <c r="C14" s="13"/>
      <c r="D14" s="11"/>
      <c r="E14" s="11"/>
      <c r="F14" s="11"/>
      <c r="G14" s="11">
        <v>1</v>
      </c>
      <c r="H14" s="11"/>
      <c r="I14" s="11"/>
      <c r="J14" s="11"/>
      <c r="K14" s="11"/>
      <c r="L14" s="11">
        <v>1</v>
      </c>
      <c r="M14" s="11"/>
      <c r="N14" s="11">
        <v>1</v>
      </c>
      <c r="O14" s="17">
        <f t="shared" si="24"/>
        <v>3</v>
      </c>
      <c r="P14" s="9">
        <f t="shared" si="25"/>
        <v>8.8235294117647065E-2</v>
      </c>
      <c r="R14" s="66" t="s">
        <v>58</v>
      </c>
      <c r="S14" s="13"/>
      <c r="T14" s="11"/>
      <c r="U14" s="11">
        <v>1</v>
      </c>
      <c r="V14" s="11">
        <v>1</v>
      </c>
      <c r="W14" s="11">
        <v>3</v>
      </c>
      <c r="X14" s="11"/>
      <c r="Y14" s="11"/>
      <c r="Z14" s="11">
        <v>2</v>
      </c>
      <c r="AA14" s="11">
        <v>3</v>
      </c>
      <c r="AB14" s="11">
        <v>3</v>
      </c>
      <c r="AC14" s="11">
        <v>4</v>
      </c>
      <c r="AD14" s="11">
        <v>3</v>
      </c>
      <c r="AE14" s="17">
        <f t="shared" si="26"/>
        <v>20</v>
      </c>
      <c r="AF14" s="9">
        <f t="shared" si="27"/>
        <v>9.2165898617511524E-2</v>
      </c>
      <c r="AH14" s="30" t="s">
        <v>60</v>
      </c>
      <c r="AI14" s="13">
        <v>1</v>
      </c>
      <c r="AJ14" s="11">
        <v>3</v>
      </c>
      <c r="AK14" s="11">
        <v>2</v>
      </c>
      <c r="AL14" s="11">
        <v>1</v>
      </c>
      <c r="AM14" s="11">
        <v>2</v>
      </c>
      <c r="AN14" s="11">
        <v>3</v>
      </c>
      <c r="AO14" s="11">
        <v>5</v>
      </c>
      <c r="AP14" s="11">
        <v>2</v>
      </c>
      <c r="AQ14" s="11"/>
      <c r="AR14" s="11">
        <v>1</v>
      </c>
      <c r="AS14" s="11">
        <v>2</v>
      </c>
      <c r="AT14" s="11">
        <v>5</v>
      </c>
      <c r="AU14" s="17">
        <f t="shared" si="28"/>
        <v>27</v>
      </c>
      <c r="AV14" s="9">
        <f t="shared" si="29"/>
        <v>6.699751861042183E-2</v>
      </c>
      <c r="AX14" s="66" t="s">
        <v>60</v>
      </c>
      <c r="AY14" s="13">
        <v>2</v>
      </c>
      <c r="AZ14" s="11"/>
      <c r="BA14" s="11"/>
      <c r="BB14" s="11">
        <v>1</v>
      </c>
      <c r="BC14" s="11">
        <v>1</v>
      </c>
      <c r="BD14" s="11"/>
      <c r="BE14" s="11">
        <v>3</v>
      </c>
      <c r="BF14" s="11"/>
      <c r="BG14" s="11"/>
      <c r="BH14" s="11"/>
      <c r="BI14" s="11"/>
      <c r="BJ14" s="11"/>
      <c r="BK14" s="17">
        <f t="shared" si="30"/>
        <v>7</v>
      </c>
      <c r="BL14" s="9">
        <f t="shared" si="31"/>
        <v>2.9045643153526972E-2</v>
      </c>
      <c r="BN14" s="66" t="s">
        <v>60</v>
      </c>
      <c r="BO14" s="13"/>
      <c r="BP14" s="11">
        <v>1</v>
      </c>
      <c r="BQ14" s="11"/>
      <c r="BR14" s="11">
        <v>2</v>
      </c>
      <c r="BS14" s="11">
        <v>1</v>
      </c>
      <c r="BT14" s="11"/>
      <c r="BU14" s="11"/>
      <c r="BV14" s="11"/>
      <c r="BW14" s="11"/>
      <c r="BX14" s="11">
        <v>1</v>
      </c>
      <c r="BY14" s="11">
        <v>4</v>
      </c>
      <c r="BZ14" s="11">
        <v>2</v>
      </c>
      <c r="CA14" s="17">
        <f t="shared" si="32"/>
        <v>11</v>
      </c>
      <c r="CB14" s="9">
        <f t="shared" si="33"/>
        <v>7.1895424836601302E-2</v>
      </c>
      <c r="CD14" s="66" t="s">
        <v>60</v>
      </c>
      <c r="CE14" s="13"/>
      <c r="CF14" s="11">
        <v>2</v>
      </c>
      <c r="CG14" s="11">
        <v>1</v>
      </c>
      <c r="CH14" s="11"/>
      <c r="CI14" s="11"/>
      <c r="CJ14" s="11">
        <v>2</v>
      </c>
      <c r="CK14" s="11">
        <v>1</v>
      </c>
      <c r="CL14" s="11"/>
      <c r="CM14" s="11"/>
      <c r="CN14" s="11"/>
      <c r="CO14" s="11"/>
      <c r="CP14" s="11">
        <v>2</v>
      </c>
      <c r="CQ14" s="17">
        <f t="shared" si="34"/>
        <v>8</v>
      </c>
      <c r="CR14" s="9">
        <f t="shared" si="35"/>
        <v>5.5555555555555552E-2</v>
      </c>
      <c r="CT14" s="66" t="s">
        <v>60</v>
      </c>
      <c r="CU14" s="13"/>
      <c r="CV14" s="11"/>
      <c r="CW14" s="11">
        <v>1</v>
      </c>
      <c r="CX14" s="11">
        <v>2</v>
      </c>
      <c r="CY14" s="11"/>
      <c r="CZ14" s="11"/>
      <c r="DA14" s="11"/>
      <c r="DB14" s="11"/>
      <c r="DC14" s="11"/>
      <c r="DD14" s="11">
        <v>1</v>
      </c>
      <c r="DE14" s="11"/>
      <c r="DF14" s="11"/>
      <c r="DG14" s="17">
        <f t="shared" si="36"/>
        <v>4</v>
      </c>
      <c r="DH14" s="9">
        <f t="shared" si="37"/>
        <v>2.4691358024691357E-2</v>
      </c>
      <c r="DJ14" s="66" t="s">
        <v>60</v>
      </c>
      <c r="DK14" s="13">
        <v>1</v>
      </c>
      <c r="DL14" s="11"/>
      <c r="DM14" s="11">
        <v>3</v>
      </c>
      <c r="DN14" s="11"/>
      <c r="DO14" s="11"/>
      <c r="DP14" s="11"/>
      <c r="DQ14" s="11"/>
      <c r="DR14" s="11"/>
      <c r="DS14" s="11"/>
      <c r="DT14" s="11"/>
      <c r="DU14" s="11"/>
      <c r="DV14" s="11"/>
      <c r="DW14" s="17">
        <f t="shared" si="38"/>
        <v>4</v>
      </c>
      <c r="DX14" s="9">
        <f t="shared" si="39"/>
        <v>3.6036036036036036E-2</v>
      </c>
    </row>
    <row r="15" spans="2:128" x14ac:dyDescent="0.25">
      <c r="B15" s="30" t="s">
        <v>58</v>
      </c>
      <c r="C15" s="13"/>
      <c r="D15" s="11">
        <v>1</v>
      </c>
      <c r="E15" s="11"/>
      <c r="F15" s="11"/>
      <c r="G15" s="11"/>
      <c r="H15" s="11"/>
      <c r="I15" s="11"/>
      <c r="J15" s="11"/>
      <c r="K15" s="11">
        <v>1</v>
      </c>
      <c r="L15" s="11"/>
      <c r="M15" s="11"/>
      <c r="N15" s="11">
        <v>1</v>
      </c>
      <c r="O15" s="17">
        <f t="shared" si="24"/>
        <v>3</v>
      </c>
      <c r="P15" s="9">
        <f t="shared" si="25"/>
        <v>8.8235294117647065E-2</v>
      </c>
      <c r="R15" s="66" t="s">
        <v>65</v>
      </c>
      <c r="S15" s="13">
        <v>1</v>
      </c>
      <c r="T15" s="11"/>
      <c r="U15" s="11">
        <v>2</v>
      </c>
      <c r="V15" s="11">
        <v>2</v>
      </c>
      <c r="W15" s="11">
        <v>1</v>
      </c>
      <c r="X15" s="11">
        <v>2</v>
      </c>
      <c r="Y15" s="11"/>
      <c r="Z15" s="11"/>
      <c r="AA15" s="11"/>
      <c r="AB15" s="11">
        <v>1</v>
      </c>
      <c r="AC15" s="11">
        <v>3</v>
      </c>
      <c r="AD15" s="11">
        <v>1</v>
      </c>
      <c r="AE15" s="17">
        <f t="shared" si="26"/>
        <v>13</v>
      </c>
      <c r="AF15" s="9">
        <f t="shared" si="27"/>
        <v>5.9907834101382486E-2</v>
      </c>
      <c r="AH15" s="30" t="s">
        <v>58</v>
      </c>
      <c r="AI15" s="13">
        <v>7</v>
      </c>
      <c r="AJ15" s="11">
        <v>6</v>
      </c>
      <c r="AK15" s="11">
        <v>3</v>
      </c>
      <c r="AL15" s="11">
        <v>5</v>
      </c>
      <c r="AM15" s="11">
        <v>2</v>
      </c>
      <c r="AN15" s="11">
        <v>2</v>
      </c>
      <c r="AO15" s="11">
        <v>2</v>
      </c>
      <c r="AP15" s="11">
        <v>2</v>
      </c>
      <c r="AQ15" s="11">
        <v>4</v>
      </c>
      <c r="AR15" s="11">
        <v>1</v>
      </c>
      <c r="AS15" s="11">
        <v>1</v>
      </c>
      <c r="AT15" s="11">
        <v>2</v>
      </c>
      <c r="AU15" s="17">
        <f t="shared" si="28"/>
        <v>37</v>
      </c>
      <c r="AV15" s="9">
        <f t="shared" si="29"/>
        <v>9.1811414392059559E-2</v>
      </c>
      <c r="AX15" s="66" t="s">
        <v>58</v>
      </c>
      <c r="AY15" s="13">
        <v>3</v>
      </c>
      <c r="AZ15" s="11">
        <v>4</v>
      </c>
      <c r="BA15" s="11">
        <v>4</v>
      </c>
      <c r="BB15" s="11">
        <v>4</v>
      </c>
      <c r="BC15" s="11">
        <v>3</v>
      </c>
      <c r="BD15" s="11">
        <v>1</v>
      </c>
      <c r="BE15" s="11">
        <v>3</v>
      </c>
      <c r="BF15" s="11"/>
      <c r="BG15" s="11">
        <v>1</v>
      </c>
      <c r="BH15" s="11">
        <v>2</v>
      </c>
      <c r="BI15" s="11"/>
      <c r="BJ15" s="11">
        <v>1</v>
      </c>
      <c r="BK15" s="17">
        <f t="shared" si="30"/>
        <v>26</v>
      </c>
      <c r="BL15" s="9">
        <f t="shared" si="31"/>
        <v>0.1078838174273859</v>
      </c>
      <c r="BN15" s="66" t="s">
        <v>58</v>
      </c>
      <c r="BO15" s="13"/>
      <c r="BP15" s="11"/>
      <c r="BQ15" s="11">
        <v>1</v>
      </c>
      <c r="BR15" s="11">
        <v>3</v>
      </c>
      <c r="BS15" s="11"/>
      <c r="BT15" s="11"/>
      <c r="BU15" s="11">
        <v>2</v>
      </c>
      <c r="BV15" s="11"/>
      <c r="BW15" s="11"/>
      <c r="BX15" s="11">
        <v>1</v>
      </c>
      <c r="BY15" s="11">
        <v>6</v>
      </c>
      <c r="BZ15" s="11">
        <v>8</v>
      </c>
      <c r="CA15" s="17">
        <f t="shared" si="32"/>
        <v>21</v>
      </c>
      <c r="CB15" s="9">
        <f t="shared" si="33"/>
        <v>0.13725490196078433</v>
      </c>
      <c r="CD15" s="66" t="s">
        <v>58</v>
      </c>
      <c r="CE15" s="13">
        <v>2</v>
      </c>
      <c r="CF15" s="11">
        <v>1</v>
      </c>
      <c r="CG15" s="11">
        <v>1</v>
      </c>
      <c r="CH15" s="11">
        <v>1</v>
      </c>
      <c r="CI15" s="11">
        <v>3</v>
      </c>
      <c r="CJ15" s="11">
        <v>1</v>
      </c>
      <c r="CK15" s="11"/>
      <c r="CL15" s="11"/>
      <c r="CM15" s="11">
        <v>1</v>
      </c>
      <c r="CN15" s="11">
        <v>1</v>
      </c>
      <c r="CO15" s="11"/>
      <c r="CP15" s="11">
        <v>3</v>
      </c>
      <c r="CQ15" s="17">
        <f t="shared" si="34"/>
        <v>14</v>
      </c>
      <c r="CR15" s="9">
        <f t="shared" si="35"/>
        <v>9.7222222222222224E-2</v>
      </c>
      <c r="CT15" s="66" t="s">
        <v>58</v>
      </c>
      <c r="CU15" s="13"/>
      <c r="CV15" s="11">
        <v>1</v>
      </c>
      <c r="CW15" s="11">
        <v>6</v>
      </c>
      <c r="CX15" s="11">
        <v>1</v>
      </c>
      <c r="CY15" s="11">
        <v>4</v>
      </c>
      <c r="CZ15" s="11"/>
      <c r="DA15" s="11"/>
      <c r="DB15" s="11">
        <v>1</v>
      </c>
      <c r="DC15" s="11">
        <v>1</v>
      </c>
      <c r="DD15" s="11">
        <v>2</v>
      </c>
      <c r="DE15" s="11"/>
      <c r="DF15" s="11"/>
      <c r="DG15" s="17">
        <f t="shared" si="36"/>
        <v>16</v>
      </c>
      <c r="DH15" s="9">
        <f t="shared" si="37"/>
        <v>9.8765432098765427E-2</v>
      </c>
      <c r="DJ15" s="66" t="s">
        <v>58</v>
      </c>
      <c r="DK15" s="13">
        <v>1</v>
      </c>
      <c r="DL15" s="11"/>
      <c r="DM15" s="11"/>
      <c r="DN15" s="11"/>
      <c r="DO15" s="11"/>
      <c r="DP15" s="11"/>
      <c r="DQ15" s="11">
        <v>1</v>
      </c>
      <c r="DR15" s="11"/>
      <c r="DS15" s="11">
        <v>1</v>
      </c>
      <c r="DT15" s="11"/>
      <c r="DU15" s="11"/>
      <c r="DV15" s="11"/>
      <c r="DW15" s="17">
        <f t="shared" si="38"/>
        <v>3</v>
      </c>
      <c r="DX15" s="9">
        <f t="shared" si="39"/>
        <v>2.7027027027027029E-2</v>
      </c>
    </row>
    <row r="16" spans="2:128" x14ac:dyDescent="0.25">
      <c r="B16" s="30" t="s">
        <v>65</v>
      </c>
      <c r="C16" s="13"/>
      <c r="D16" s="11"/>
      <c r="E16" s="11"/>
      <c r="F16" s="11"/>
      <c r="G16" s="11"/>
      <c r="H16" s="11"/>
      <c r="I16" s="11"/>
      <c r="J16" s="11"/>
      <c r="K16" s="11">
        <v>1</v>
      </c>
      <c r="L16" s="11"/>
      <c r="M16" s="11"/>
      <c r="N16" s="11"/>
      <c r="O16" s="17">
        <f t="shared" si="24"/>
        <v>1</v>
      </c>
      <c r="P16" s="9">
        <f t="shared" si="25"/>
        <v>2.9411764705882353E-2</v>
      </c>
      <c r="R16" s="66" t="s">
        <v>64</v>
      </c>
      <c r="S16" s="13">
        <v>1</v>
      </c>
      <c r="T16" s="11">
        <v>1</v>
      </c>
      <c r="U16" s="11">
        <v>1</v>
      </c>
      <c r="V16" s="11"/>
      <c r="W16" s="11"/>
      <c r="X16" s="11"/>
      <c r="Y16" s="11">
        <v>2</v>
      </c>
      <c r="Z16" s="11">
        <v>1</v>
      </c>
      <c r="AA16" s="11"/>
      <c r="AB16" s="11"/>
      <c r="AC16" s="11"/>
      <c r="AD16" s="11">
        <v>5</v>
      </c>
      <c r="AE16" s="17">
        <f t="shared" si="26"/>
        <v>11</v>
      </c>
      <c r="AF16" s="9">
        <f t="shared" si="27"/>
        <v>5.0691244239631339E-2</v>
      </c>
      <c r="AH16" s="30" t="s">
        <v>65</v>
      </c>
      <c r="AI16" s="13">
        <v>1</v>
      </c>
      <c r="AJ16" s="11">
        <v>5</v>
      </c>
      <c r="AK16" s="11">
        <v>1</v>
      </c>
      <c r="AL16" s="11">
        <v>5</v>
      </c>
      <c r="AM16" s="11">
        <v>5</v>
      </c>
      <c r="AN16" s="11">
        <v>2</v>
      </c>
      <c r="AO16" s="11">
        <v>1</v>
      </c>
      <c r="AP16" s="11">
        <v>1</v>
      </c>
      <c r="AQ16" s="11">
        <v>1</v>
      </c>
      <c r="AR16" s="11"/>
      <c r="AS16" s="11">
        <v>2</v>
      </c>
      <c r="AT16" s="11">
        <v>2</v>
      </c>
      <c r="AU16" s="17">
        <f t="shared" si="28"/>
        <v>26</v>
      </c>
      <c r="AV16" s="9">
        <f t="shared" si="29"/>
        <v>6.4516129032258063E-2</v>
      </c>
      <c r="AX16" s="66" t="s">
        <v>65</v>
      </c>
      <c r="AY16" s="13">
        <v>4</v>
      </c>
      <c r="AZ16" s="11">
        <v>1</v>
      </c>
      <c r="BA16" s="11">
        <v>2</v>
      </c>
      <c r="BB16" s="11">
        <v>1</v>
      </c>
      <c r="BC16" s="11">
        <v>3</v>
      </c>
      <c r="BD16" s="11">
        <v>1</v>
      </c>
      <c r="BE16" s="11"/>
      <c r="BF16" s="11"/>
      <c r="BG16" s="11"/>
      <c r="BH16" s="11"/>
      <c r="BI16" s="11"/>
      <c r="BJ16" s="11"/>
      <c r="BK16" s="17">
        <f t="shared" si="30"/>
        <v>12</v>
      </c>
      <c r="BL16" s="9">
        <f t="shared" si="31"/>
        <v>4.9792531120331947E-2</v>
      </c>
      <c r="BN16" s="66" t="s">
        <v>65</v>
      </c>
      <c r="BO16" s="13"/>
      <c r="BP16" s="11"/>
      <c r="BQ16" s="11"/>
      <c r="BR16" s="11"/>
      <c r="BS16" s="11">
        <v>1</v>
      </c>
      <c r="BT16" s="11"/>
      <c r="BU16" s="11"/>
      <c r="BV16" s="11"/>
      <c r="BW16" s="11"/>
      <c r="BX16" s="11">
        <v>1</v>
      </c>
      <c r="BY16" s="11">
        <v>1</v>
      </c>
      <c r="BZ16" s="11">
        <v>2</v>
      </c>
      <c r="CA16" s="17">
        <f t="shared" si="32"/>
        <v>5</v>
      </c>
      <c r="CB16" s="9">
        <f t="shared" si="33"/>
        <v>3.2679738562091505E-2</v>
      </c>
      <c r="CD16" s="66" t="s">
        <v>65</v>
      </c>
      <c r="CE16" s="13"/>
      <c r="CF16" s="11">
        <v>2</v>
      </c>
      <c r="CG16" s="11">
        <v>1</v>
      </c>
      <c r="CH16" s="11"/>
      <c r="CI16" s="11">
        <v>2</v>
      </c>
      <c r="CJ16" s="11">
        <v>1</v>
      </c>
      <c r="CK16" s="11"/>
      <c r="CL16" s="11">
        <v>1</v>
      </c>
      <c r="CM16" s="11">
        <v>1</v>
      </c>
      <c r="CN16" s="11">
        <v>1</v>
      </c>
      <c r="CO16" s="11"/>
      <c r="CP16" s="11"/>
      <c r="CQ16" s="17">
        <f t="shared" si="34"/>
        <v>9</v>
      </c>
      <c r="CR16" s="9">
        <f t="shared" si="35"/>
        <v>6.25E-2</v>
      </c>
      <c r="CT16" s="66" t="s">
        <v>65</v>
      </c>
      <c r="CU16" s="13"/>
      <c r="CV16" s="11">
        <v>3</v>
      </c>
      <c r="CW16" s="11">
        <v>1</v>
      </c>
      <c r="CX16" s="11"/>
      <c r="CY16" s="11"/>
      <c r="CZ16" s="11"/>
      <c r="DA16" s="11"/>
      <c r="DB16" s="11"/>
      <c r="DC16" s="11"/>
      <c r="DD16" s="11">
        <v>1</v>
      </c>
      <c r="DE16" s="11">
        <v>1</v>
      </c>
      <c r="DF16" s="11"/>
      <c r="DG16" s="17">
        <f t="shared" si="36"/>
        <v>6</v>
      </c>
      <c r="DH16" s="9">
        <f t="shared" si="37"/>
        <v>3.7037037037037035E-2</v>
      </c>
      <c r="DJ16" s="66" t="s">
        <v>65</v>
      </c>
      <c r="DK16" s="13"/>
      <c r="DL16" s="11"/>
      <c r="DM16" s="11">
        <v>2</v>
      </c>
      <c r="DN16" s="11"/>
      <c r="DO16" s="11"/>
      <c r="DP16" s="11"/>
      <c r="DQ16" s="11">
        <v>3</v>
      </c>
      <c r="DR16" s="11">
        <v>2</v>
      </c>
      <c r="DS16" s="11">
        <v>2</v>
      </c>
      <c r="DT16" s="11"/>
      <c r="DU16" s="11"/>
      <c r="DV16" s="11">
        <v>1</v>
      </c>
      <c r="DW16" s="17">
        <f t="shared" si="38"/>
        <v>10</v>
      </c>
      <c r="DX16" s="9">
        <f t="shared" si="39"/>
        <v>9.0090090090090086E-2</v>
      </c>
    </row>
    <row r="17" spans="2:128" x14ac:dyDescent="0.25">
      <c r="B17" s="30" t="s">
        <v>64</v>
      </c>
      <c r="C17" s="13"/>
      <c r="D17" s="11">
        <v>1</v>
      </c>
      <c r="E17" s="11"/>
      <c r="F17" s="11"/>
      <c r="G17" s="11"/>
      <c r="H17" s="11"/>
      <c r="I17" s="11"/>
      <c r="J17" s="11"/>
      <c r="K17" s="11">
        <v>2</v>
      </c>
      <c r="L17" s="11"/>
      <c r="M17" s="11"/>
      <c r="N17" s="11"/>
      <c r="O17" s="17">
        <f t="shared" si="24"/>
        <v>3</v>
      </c>
      <c r="P17" s="9">
        <f t="shared" si="25"/>
        <v>8.8235294117647065E-2</v>
      </c>
      <c r="R17" s="66" t="s">
        <v>68</v>
      </c>
      <c r="S17" s="13"/>
      <c r="T17" s="11"/>
      <c r="U17" s="11">
        <v>1</v>
      </c>
      <c r="V17" s="11"/>
      <c r="W17" s="11"/>
      <c r="X17" s="11">
        <v>2</v>
      </c>
      <c r="Y17" s="11">
        <v>1</v>
      </c>
      <c r="Z17" s="11">
        <v>3</v>
      </c>
      <c r="AA17" s="11">
        <v>1</v>
      </c>
      <c r="AB17" s="11">
        <v>4</v>
      </c>
      <c r="AC17" s="11">
        <v>4</v>
      </c>
      <c r="AD17" s="11">
        <v>1</v>
      </c>
      <c r="AE17" s="17">
        <f t="shared" si="26"/>
        <v>17</v>
      </c>
      <c r="AF17" s="9">
        <f t="shared" si="27"/>
        <v>7.8341013824884786E-2</v>
      </c>
      <c r="AH17" s="30" t="s">
        <v>64</v>
      </c>
      <c r="AI17" s="13">
        <v>1</v>
      </c>
      <c r="AJ17" s="11">
        <v>9</v>
      </c>
      <c r="AK17" s="11">
        <v>4</v>
      </c>
      <c r="AL17" s="11">
        <v>3</v>
      </c>
      <c r="AM17" s="11">
        <v>1</v>
      </c>
      <c r="AN17" s="11">
        <v>1</v>
      </c>
      <c r="AO17" s="11">
        <v>4</v>
      </c>
      <c r="AP17" s="11">
        <v>3</v>
      </c>
      <c r="AQ17" s="11"/>
      <c r="AR17" s="11">
        <v>3</v>
      </c>
      <c r="AS17" s="11">
        <v>3</v>
      </c>
      <c r="AT17" s="11"/>
      <c r="AU17" s="17">
        <f t="shared" si="28"/>
        <v>32</v>
      </c>
      <c r="AV17" s="9">
        <f t="shared" si="29"/>
        <v>7.9404466501240695E-2</v>
      </c>
      <c r="AX17" s="66" t="s">
        <v>64</v>
      </c>
      <c r="AY17" s="13">
        <v>2</v>
      </c>
      <c r="AZ17" s="11">
        <v>3</v>
      </c>
      <c r="BA17" s="11">
        <v>6</v>
      </c>
      <c r="BB17" s="11">
        <v>5</v>
      </c>
      <c r="BC17" s="11">
        <v>3</v>
      </c>
      <c r="BD17" s="11">
        <v>1</v>
      </c>
      <c r="BE17" s="11">
        <v>5</v>
      </c>
      <c r="BF17" s="11">
        <v>1</v>
      </c>
      <c r="BG17" s="11">
        <v>1</v>
      </c>
      <c r="BH17" s="11">
        <v>2</v>
      </c>
      <c r="BI17" s="11"/>
      <c r="BJ17" s="11"/>
      <c r="BK17" s="17">
        <f t="shared" si="30"/>
        <v>29</v>
      </c>
      <c r="BL17" s="9">
        <f t="shared" si="31"/>
        <v>0.12033195020746888</v>
      </c>
      <c r="BN17" s="66" t="s">
        <v>64</v>
      </c>
      <c r="BO17" s="13"/>
      <c r="BP17" s="11">
        <v>2</v>
      </c>
      <c r="BQ17" s="11"/>
      <c r="BR17" s="11"/>
      <c r="BS17" s="11">
        <v>1</v>
      </c>
      <c r="BT17" s="11"/>
      <c r="BU17" s="11"/>
      <c r="BV17" s="11">
        <v>1</v>
      </c>
      <c r="BW17" s="11"/>
      <c r="BX17" s="11"/>
      <c r="BY17" s="11">
        <v>6</v>
      </c>
      <c r="BZ17" s="11">
        <v>6</v>
      </c>
      <c r="CA17" s="17">
        <f t="shared" si="32"/>
        <v>16</v>
      </c>
      <c r="CB17" s="9">
        <f t="shared" si="33"/>
        <v>0.10457516339869281</v>
      </c>
      <c r="CD17" s="66" t="s">
        <v>64</v>
      </c>
      <c r="CE17" s="13">
        <v>3</v>
      </c>
      <c r="CF17" s="11">
        <v>1</v>
      </c>
      <c r="CG17" s="11">
        <v>1</v>
      </c>
      <c r="CH17" s="11">
        <v>1</v>
      </c>
      <c r="CI17" s="11">
        <v>3</v>
      </c>
      <c r="CJ17" s="11">
        <v>3</v>
      </c>
      <c r="CK17" s="11"/>
      <c r="CL17" s="11">
        <v>2</v>
      </c>
      <c r="CM17" s="11"/>
      <c r="CN17" s="11">
        <v>3</v>
      </c>
      <c r="CO17" s="11"/>
      <c r="CP17" s="11">
        <v>1</v>
      </c>
      <c r="CQ17" s="17">
        <f t="shared" si="34"/>
        <v>18</v>
      </c>
      <c r="CR17" s="9">
        <f t="shared" si="35"/>
        <v>0.125</v>
      </c>
      <c r="CT17" s="66" t="s">
        <v>64</v>
      </c>
      <c r="CU17" s="13"/>
      <c r="CV17" s="11">
        <v>1</v>
      </c>
      <c r="CW17" s="11">
        <v>4</v>
      </c>
      <c r="CX17" s="11">
        <v>1</v>
      </c>
      <c r="CY17" s="11">
        <v>1</v>
      </c>
      <c r="CZ17" s="11">
        <v>2</v>
      </c>
      <c r="DA17" s="11">
        <v>1</v>
      </c>
      <c r="DB17" s="11"/>
      <c r="DC17" s="11">
        <v>2</v>
      </c>
      <c r="DD17" s="11">
        <v>1</v>
      </c>
      <c r="DE17" s="11">
        <v>2</v>
      </c>
      <c r="DF17" s="11"/>
      <c r="DG17" s="17">
        <f t="shared" si="36"/>
        <v>15</v>
      </c>
      <c r="DH17" s="9">
        <f t="shared" si="37"/>
        <v>9.2592592592592587E-2</v>
      </c>
      <c r="DJ17" s="66" t="s">
        <v>64</v>
      </c>
      <c r="DK17" s="13">
        <v>1</v>
      </c>
      <c r="DL17" s="11"/>
      <c r="DM17" s="11"/>
      <c r="DN17" s="11"/>
      <c r="DO17" s="11">
        <v>1</v>
      </c>
      <c r="DP17" s="11"/>
      <c r="DQ17" s="11">
        <v>1</v>
      </c>
      <c r="DR17" s="11">
        <v>1</v>
      </c>
      <c r="DS17" s="11"/>
      <c r="DT17" s="11">
        <v>2</v>
      </c>
      <c r="DU17" s="11"/>
      <c r="DV17" s="11"/>
      <c r="DW17" s="17">
        <f t="shared" si="38"/>
        <v>6</v>
      </c>
      <c r="DX17" s="9">
        <f t="shared" si="39"/>
        <v>5.4054054054054057E-2</v>
      </c>
    </row>
    <row r="18" spans="2:128" x14ac:dyDescent="0.25">
      <c r="B18" s="30" t="s">
        <v>68</v>
      </c>
      <c r="C18" s="13"/>
      <c r="D18" s="11"/>
      <c r="E18" s="11"/>
      <c r="F18" s="11"/>
      <c r="G18" s="11"/>
      <c r="H18" s="11"/>
      <c r="I18" s="11"/>
      <c r="J18" s="11">
        <v>1</v>
      </c>
      <c r="K18" s="11"/>
      <c r="L18" s="11">
        <v>1</v>
      </c>
      <c r="M18" s="11"/>
      <c r="N18" s="11"/>
      <c r="O18" s="17">
        <f t="shared" si="24"/>
        <v>2</v>
      </c>
      <c r="P18" s="9">
        <f t="shared" si="25"/>
        <v>5.8823529411764705E-2</v>
      </c>
      <c r="R18" s="66" t="s">
        <v>67</v>
      </c>
      <c r="S18" s="13"/>
      <c r="T18" s="11">
        <v>1</v>
      </c>
      <c r="U18" s="11">
        <v>1</v>
      </c>
      <c r="V18" s="11">
        <v>1</v>
      </c>
      <c r="W18" s="11"/>
      <c r="X18" s="11">
        <v>1</v>
      </c>
      <c r="Y18" s="11"/>
      <c r="Z18" s="11">
        <v>2</v>
      </c>
      <c r="AA18" s="11"/>
      <c r="AB18" s="11"/>
      <c r="AC18" s="11">
        <v>3</v>
      </c>
      <c r="AD18" s="11">
        <v>2</v>
      </c>
      <c r="AE18" s="17">
        <f t="shared" si="26"/>
        <v>11</v>
      </c>
      <c r="AF18" s="9">
        <f t="shared" si="27"/>
        <v>5.0691244239631339E-2</v>
      </c>
      <c r="AH18" s="30" t="s">
        <v>68</v>
      </c>
      <c r="AI18" s="13">
        <v>1</v>
      </c>
      <c r="AJ18" s="11">
        <v>1</v>
      </c>
      <c r="AK18" s="11">
        <v>3</v>
      </c>
      <c r="AL18" s="11">
        <v>3</v>
      </c>
      <c r="AM18" s="11"/>
      <c r="AN18" s="11">
        <v>2</v>
      </c>
      <c r="AO18" s="11">
        <v>6</v>
      </c>
      <c r="AP18" s="11">
        <v>3</v>
      </c>
      <c r="AQ18" s="11">
        <v>3</v>
      </c>
      <c r="AR18" s="11">
        <v>2</v>
      </c>
      <c r="AS18" s="11">
        <v>2</v>
      </c>
      <c r="AT18" s="11"/>
      <c r="AU18" s="17">
        <f t="shared" si="28"/>
        <v>26</v>
      </c>
      <c r="AV18" s="9">
        <f t="shared" si="29"/>
        <v>6.4516129032258063E-2</v>
      </c>
      <c r="AX18" s="66" t="s">
        <v>68</v>
      </c>
      <c r="AY18" s="13">
        <v>1</v>
      </c>
      <c r="AZ18" s="11"/>
      <c r="BA18" s="11">
        <v>2</v>
      </c>
      <c r="BB18" s="11"/>
      <c r="BC18" s="11">
        <v>2</v>
      </c>
      <c r="BD18" s="11">
        <v>3</v>
      </c>
      <c r="BE18" s="11">
        <v>1</v>
      </c>
      <c r="BF18" s="11"/>
      <c r="BG18" s="11">
        <v>1</v>
      </c>
      <c r="BH18" s="11"/>
      <c r="BI18" s="11">
        <v>2</v>
      </c>
      <c r="BJ18" s="11"/>
      <c r="BK18" s="17">
        <f t="shared" si="30"/>
        <v>12</v>
      </c>
      <c r="BL18" s="9">
        <f t="shared" si="31"/>
        <v>4.9792531120331947E-2</v>
      </c>
      <c r="BN18" s="66" t="s">
        <v>68</v>
      </c>
      <c r="BO18" s="13"/>
      <c r="BP18" s="11"/>
      <c r="BQ18" s="11"/>
      <c r="BR18" s="11">
        <v>1</v>
      </c>
      <c r="BS18" s="11"/>
      <c r="BT18" s="11"/>
      <c r="BU18" s="11"/>
      <c r="BV18" s="11"/>
      <c r="BW18" s="11">
        <v>1</v>
      </c>
      <c r="BX18" s="11"/>
      <c r="BY18" s="11">
        <v>2</v>
      </c>
      <c r="BZ18" s="11">
        <v>2</v>
      </c>
      <c r="CA18" s="17">
        <f t="shared" si="32"/>
        <v>6</v>
      </c>
      <c r="CB18" s="9">
        <f t="shared" si="33"/>
        <v>3.9215686274509803E-2</v>
      </c>
      <c r="CD18" s="66" t="s">
        <v>68</v>
      </c>
      <c r="CE18" s="13">
        <v>5</v>
      </c>
      <c r="CF18" s="11">
        <v>1</v>
      </c>
      <c r="CG18" s="11"/>
      <c r="CH18" s="11"/>
      <c r="CI18" s="11"/>
      <c r="CJ18" s="11">
        <v>1</v>
      </c>
      <c r="CK18" s="11">
        <v>1</v>
      </c>
      <c r="CL18" s="11">
        <v>1</v>
      </c>
      <c r="CM18" s="11"/>
      <c r="CN18" s="11"/>
      <c r="CO18" s="11"/>
      <c r="CP18" s="11">
        <v>1</v>
      </c>
      <c r="CQ18" s="17">
        <f t="shared" si="34"/>
        <v>10</v>
      </c>
      <c r="CR18" s="9">
        <f t="shared" si="35"/>
        <v>6.9444444444444448E-2</v>
      </c>
      <c r="CT18" s="66" t="s">
        <v>68</v>
      </c>
      <c r="CU18" s="13"/>
      <c r="CV18" s="11"/>
      <c r="CW18" s="11">
        <v>3</v>
      </c>
      <c r="CX18" s="11"/>
      <c r="CY18" s="11">
        <v>2</v>
      </c>
      <c r="CZ18" s="11">
        <v>2</v>
      </c>
      <c r="DA18" s="11"/>
      <c r="DB18" s="11"/>
      <c r="DC18" s="11"/>
      <c r="DD18" s="11">
        <v>3</v>
      </c>
      <c r="DE18" s="11"/>
      <c r="DF18" s="11"/>
      <c r="DG18" s="17">
        <f t="shared" si="36"/>
        <v>10</v>
      </c>
      <c r="DH18" s="9">
        <f t="shared" si="37"/>
        <v>6.1728395061728392E-2</v>
      </c>
      <c r="DJ18" s="66" t="s">
        <v>68</v>
      </c>
      <c r="DK18" s="13">
        <v>1</v>
      </c>
      <c r="DL18" s="11"/>
      <c r="DM18" s="11">
        <v>1</v>
      </c>
      <c r="DN18" s="11"/>
      <c r="DO18" s="11">
        <v>2</v>
      </c>
      <c r="DP18" s="11"/>
      <c r="DQ18" s="11">
        <v>1</v>
      </c>
      <c r="DR18" s="11"/>
      <c r="DS18" s="11"/>
      <c r="DT18" s="11"/>
      <c r="DU18" s="11"/>
      <c r="DV18" s="11"/>
      <c r="DW18" s="17">
        <f t="shared" si="38"/>
        <v>5</v>
      </c>
      <c r="DX18" s="9">
        <f t="shared" si="39"/>
        <v>4.5045045045045043E-2</v>
      </c>
    </row>
    <row r="19" spans="2:128" x14ac:dyDescent="0.25">
      <c r="B19" s="30" t="s">
        <v>67</v>
      </c>
      <c r="C19" s="13"/>
      <c r="D19" s="11"/>
      <c r="E19" s="11"/>
      <c r="F19" s="11"/>
      <c r="G19" s="11"/>
      <c r="H19" s="11"/>
      <c r="I19" s="11"/>
      <c r="J19" s="11"/>
      <c r="K19" s="11">
        <v>1</v>
      </c>
      <c r="L19" s="11"/>
      <c r="M19" s="11"/>
      <c r="N19" s="11">
        <v>1</v>
      </c>
      <c r="O19" s="17">
        <f t="shared" si="24"/>
        <v>2</v>
      </c>
      <c r="P19" s="9">
        <f t="shared" si="25"/>
        <v>5.8823529411764705E-2</v>
      </c>
      <c r="R19" s="66" t="s">
        <v>69</v>
      </c>
      <c r="S19" s="13">
        <v>1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7">
        <f t="shared" si="26"/>
        <v>1</v>
      </c>
      <c r="AF19" s="9">
        <f t="shared" si="27"/>
        <v>4.608294930875576E-3</v>
      </c>
      <c r="AH19" s="30" t="s">
        <v>67</v>
      </c>
      <c r="AI19" s="13">
        <v>2</v>
      </c>
      <c r="AJ19" s="11">
        <v>1</v>
      </c>
      <c r="AK19" s="11">
        <v>2</v>
      </c>
      <c r="AL19" s="11">
        <v>5</v>
      </c>
      <c r="AM19" s="11">
        <v>1</v>
      </c>
      <c r="AN19" s="11"/>
      <c r="AO19" s="11">
        <v>1</v>
      </c>
      <c r="AP19" s="11">
        <v>6</v>
      </c>
      <c r="AQ19" s="11">
        <v>2</v>
      </c>
      <c r="AR19" s="11">
        <v>3</v>
      </c>
      <c r="AS19" s="11">
        <v>2</v>
      </c>
      <c r="AT19" s="11">
        <v>1</v>
      </c>
      <c r="AU19" s="17">
        <f t="shared" si="28"/>
        <v>26</v>
      </c>
      <c r="AV19" s="9">
        <f t="shared" si="29"/>
        <v>6.4516129032258063E-2</v>
      </c>
      <c r="AX19" s="66" t="s">
        <v>67</v>
      </c>
      <c r="AY19" s="13">
        <v>1</v>
      </c>
      <c r="AZ19" s="11"/>
      <c r="BA19" s="11">
        <v>1</v>
      </c>
      <c r="BB19" s="11">
        <v>2</v>
      </c>
      <c r="BC19" s="11">
        <v>1</v>
      </c>
      <c r="BD19" s="11">
        <v>1</v>
      </c>
      <c r="BE19" s="11">
        <v>1</v>
      </c>
      <c r="BF19" s="11"/>
      <c r="BG19" s="11"/>
      <c r="BH19" s="11">
        <v>2</v>
      </c>
      <c r="BI19" s="11"/>
      <c r="BJ19" s="11"/>
      <c r="BK19" s="17">
        <f t="shared" si="30"/>
        <v>9</v>
      </c>
      <c r="BL19" s="9">
        <f t="shared" si="31"/>
        <v>3.7344398340248962E-2</v>
      </c>
      <c r="BN19" s="66" t="s">
        <v>67</v>
      </c>
      <c r="BO19" s="13">
        <v>1</v>
      </c>
      <c r="BP19" s="11">
        <v>3</v>
      </c>
      <c r="BQ19" s="11"/>
      <c r="BR19" s="11">
        <v>1</v>
      </c>
      <c r="BS19" s="11"/>
      <c r="BT19" s="11"/>
      <c r="BU19" s="11">
        <v>2</v>
      </c>
      <c r="BV19" s="11"/>
      <c r="BW19" s="11"/>
      <c r="BX19" s="11"/>
      <c r="BY19" s="11">
        <v>3</v>
      </c>
      <c r="BZ19" s="11"/>
      <c r="CA19" s="17">
        <f t="shared" si="32"/>
        <v>10</v>
      </c>
      <c r="CB19" s="9">
        <f t="shared" si="33"/>
        <v>6.535947712418301E-2</v>
      </c>
      <c r="CD19" s="66" t="s">
        <v>67</v>
      </c>
      <c r="CE19" s="13"/>
      <c r="CF19" s="11"/>
      <c r="CG19" s="11">
        <v>1</v>
      </c>
      <c r="CH19" s="11"/>
      <c r="CI19" s="11">
        <v>1</v>
      </c>
      <c r="CJ19" s="11"/>
      <c r="CK19" s="11">
        <v>1</v>
      </c>
      <c r="CL19" s="11">
        <v>1</v>
      </c>
      <c r="CM19" s="11">
        <v>3</v>
      </c>
      <c r="CN19" s="11">
        <v>1</v>
      </c>
      <c r="CO19" s="11"/>
      <c r="CP19" s="11"/>
      <c r="CQ19" s="17">
        <f t="shared" si="34"/>
        <v>8</v>
      </c>
      <c r="CR19" s="9">
        <f t="shared" si="35"/>
        <v>5.5555555555555552E-2</v>
      </c>
      <c r="CT19" s="66" t="s">
        <v>67</v>
      </c>
      <c r="CU19" s="13">
        <v>2</v>
      </c>
      <c r="CV19" s="11">
        <v>1</v>
      </c>
      <c r="CW19" s="11"/>
      <c r="CX19" s="11">
        <v>4</v>
      </c>
      <c r="CY19" s="11"/>
      <c r="CZ19" s="11"/>
      <c r="DA19" s="11"/>
      <c r="DB19" s="11"/>
      <c r="DC19" s="11"/>
      <c r="DD19" s="11">
        <v>1</v>
      </c>
      <c r="DE19" s="11"/>
      <c r="DF19" s="11">
        <v>1</v>
      </c>
      <c r="DG19" s="17">
        <f t="shared" si="36"/>
        <v>9</v>
      </c>
      <c r="DH19" s="9">
        <f t="shared" si="37"/>
        <v>5.5555555555555552E-2</v>
      </c>
      <c r="DJ19" s="66" t="s">
        <v>67</v>
      </c>
      <c r="DK19" s="13"/>
      <c r="DL19" s="11"/>
      <c r="DM19" s="11"/>
      <c r="DN19" s="11"/>
      <c r="DO19" s="11">
        <v>1</v>
      </c>
      <c r="DP19" s="11"/>
      <c r="DQ19" s="11">
        <v>2</v>
      </c>
      <c r="DR19" s="11">
        <v>1</v>
      </c>
      <c r="DS19" s="11">
        <v>1</v>
      </c>
      <c r="DT19" s="11"/>
      <c r="DU19" s="11"/>
      <c r="DV19" s="11"/>
      <c r="DW19" s="17">
        <f t="shared" si="38"/>
        <v>5</v>
      </c>
      <c r="DX19" s="9">
        <f t="shared" si="39"/>
        <v>4.5045045045045043E-2</v>
      </c>
    </row>
    <row r="20" spans="2:128" x14ac:dyDescent="0.25">
      <c r="B20" s="30" t="s">
        <v>69</v>
      </c>
      <c r="C20" s="13"/>
      <c r="D20" s="11"/>
      <c r="E20" s="11"/>
      <c r="F20" s="11"/>
      <c r="G20" s="11"/>
      <c r="H20" s="11"/>
      <c r="I20" s="11"/>
      <c r="J20" s="11"/>
      <c r="K20" s="11">
        <v>1</v>
      </c>
      <c r="L20" s="11"/>
      <c r="M20" s="11"/>
      <c r="N20" s="11"/>
      <c r="O20" s="17">
        <f t="shared" si="24"/>
        <v>1</v>
      </c>
      <c r="P20" s="9">
        <f t="shared" si="25"/>
        <v>2.9411764705882353E-2</v>
      </c>
      <c r="R20" s="66" t="s">
        <v>62</v>
      </c>
      <c r="S20" s="13"/>
      <c r="T20" s="11"/>
      <c r="U20" s="11"/>
      <c r="V20" s="11"/>
      <c r="W20" s="11"/>
      <c r="X20" s="11"/>
      <c r="Y20" s="11"/>
      <c r="Z20" s="11"/>
      <c r="AA20" s="11"/>
      <c r="AB20" s="11">
        <v>2</v>
      </c>
      <c r="AC20" s="11">
        <v>1</v>
      </c>
      <c r="AD20" s="11">
        <v>2</v>
      </c>
      <c r="AE20" s="17">
        <f t="shared" si="26"/>
        <v>5</v>
      </c>
      <c r="AF20" s="9">
        <f t="shared" si="27"/>
        <v>2.3041474654377881E-2</v>
      </c>
      <c r="AH20" s="30" t="s">
        <v>69</v>
      </c>
      <c r="AI20" s="13"/>
      <c r="AJ20" s="11">
        <v>1</v>
      </c>
      <c r="AK20" s="11"/>
      <c r="AL20" s="11">
        <v>2</v>
      </c>
      <c r="AM20" s="11">
        <v>1</v>
      </c>
      <c r="AN20" s="11">
        <v>1</v>
      </c>
      <c r="AO20" s="11">
        <v>1</v>
      </c>
      <c r="AP20" s="11">
        <v>1</v>
      </c>
      <c r="AQ20" s="11">
        <v>1</v>
      </c>
      <c r="AR20" s="11"/>
      <c r="AS20" s="11">
        <v>1</v>
      </c>
      <c r="AT20" s="11"/>
      <c r="AU20" s="17">
        <f t="shared" si="28"/>
        <v>9</v>
      </c>
      <c r="AV20" s="9">
        <f t="shared" si="29"/>
        <v>2.2332506203473945E-2</v>
      </c>
      <c r="AX20" s="66" t="s">
        <v>69</v>
      </c>
      <c r="AY20" s="13"/>
      <c r="AZ20" s="11">
        <v>1</v>
      </c>
      <c r="BA20" s="11">
        <v>1</v>
      </c>
      <c r="BB20" s="11">
        <v>1</v>
      </c>
      <c r="BC20" s="11">
        <v>1</v>
      </c>
      <c r="BD20" s="11"/>
      <c r="BE20" s="11">
        <v>1</v>
      </c>
      <c r="BF20" s="11"/>
      <c r="BG20" s="11"/>
      <c r="BH20" s="11"/>
      <c r="BI20" s="11"/>
      <c r="BJ20" s="11">
        <v>1</v>
      </c>
      <c r="BK20" s="17">
        <f t="shared" si="30"/>
        <v>6</v>
      </c>
      <c r="BL20" s="9">
        <f t="shared" si="31"/>
        <v>2.4896265560165973E-2</v>
      </c>
      <c r="BN20" s="66" t="s">
        <v>69</v>
      </c>
      <c r="BO20" s="13"/>
      <c r="BP20" s="11"/>
      <c r="BQ20" s="11"/>
      <c r="BR20" s="11">
        <v>1</v>
      </c>
      <c r="BS20" s="11"/>
      <c r="BT20" s="11"/>
      <c r="BU20" s="11"/>
      <c r="BV20" s="11"/>
      <c r="BW20" s="11"/>
      <c r="BX20" s="11">
        <v>1</v>
      </c>
      <c r="BY20" s="11"/>
      <c r="BZ20" s="11">
        <v>1</v>
      </c>
      <c r="CA20" s="17">
        <f t="shared" si="32"/>
        <v>3</v>
      </c>
      <c r="CB20" s="9">
        <f t="shared" si="33"/>
        <v>1.9607843137254902E-2</v>
      </c>
      <c r="CD20" s="66" t="s">
        <v>69</v>
      </c>
      <c r="CE20" s="13"/>
      <c r="CF20" s="11"/>
      <c r="CG20" s="11">
        <v>1</v>
      </c>
      <c r="CH20" s="11"/>
      <c r="CI20" s="11">
        <v>1</v>
      </c>
      <c r="CJ20" s="11"/>
      <c r="CK20" s="11"/>
      <c r="CL20" s="11"/>
      <c r="CM20" s="11"/>
      <c r="CN20" s="11"/>
      <c r="CO20" s="11"/>
      <c r="CP20" s="11"/>
      <c r="CQ20" s="17">
        <f t="shared" si="34"/>
        <v>2</v>
      </c>
      <c r="CR20" s="9">
        <f t="shared" si="35"/>
        <v>1.3888888888888888E-2</v>
      </c>
      <c r="CT20" s="66" t="s">
        <v>69</v>
      </c>
      <c r="CU20" s="13"/>
      <c r="CV20" s="11">
        <v>1</v>
      </c>
      <c r="CW20" s="11">
        <v>1</v>
      </c>
      <c r="CX20" s="11"/>
      <c r="CY20" s="11">
        <v>2</v>
      </c>
      <c r="CZ20" s="11">
        <v>1</v>
      </c>
      <c r="DA20" s="11"/>
      <c r="DB20" s="11"/>
      <c r="DC20" s="11"/>
      <c r="DD20" s="11"/>
      <c r="DE20" s="11"/>
      <c r="DF20" s="11"/>
      <c r="DG20" s="17">
        <f t="shared" si="36"/>
        <v>5</v>
      </c>
      <c r="DH20" s="9">
        <f t="shared" si="37"/>
        <v>3.0864197530864196E-2</v>
      </c>
      <c r="DJ20" s="66" t="s">
        <v>69</v>
      </c>
      <c r="DK20" s="13">
        <v>1</v>
      </c>
      <c r="DL20" s="11"/>
      <c r="DM20" s="11"/>
      <c r="DN20" s="11"/>
      <c r="DO20" s="11"/>
      <c r="DP20" s="11"/>
      <c r="DQ20" s="11"/>
      <c r="DR20" s="11"/>
      <c r="DS20" s="11"/>
      <c r="DT20" s="11">
        <v>1</v>
      </c>
      <c r="DU20" s="11"/>
      <c r="DV20" s="11"/>
      <c r="DW20" s="17">
        <f t="shared" si="38"/>
        <v>2</v>
      </c>
      <c r="DX20" s="9">
        <f t="shared" si="39"/>
        <v>1.8018018018018018E-2</v>
      </c>
    </row>
    <row r="21" spans="2:128" x14ac:dyDescent="0.25">
      <c r="B21" s="30" t="s">
        <v>62</v>
      </c>
      <c r="C21" s="13"/>
      <c r="D21" s="11"/>
      <c r="E21" s="11"/>
      <c r="F21" s="11"/>
      <c r="G21" s="11"/>
      <c r="H21" s="11"/>
      <c r="I21" s="11"/>
      <c r="J21" s="11"/>
      <c r="K21" s="11">
        <v>3</v>
      </c>
      <c r="L21" s="11"/>
      <c r="M21" s="11"/>
      <c r="N21" s="11"/>
      <c r="O21" s="17">
        <f t="shared" si="24"/>
        <v>3</v>
      </c>
      <c r="P21" s="9">
        <f t="shared" si="25"/>
        <v>8.8235294117647065E-2</v>
      </c>
      <c r="R21" s="66" t="s">
        <v>61</v>
      </c>
      <c r="S21" s="13"/>
      <c r="T21" s="11"/>
      <c r="U21" s="11">
        <v>2</v>
      </c>
      <c r="V21" s="11">
        <v>1</v>
      </c>
      <c r="W21" s="11"/>
      <c r="X21" s="11"/>
      <c r="Y21" s="11"/>
      <c r="Z21" s="11"/>
      <c r="AA21" s="11"/>
      <c r="AB21" s="11"/>
      <c r="AC21" s="11">
        <v>1</v>
      </c>
      <c r="AD21" s="11"/>
      <c r="AE21" s="17">
        <f t="shared" si="26"/>
        <v>4</v>
      </c>
      <c r="AF21" s="9">
        <f t="shared" si="27"/>
        <v>1.8433179723502304E-2</v>
      </c>
      <c r="AH21" s="30" t="s">
        <v>62</v>
      </c>
      <c r="AI21" s="13"/>
      <c r="AJ21" s="11">
        <v>2</v>
      </c>
      <c r="AK21" s="11">
        <v>5</v>
      </c>
      <c r="AL21" s="11">
        <v>1</v>
      </c>
      <c r="AM21" s="11"/>
      <c r="AN21" s="11"/>
      <c r="AO21" s="11">
        <v>2</v>
      </c>
      <c r="AP21" s="11">
        <v>1</v>
      </c>
      <c r="AQ21" s="11">
        <v>1</v>
      </c>
      <c r="AR21" s="11">
        <v>3</v>
      </c>
      <c r="AS21" s="11">
        <v>1</v>
      </c>
      <c r="AT21" s="11"/>
      <c r="AU21" s="17">
        <f t="shared" si="28"/>
        <v>16</v>
      </c>
      <c r="AV21" s="9">
        <f t="shared" si="29"/>
        <v>3.9702233250620347E-2</v>
      </c>
      <c r="AX21" s="66" t="s">
        <v>62</v>
      </c>
      <c r="AY21" s="13"/>
      <c r="AZ21" s="11"/>
      <c r="BA21" s="11">
        <v>1</v>
      </c>
      <c r="BB21" s="11">
        <v>2</v>
      </c>
      <c r="BC21" s="11"/>
      <c r="BD21" s="11">
        <v>1</v>
      </c>
      <c r="BE21" s="11">
        <v>1</v>
      </c>
      <c r="BF21" s="11">
        <v>2</v>
      </c>
      <c r="BG21" s="11"/>
      <c r="BH21" s="11">
        <v>3</v>
      </c>
      <c r="BI21" s="11"/>
      <c r="BJ21" s="11">
        <v>1</v>
      </c>
      <c r="BK21" s="17">
        <f t="shared" si="30"/>
        <v>11</v>
      </c>
      <c r="BL21" s="9">
        <f t="shared" si="31"/>
        <v>4.5643153526970952E-2</v>
      </c>
      <c r="BN21" s="66" t="s">
        <v>62</v>
      </c>
      <c r="BO21" s="13"/>
      <c r="BP21" s="11">
        <v>1</v>
      </c>
      <c r="BQ21" s="11"/>
      <c r="BR21" s="11"/>
      <c r="BS21" s="11"/>
      <c r="BT21" s="11"/>
      <c r="BU21" s="11"/>
      <c r="BV21" s="11"/>
      <c r="BW21" s="11"/>
      <c r="BX21" s="11"/>
      <c r="BY21" s="11"/>
      <c r="BZ21" s="11">
        <v>1</v>
      </c>
      <c r="CA21" s="17">
        <f t="shared" si="32"/>
        <v>2</v>
      </c>
      <c r="CB21" s="9">
        <f t="shared" si="33"/>
        <v>1.3071895424836602E-2</v>
      </c>
      <c r="CD21" s="66" t="s">
        <v>62</v>
      </c>
      <c r="CE21" s="13"/>
      <c r="CF21" s="11"/>
      <c r="CG21" s="11"/>
      <c r="CH21" s="11"/>
      <c r="CI21" s="11"/>
      <c r="CJ21" s="11"/>
      <c r="CK21" s="11"/>
      <c r="CL21" s="11"/>
      <c r="CM21" s="11"/>
      <c r="CN21" s="11"/>
      <c r="CO21" s="11">
        <v>1</v>
      </c>
      <c r="CP21" s="11"/>
      <c r="CQ21" s="17">
        <f t="shared" si="34"/>
        <v>1</v>
      </c>
      <c r="CR21" s="9">
        <f t="shared" si="35"/>
        <v>6.9444444444444441E-3</v>
      </c>
      <c r="CT21" s="66" t="s">
        <v>62</v>
      </c>
      <c r="CU21" s="13"/>
      <c r="CV21" s="11">
        <v>1</v>
      </c>
      <c r="CW21" s="11"/>
      <c r="CX21" s="11"/>
      <c r="CY21" s="11">
        <v>1</v>
      </c>
      <c r="CZ21" s="11"/>
      <c r="DA21" s="11"/>
      <c r="DB21" s="11">
        <v>2</v>
      </c>
      <c r="DC21" s="11">
        <v>1</v>
      </c>
      <c r="DD21" s="11">
        <v>2</v>
      </c>
      <c r="DE21" s="11"/>
      <c r="DF21" s="11">
        <v>1</v>
      </c>
      <c r="DG21" s="17">
        <f t="shared" si="36"/>
        <v>8</v>
      </c>
      <c r="DH21" s="9">
        <f t="shared" si="37"/>
        <v>4.9382716049382713E-2</v>
      </c>
      <c r="DJ21" s="66" t="s">
        <v>62</v>
      </c>
      <c r="DK21" s="13"/>
      <c r="DL21" s="11"/>
      <c r="DM21" s="11">
        <v>1</v>
      </c>
      <c r="DN21" s="11"/>
      <c r="DO21" s="11"/>
      <c r="DP21" s="11"/>
      <c r="DQ21" s="11"/>
      <c r="DR21" s="11"/>
      <c r="DS21" s="11"/>
      <c r="DT21" s="11">
        <v>1</v>
      </c>
      <c r="DU21" s="11">
        <v>1</v>
      </c>
      <c r="DV21" s="11"/>
      <c r="DW21" s="17">
        <f t="shared" si="38"/>
        <v>3</v>
      </c>
      <c r="DX21" s="9">
        <f t="shared" si="39"/>
        <v>2.7027027027027029E-2</v>
      </c>
    </row>
    <row r="22" spans="2:128" x14ac:dyDescent="0.25">
      <c r="B22" s="30" t="s">
        <v>61</v>
      </c>
      <c r="C22" s="1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7">
        <f t="shared" si="24"/>
        <v>0</v>
      </c>
      <c r="P22" s="9">
        <f t="shared" si="25"/>
        <v>0</v>
      </c>
      <c r="R22" s="66" t="s">
        <v>63</v>
      </c>
      <c r="S22" s="13"/>
      <c r="T22" s="11"/>
      <c r="U22" s="11">
        <v>1</v>
      </c>
      <c r="V22" s="11"/>
      <c r="W22" s="11"/>
      <c r="X22" s="11"/>
      <c r="Y22" s="11"/>
      <c r="Z22" s="11"/>
      <c r="AA22" s="11"/>
      <c r="AB22" s="11"/>
      <c r="AC22" s="11">
        <v>1</v>
      </c>
      <c r="AD22" s="11"/>
      <c r="AE22" s="17">
        <f t="shared" si="26"/>
        <v>2</v>
      </c>
      <c r="AF22" s="9">
        <f t="shared" si="27"/>
        <v>9.2165898617511521E-3</v>
      </c>
      <c r="AH22" s="30" t="s">
        <v>61</v>
      </c>
      <c r="AI22" s="13"/>
      <c r="AJ22" s="11">
        <v>1</v>
      </c>
      <c r="AK22" s="11"/>
      <c r="AL22" s="11"/>
      <c r="AM22" s="11"/>
      <c r="AN22" s="11">
        <v>1</v>
      </c>
      <c r="AO22" s="11">
        <v>1</v>
      </c>
      <c r="AP22" s="11"/>
      <c r="AQ22" s="11"/>
      <c r="AR22" s="11"/>
      <c r="AS22" s="11"/>
      <c r="AT22" s="11"/>
      <c r="AU22" s="17">
        <f t="shared" si="28"/>
        <v>3</v>
      </c>
      <c r="AV22" s="9">
        <f t="shared" si="29"/>
        <v>7.4441687344913151E-3</v>
      </c>
      <c r="AX22" s="66" t="s">
        <v>61</v>
      </c>
      <c r="AY22" s="13"/>
      <c r="AZ22" s="11"/>
      <c r="BA22" s="11"/>
      <c r="BB22" s="11">
        <v>1</v>
      </c>
      <c r="BC22" s="11">
        <v>2</v>
      </c>
      <c r="BD22" s="11"/>
      <c r="BE22" s="11">
        <v>1</v>
      </c>
      <c r="BF22" s="11"/>
      <c r="BG22" s="11"/>
      <c r="BH22" s="11"/>
      <c r="BI22" s="11"/>
      <c r="BJ22" s="11"/>
      <c r="BK22" s="17">
        <f t="shared" si="30"/>
        <v>4</v>
      </c>
      <c r="BL22" s="9">
        <f t="shared" si="31"/>
        <v>1.6597510373443983E-2</v>
      </c>
      <c r="BN22" s="66" t="s">
        <v>61</v>
      </c>
      <c r="BO22" s="13">
        <v>1</v>
      </c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7">
        <f t="shared" si="32"/>
        <v>1</v>
      </c>
      <c r="CB22" s="9">
        <f t="shared" si="33"/>
        <v>6.5359477124183009E-3</v>
      </c>
      <c r="CD22" s="66" t="s">
        <v>61</v>
      </c>
      <c r="CE22" s="13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7">
        <f t="shared" si="34"/>
        <v>0</v>
      </c>
      <c r="CR22" s="9">
        <f t="shared" si="35"/>
        <v>0</v>
      </c>
      <c r="CT22" s="66" t="s">
        <v>61</v>
      </c>
      <c r="CU22" s="13"/>
      <c r="CV22" s="11">
        <v>3</v>
      </c>
      <c r="CW22" s="11"/>
      <c r="CX22" s="11"/>
      <c r="CY22" s="11">
        <v>1</v>
      </c>
      <c r="CZ22" s="11"/>
      <c r="DA22" s="11"/>
      <c r="DB22" s="11"/>
      <c r="DC22" s="11"/>
      <c r="DD22" s="11">
        <v>1</v>
      </c>
      <c r="DE22" s="11"/>
      <c r="DF22" s="11"/>
      <c r="DG22" s="17">
        <f t="shared" si="36"/>
        <v>5</v>
      </c>
      <c r="DH22" s="9">
        <f t="shared" si="37"/>
        <v>3.0864197530864196E-2</v>
      </c>
      <c r="DJ22" s="66" t="s">
        <v>61</v>
      </c>
      <c r="DK22" s="13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7">
        <f t="shared" si="38"/>
        <v>0</v>
      </c>
      <c r="DX22" s="9">
        <f t="shared" si="39"/>
        <v>0</v>
      </c>
    </row>
    <row r="23" spans="2:128" x14ac:dyDescent="0.25">
      <c r="B23" s="30" t="s">
        <v>63</v>
      </c>
      <c r="C23" s="13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7">
        <f t="shared" si="24"/>
        <v>0</v>
      </c>
      <c r="P23" s="9">
        <f t="shared" si="25"/>
        <v>0</v>
      </c>
      <c r="R23" s="66" t="s">
        <v>57</v>
      </c>
      <c r="S23" s="13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7">
        <f t="shared" si="26"/>
        <v>0</v>
      </c>
      <c r="AF23" s="9">
        <f t="shared" si="27"/>
        <v>0</v>
      </c>
      <c r="AH23" s="30" t="s">
        <v>63</v>
      </c>
      <c r="AI23" s="13"/>
      <c r="AJ23" s="11">
        <v>1</v>
      </c>
      <c r="AK23" s="11">
        <v>1</v>
      </c>
      <c r="AL23" s="11"/>
      <c r="AM23" s="11"/>
      <c r="AN23" s="11"/>
      <c r="AO23" s="11">
        <v>1</v>
      </c>
      <c r="AP23" s="11">
        <v>1</v>
      </c>
      <c r="AQ23" s="11"/>
      <c r="AR23" s="11"/>
      <c r="AS23" s="11"/>
      <c r="AT23" s="11"/>
      <c r="AU23" s="17">
        <f t="shared" si="28"/>
        <v>4</v>
      </c>
      <c r="AV23" s="9">
        <f t="shared" si="29"/>
        <v>9.9255583126550868E-3</v>
      </c>
      <c r="AX23" s="66" t="s">
        <v>63</v>
      </c>
      <c r="AY23" s="13"/>
      <c r="AZ23" s="11"/>
      <c r="BA23" s="11"/>
      <c r="BB23" s="11"/>
      <c r="BC23" s="11">
        <v>1</v>
      </c>
      <c r="BD23" s="11"/>
      <c r="BE23" s="11">
        <v>1</v>
      </c>
      <c r="BF23" s="11"/>
      <c r="BG23" s="11"/>
      <c r="BH23" s="11">
        <v>1</v>
      </c>
      <c r="BI23" s="11"/>
      <c r="BJ23" s="11"/>
      <c r="BK23" s="17">
        <f t="shared" si="30"/>
        <v>3</v>
      </c>
      <c r="BL23" s="9">
        <f t="shared" si="31"/>
        <v>1.2448132780082987E-2</v>
      </c>
      <c r="BN23" s="66" t="s">
        <v>63</v>
      </c>
      <c r="BO23" s="13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7">
        <f t="shared" si="32"/>
        <v>0</v>
      </c>
      <c r="CB23" s="9">
        <f t="shared" si="33"/>
        <v>0</v>
      </c>
      <c r="CD23" s="66" t="s">
        <v>63</v>
      </c>
      <c r="CE23" s="13"/>
      <c r="CF23" s="11"/>
      <c r="CG23" s="11"/>
      <c r="CH23" s="11"/>
      <c r="CI23" s="11"/>
      <c r="CJ23" s="11"/>
      <c r="CK23" s="11"/>
      <c r="CL23" s="11"/>
      <c r="CM23" s="11"/>
      <c r="CN23" s="11">
        <v>1</v>
      </c>
      <c r="CO23" s="11"/>
      <c r="CP23" s="11"/>
      <c r="CQ23" s="17">
        <f t="shared" si="34"/>
        <v>1</v>
      </c>
      <c r="CR23" s="9">
        <f t="shared" si="35"/>
        <v>6.9444444444444441E-3</v>
      </c>
      <c r="CT23" s="66" t="s">
        <v>63</v>
      </c>
      <c r="CU23" s="13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7">
        <f t="shared" si="36"/>
        <v>0</v>
      </c>
      <c r="DH23" s="9">
        <f t="shared" si="37"/>
        <v>0</v>
      </c>
      <c r="DJ23" s="66" t="s">
        <v>63</v>
      </c>
      <c r="DK23" s="13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7">
        <f t="shared" si="38"/>
        <v>0</v>
      </c>
      <c r="DX23" s="9">
        <f t="shared" si="39"/>
        <v>0</v>
      </c>
    </row>
    <row r="24" spans="2:128" x14ac:dyDescent="0.25">
      <c r="B24" s="30" t="s">
        <v>57</v>
      </c>
      <c r="C24" s="1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>
        <f t="shared" si="24"/>
        <v>0</v>
      </c>
      <c r="P24" s="9">
        <f t="shared" si="25"/>
        <v>0</v>
      </c>
      <c r="R24" s="66" t="s">
        <v>56</v>
      </c>
      <c r="S24" s="13"/>
      <c r="T24" s="11"/>
      <c r="U24" s="11"/>
      <c r="V24" s="11"/>
      <c r="W24" s="11"/>
      <c r="X24" s="11"/>
      <c r="Y24" s="11"/>
      <c r="Z24" s="11">
        <v>1</v>
      </c>
      <c r="AA24" s="11"/>
      <c r="AB24" s="11">
        <v>1</v>
      </c>
      <c r="AC24" s="11"/>
      <c r="AD24" s="11"/>
      <c r="AE24" s="17">
        <f t="shared" si="26"/>
        <v>2</v>
      </c>
      <c r="AF24" s="9">
        <f t="shared" si="27"/>
        <v>9.2165898617511521E-3</v>
      </c>
      <c r="AH24" s="30" t="s">
        <v>57</v>
      </c>
      <c r="AI24" s="13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7">
        <f t="shared" si="28"/>
        <v>0</v>
      </c>
      <c r="AV24" s="9">
        <f t="shared" si="29"/>
        <v>0</v>
      </c>
      <c r="AX24" s="66" t="s">
        <v>57</v>
      </c>
      <c r="AY24" s="13"/>
      <c r="AZ24" s="11"/>
      <c r="BA24" s="11"/>
      <c r="BB24" s="11"/>
      <c r="BC24" s="11">
        <v>1</v>
      </c>
      <c r="BD24" s="11"/>
      <c r="BE24" s="11"/>
      <c r="BF24" s="11"/>
      <c r="BG24" s="11"/>
      <c r="BH24" s="11"/>
      <c r="BI24" s="11"/>
      <c r="BJ24" s="11"/>
      <c r="BK24" s="17">
        <f t="shared" si="30"/>
        <v>1</v>
      </c>
      <c r="BL24" s="9">
        <f t="shared" si="31"/>
        <v>4.1493775933609959E-3</v>
      </c>
      <c r="BN24" s="66" t="s">
        <v>57</v>
      </c>
      <c r="BO24" s="13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7">
        <f t="shared" si="32"/>
        <v>0</v>
      </c>
      <c r="CB24" s="9">
        <f t="shared" si="33"/>
        <v>0</v>
      </c>
      <c r="CD24" s="66" t="s">
        <v>57</v>
      </c>
      <c r="CE24" s="13"/>
      <c r="CF24" s="11"/>
      <c r="CG24" s="11"/>
      <c r="CH24" s="11"/>
      <c r="CI24" s="11">
        <v>1</v>
      </c>
      <c r="CJ24" s="11"/>
      <c r="CK24" s="11"/>
      <c r="CL24" s="11"/>
      <c r="CM24" s="11"/>
      <c r="CN24" s="11"/>
      <c r="CO24" s="11"/>
      <c r="CP24" s="11"/>
      <c r="CQ24" s="17">
        <f t="shared" si="34"/>
        <v>1</v>
      </c>
      <c r="CR24" s="9">
        <f t="shared" si="35"/>
        <v>6.9444444444444441E-3</v>
      </c>
      <c r="CT24" s="66" t="s">
        <v>57</v>
      </c>
      <c r="CU24" s="13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7">
        <f t="shared" si="36"/>
        <v>0</v>
      </c>
      <c r="DH24" s="9">
        <f t="shared" si="37"/>
        <v>0</v>
      </c>
      <c r="DJ24" s="66" t="s">
        <v>57</v>
      </c>
      <c r="DK24" s="13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7">
        <f t="shared" si="38"/>
        <v>0</v>
      </c>
      <c r="DX24" s="9">
        <f t="shared" si="39"/>
        <v>0</v>
      </c>
    </row>
    <row r="25" spans="2:128" x14ac:dyDescent="0.25">
      <c r="B25" s="30" t="s">
        <v>56</v>
      </c>
      <c r="C25" s="1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7">
        <f t="shared" si="24"/>
        <v>0</v>
      </c>
      <c r="P25" s="9">
        <f t="shared" si="25"/>
        <v>0</v>
      </c>
      <c r="R25" s="66" t="s">
        <v>59</v>
      </c>
      <c r="S25" s="13"/>
      <c r="T25" s="11"/>
      <c r="U25" s="11"/>
      <c r="V25" s="11"/>
      <c r="W25" s="11"/>
      <c r="X25" s="11"/>
      <c r="Y25" s="11"/>
      <c r="Z25" s="11"/>
      <c r="AA25" s="11"/>
      <c r="AB25" s="11">
        <v>1</v>
      </c>
      <c r="AC25" s="11"/>
      <c r="AD25" s="11"/>
      <c r="AE25" s="17">
        <f t="shared" si="26"/>
        <v>1</v>
      </c>
      <c r="AF25" s="9">
        <f t="shared" si="27"/>
        <v>4.608294930875576E-3</v>
      </c>
      <c r="AH25" s="30" t="s">
        <v>56</v>
      </c>
      <c r="AI25" s="13"/>
      <c r="AJ25" s="11"/>
      <c r="AK25" s="11">
        <v>1</v>
      </c>
      <c r="AL25" s="11"/>
      <c r="AM25" s="11"/>
      <c r="AN25" s="11"/>
      <c r="AO25" s="11"/>
      <c r="AP25" s="11"/>
      <c r="AQ25" s="11"/>
      <c r="AR25" s="11"/>
      <c r="AS25" s="11"/>
      <c r="AT25" s="11"/>
      <c r="AU25" s="17">
        <f t="shared" si="28"/>
        <v>1</v>
      </c>
      <c r="AV25" s="9">
        <f t="shared" si="29"/>
        <v>2.4813895781637717E-3</v>
      </c>
      <c r="AX25" s="66" t="s">
        <v>56</v>
      </c>
      <c r="AY25" s="13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7">
        <f t="shared" si="30"/>
        <v>0</v>
      </c>
      <c r="BL25" s="9">
        <f t="shared" si="31"/>
        <v>0</v>
      </c>
      <c r="BN25" s="66" t="s">
        <v>56</v>
      </c>
      <c r="BO25" s="13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7">
        <f t="shared" si="32"/>
        <v>0</v>
      </c>
      <c r="CB25" s="9">
        <f t="shared" si="33"/>
        <v>0</v>
      </c>
      <c r="CD25" s="66" t="s">
        <v>56</v>
      </c>
      <c r="CE25" s="13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si="34"/>
        <v>0</v>
      </c>
      <c r="CR25" s="9">
        <f t="shared" si="35"/>
        <v>0</v>
      </c>
      <c r="CT25" s="66" t="s">
        <v>56</v>
      </c>
      <c r="CU25" s="13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7">
        <f t="shared" si="36"/>
        <v>0</v>
      </c>
      <c r="DH25" s="9">
        <f t="shared" si="37"/>
        <v>0</v>
      </c>
      <c r="DJ25" s="66" t="s">
        <v>56</v>
      </c>
      <c r="DK25" s="13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7">
        <f t="shared" si="38"/>
        <v>0</v>
      </c>
      <c r="DX25" s="9">
        <f t="shared" si="39"/>
        <v>0</v>
      </c>
    </row>
    <row r="26" spans="2:128" x14ac:dyDescent="0.25">
      <c r="B26" s="30" t="s">
        <v>59</v>
      </c>
      <c r="C26" s="1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7">
        <f t="shared" si="24"/>
        <v>0</v>
      </c>
      <c r="P26" s="9">
        <f t="shared" si="25"/>
        <v>0</v>
      </c>
      <c r="R26" s="66" t="s">
        <v>164</v>
      </c>
      <c r="S26" s="1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7">
        <f t="shared" si="26"/>
        <v>0</v>
      </c>
      <c r="AF26" s="9">
        <f t="shared" si="27"/>
        <v>0</v>
      </c>
      <c r="AH26" s="30" t="s">
        <v>59</v>
      </c>
      <c r="AI26" s="13"/>
      <c r="AJ26" s="11"/>
      <c r="AK26" s="11"/>
      <c r="AL26" s="11"/>
      <c r="AM26" s="11"/>
      <c r="AN26" s="11">
        <v>1</v>
      </c>
      <c r="AO26" s="11"/>
      <c r="AP26" s="11"/>
      <c r="AQ26" s="11"/>
      <c r="AR26" s="11"/>
      <c r="AS26" s="11"/>
      <c r="AT26" s="11"/>
      <c r="AU26" s="17">
        <f t="shared" si="28"/>
        <v>1</v>
      </c>
      <c r="AV26" s="9">
        <f t="shared" si="29"/>
        <v>2.4813895781637717E-3</v>
      </c>
      <c r="AX26" s="66" t="s">
        <v>59</v>
      </c>
      <c r="AY26" s="13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7">
        <f t="shared" si="30"/>
        <v>0</v>
      </c>
      <c r="BL26" s="9">
        <f t="shared" si="31"/>
        <v>0</v>
      </c>
      <c r="BN26" s="66" t="s">
        <v>59</v>
      </c>
      <c r="BO26" s="13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7">
        <f t="shared" si="32"/>
        <v>0</v>
      </c>
      <c r="CB26" s="9">
        <f t="shared" si="33"/>
        <v>0</v>
      </c>
      <c r="CD26" s="66" t="s">
        <v>59</v>
      </c>
      <c r="CE26" s="13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7">
        <f t="shared" si="34"/>
        <v>0</v>
      </c>
      <c r="CR26" s="9">
        <f t="shared" si="35"/>
        <v>0</v>
      </c>
      <c r="CT26" s="66" t="s">
        <v>59</v>
      </c>
      <c r="CU26" s="13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7">
        <f t="shared" si="36"/>
        <v>0</v>
      </c>
      <c r="DH26" s="9">
        <f t="shared" si="37"/>
        <v>0</v>
      </c>
      <c r="DJ26" s="66" t="s">
        <v>59</v>
      </c>
      <c r="DK26" s="13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7">
        <f t="shared" si="38"/>
        <v>0</v>
      </c>
      <c r="DX26" s="9">
        <f t="shared" si="39"/>
        <v>0</v>
      </c>
    </row>
    <row r="27" spans="2:128" x14ac:dyDescent="0.25">
      <c r="B27" s="30" t="s">
        <v>164</v>
      </c>
      <c r="C27" s="1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7">
        <f t="shared" si="24"/>
        <v>0</v>
      </c>
      <c r="P27" s="9">
        <f t="shared" si="25"/>
        <v>0</v>
      </c>
      <c r="R27" s="66" t="s">
        <v>66</v>
      </c>
      <c r="S27" s="1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7">
        <f t="shared" si="26"/>
        <v>0</v>
      </c>
      <c r="AF27" s="9">
        <f t="shared" si="27"/>
        <v>0</v>
      </c>
      <c r="AH27" s="30" t="s">
        <v>164</v>
      </c>
      <c r="AI27" s="13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7">
        <f t="shared" si="28"/>
        <v>0</v>
      </c>
      <c r="AV27" s="9">
        <f t="shared" si="29"/>
        <v>0</v>
      </c>
      <c r="AX27" s="66" t="s">
        <v>164</v>
      </c>
      <c r="AY27" s="13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7">
        <f t="shared" si="30"/>
        <v>0</v>
      </c>
      <c r="BL27" s="9">
        <f t="shared" si="31"/>
        <v>0</v>
      </c>
      <c r="BN27" s="66" t="s">
        <v>164</v>
      </c>
      <c r="BO27" s="13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7">
        <f t="shared" si="32"/>
        <v>0</v>
      </c>
      <c r="CB27" s="9">
        <f t="shared" si="33"/>
        <v>0</v>
      </c>
      <c r="CD27" s="66" t="s">
        <v>164</v>
      </c>
      <c r="CE27" s="13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7">
        <f t="shared" si="34"/>
        <v>0</v>
      </c>
      <c r="CR27" s="9">
        <f t="shared" si="35"/>
        <v>0</v>
      </c>
      <c r="CT27" s="66" t="s">
        <v>164</v>
      </c>
      <c r="CU27" s="13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7">
        <f t="shared" si="36"/>
        <v>0</v>
      </c>
      <c r="DH27" s="9">
        <f t="shared" si="37"/>
        <v>0</v>
      </c>
      <c r="DJ27" s="66" t="s">
        <v>164</v>
      </c>
      <c r="DK27" s="13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7">
        <f t="shared" si="38"/>
        <v>0</v>
      </c>
      <c r="DX27" s="9">
        <f t="shared" si="39"/>
        <v>0</v>
      </c>
    </row>
    <row r="28" spans="2:128" x14ac:dyDescent="0.25">
      <c r="B28" s="30" t="s">
        <v>66</v>
      </c>
      <c r="C28" s="1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7">
        <f t="shared" si="24"/>
        <v>0</v>
      </c>
      <c r="P28" s="9">
        <f t="shared" si="25"/>
        <v>0</v>
      </c>
      <c r="R28" s="66" t="s">
        <v>70</v>
      </c>
      <c r="S28" s="13"/>
      <c r="T28" s="65">
        <v>3</v>
      </c>
      <c r="U28" s="65">
        <v>7</v>
      </c>
      <c r="V28" s="65">
        <v>9</v>
      </c>
      <c r="W28" s="65">
        <v>8</v>
      </c>
      <c r="X28" s="65"/>
      <c r="Y28" s="65"/>
      <c r="Z28" s="65">
        <v>12</v>
      </c>
      <c r="AA28" s="65">
        <v>10</v>
      </c>
      <c r="AB28" s="65">
        <v>12</v>
      </c>
      <c r="AC28" s="65">
        <v>44</v>
      </c>
      <c r="AD28" s="65">
        <v>7</v>
      </c>
      <c r="AE28" s="17">
        <f t="shared" si="26"/>
        <v>112</v>
      </c>
      <c r="AF28" s="9">
        <f t="shared" si="27"/>
        <v>0.5161290322580645</v>
      </c>
      <c r="AH28" s="30" t="s">
        <v>66</v>
      </c>
      <c r="AI28" s="5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7">
        <f t="shared" si="28"/>
        <v>0</v>
      </c>
      <c r="AV28" s="9">
        <f t="shared" si="29"/>
        <v>0</v>
      </c>
      <c r="AX28" s="66" t="s">
        <v>66</v>
      </c>
      <c r="AY28" s="51"/>
      <c r="AZ28" s="14"/>
      <c r="BA28" s="14"/>
      <c r="BB28" s="14"/>
      <c r="BC28" s="14"/>
      <c r="BD28" s="14"/>
      <c r="BE28" s="14">
        <v>1</v>
      </c>
      <c r="BF28" s="14"/>
      <c r="BG28" s="14"/>
      <c r="BH28" s="14"/>
      <c r="BI28" s="14"/>
      <c r="BJ28" s="14"/>
      <c r="BK28" s="17">
        <f t="shared" si="30"/>
        <v>1</v>
      </c>
      <c r="BL28" s="9">
        <f t="shared" si="31"/>
        <v>4.1493775933609959E-3</v>
      </c>
      <c r="BN28" s="66" t="s">
        <v>66</v>
      </c>
      <c r="BO28" s="51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7">
        <f t="shared" si="32"/>
        <v>0</v>
      </c>
      <c r="CB28" s="9">
        <f t="shared" si="33"/>
        <v>0</v>
      </c>
      <c r="CD28" s="66" t="s">
        <v>66</v>
      </c>
      <c r="CE28" s="51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7">
        <f t="shared" si="34"/>
        <v>0</v>
      </c>
      <c r="CR28" s="9">
        <f t="shared" si="35"/>
        <v>0</v>
      </c>
      <c r="CT28" s="66" t="s">
        <v>66</v>
      </c>
      <c r="CU28" s="51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7">
        <f t="shared" si="36"/>
        <v>0</v>
      </c>
      <c r="DH28" s="9">
        <f t="shared" si="37"/>
        <v>0</v>
      </c>
      <c r="DJ28" s="66" t="s">
        <v>66</v>
      </c>
      <c r="DK28" s="51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7">
        <f t="shared" si="38"/>
        <v>0</v>
      </c>
      <c r="DX28" s="9">
        <f t="shared" si="39"/>
        <v>0</v>
      </c>
    </row>
    <row r="29" spans="2:128" ht="15.75" thickBot="1" x14ac:dyDescent="0.3">
      <c r="B29" s="31" t="s">
        <v>50</v>
      </c>
      <c r="C29" s="18">
        <f t="shared" ref="C29:N29" si="40">SUM(C11:C28)</f>
        <v>1</v>
      </c>
      <c r="D29" s="18">
        <f t="shared" si="40"/>
        <v>2</v>
      </c>
      <c r="E29" s="18">
        <f t="shared" si="40"/>
        <v>0</v>
      </c>
      <c r="F29" s="18">
        <f t="shared" si="40"/>
        <v>0</v>
      </c>
      <c r="G29" s="18">
        <f t="shared" si="40"/>
        <v>1</v>
      </c>
      <c r="H29" s="18">
        <f t="shared" si="40"/>
        <v>0</v>
      </c>
      <c r="I29" s="18">
        <f t="shared" si="40"/>
        <v>4</v>
      </c>
      <c r="J29" s="18">
        <f t="shared" si="40"/>
        <v>1</v>
      </c>
      <c r="K29" s="18">
        <f t="shared" si="40"/>
        <v>12</v>
      </c>
      <c r="L29" s="18">
        <f t="shared" si="40"/>
        <v>8</v>
      </c>
      <c r="M29" s="18">
        <f t="shared" si="40"/>
        <v>0</v>
      </c>
      <c r="N29" s="18">
        <f t="shared" si="40"/>
        <v>5</v>
      </c>
      <c r="O29" s="18">
        <f>SUM(O11:O28)</f>
        <v>34</v>
      </c>
      <c r="P29" s="38">
        <f t="shared" si="25"/>
        <v>1</v>
      </c>
      <c r="R29" s="67" t="s">
        <v>50</v>
      </c>
      <c r="S29" s="18">
        <f t="shared" ref="S29:AD29" si="41">SUM(S11:S28)</f>
        <v>4</v>
      </c>
      <c r="T29" s="18">
        <f t="shared" si="41"/>
        <v>5</v>
      </c>
      <c r="U29" s="18">
        <f t="shared" si="41"/>
        <v>16</v>
      </c>
      <c r="V29" s="18">
        <f t="shared" si="41"/>
        <v>15</v>
      </c>
      <c r="W29" s="18">
        <f t="shared" si="41"/>
        <v>12</v>
      </c>
      <c r="X29" s="18">
        <f t="shared" si="41"/>
        <v>6</v>
      </c>
      <c r="Y29" s="18">
        <f t="shared" si="41"/>
        <v>3</v>
      </c>
      <c r="Z29" s="18">
        <f t="shared" si="41"/>
        <v>21</v>
      </c>
      <c r="AA29" s="18">
        <f t="shared" si="41"/>
        <v>15</v>
      </c>
      <c r="AB29" s="18">
        <f t="shared" si="41"/>
        <v>27</v>
      </c>
      <c r="AC29" s="18">
        <f t="shared" si="41"/>
        <v>68</v>
      </c>
      <c r="AD29" s="18">
        <f t="shared" si="41"/>
        <v>25</v>
      </c>
      <c r="AE29" s="18">
        <f>SUM(AE11:AE28)</f>
        <v>217</v>
      </c>
      <c r="AF29" s="38">
        <f t="shared" si="27"/>
        <v>1</v>
      </c>
      <c r="AH29" s="67" t="s">
        <v>50</v>
      </c>
      <c r="AI29" s="18">
        <f t="shared" ref="AI29:AT29" si="42">SUM(AI11:AI28)</f>
        <v>37</v>
      </c>
      <c r="AJ29" s="18">
        <f t="shared" si="42"/>
        <v>47</v>
      </c>
      <c r="AK29" s="18">
        <f t="shared" si="42"/>
        <v>39</v>
      </c>
      <c r="AL29" s="18">
        <f t="shared" si="42"/>
        <v>50</v>
      </c>
      <c r="AM29" s="18">
        <f t="shared" si="42"/>
        <v>23</v>
      </c>
      <c r="AN29" s="18">
        <f t="shared" si="42"/>
        <v>22</v>
      </c>
      <c r="AO29" s="18">
        <f t="shared" si="42"/>
        <v>49</v>
      </c>
      <c r="AP29" s="18">
        <f t="shared" si="42"/>
        <v>39</v>
      </c>
      <c r="AQ29" s="18">
        <f t="shared" si="42"/>
        <v>25</v>
      </c>
      <c r="AR29" s="18">
        <f t="shared" si="42"/>
        <v>37</v>
      </c>
      <c r="AS29" s="18">
        <f t="shared" si="42"/>
        <v>20</v>
      </c>
      <c r="AT29" s="18">
        <f t="shared" si="42"/>
        <v>15</v>
      </c>
      <c r="AU29" s="18">
        <f>SUM(AU11:AU28)</f>
        <v>403</v>
      </c>
      <c r="AV29" s="38">
        <f t="shared" si="29"/>
        <v>1</v>
      </c>
      <c r="AX29" s="67" t="s">
        <v>50</v>
      </c>
      <c r="AY29" s="18">
        <f t="shared" ref="AY29:BJ29" si="43">SUM(AY11:AY28)</f>
        <v>21</v>
      </c>
      <c r="AZ29" s="18">
        <f t="shared" si="43"/>
        <v>18</v>
      </c>
      <c r="BA29" s="18">
        <f t="shared" si="43"/>
        <v>25</v>
      </c>
      <c r="BB29" s="18">
        <f t="shared" si="43"/>
        <v>26</v>
      </c>
      <c r="BC29" s="18">
        <f t="shared" si="43"/>
        <v>37</v>
      </c>
      <c r="BD29" s="18">
        <f t="shared" si="43"/>
        <v>21</v>
      </c>
      <c r="BE29" s="18">
        <f t="shared" si="43"/>
        <v>45</v>
      </c>
      <c r="BF29" s="18">
        <f t="shared" si="43"/>
        <v>6</v>
      </c>
      <c r="BG29" s="18">
        <f t="shared" si="43"/>
        <v>12</v>
      </c>
      <c r="BH29" s="18">
        <f t="shared" si="43"/>
        <v>20</v>
      </c>
      <c r="BI29" s="18">
        <f t="shared" si="43"/>
        <v>3</v>
      </c>
      <c r="BJ29" s="18">
        <f t="shared" si="43"/>
        <v>7</v>
      </c>
      <c r="BK29" s="18">
        <f>SUM(BK11:BK28)</f>
        <v>241</v>
      </c>
      <c r="BL29" s="34">
        <f t="shared" si="31"/>
        <v>1</v>
      </c>
      <c r="BN29" s="67" t="s">
        <v>50</v>
      </c>
      <c r="BO29" s="18">
        <f t="shared" ref="BO29:BZ29" si="44">SUM(BO11:BO28)</f>
        <v>5</v>
      </c>
      <c r="BP29" s="18">
        <f t="shared" si="44"/>
        <v>14</v>
      </c>
      <c r="BQ29" s="18">
        <f t="shared" si="44"/>
        <v>10</v>
      </c>
      <c r="BR29" s="18">
        <f t="shared" si="44"/>
        <v>18</v>
      </c>
      <c r="BS29" s="18">
        <f t="shared" si="44"/>
        <v>8</v>
      </c>
      <c r="BT29" s="18">
        <f t="shared" si="44"/>
        <v>3</v>
      </c>
      <c r="BU29" s="18">
        <f t="shared" si="44"/>
        <v>5</v>
      </c>
      <c r="BV29" s="18">
        <f t="shared" si="44"/>
        <v>5</v>
      </c>
      <c r="BW29" s="18">
        <f t="shared" si="44"/>
        <v>6</v>
      </c>
      <c r="BX29" s="18">
        <f t="shared" si="44"/>
        <v>5</v>
      </c>
      <c r="BY29" s="18">
        <f t="shared" si="44"/>
        <v>38</v>
      </c>
      <c r="BZ29" s="18">
        <f t="shared" si="44"/>
        <v>36</v>
      </c>
      <c r="CA29" s="18">
        <f>SUM(CA11:CA28)</f>
        <v>153</v>
      </c>
      <c r="CB29" s="34">
        <f>SUM(CB11:CB28)</f>
        <v>0.99999999999999978</v>
      </c>
      <c r="CD29" s="67" t="s">
        <v>50</v>
      </c>
      <c r="CE29" s="18">
        <f t="shared" ref="CE29:CP29" si="45">SUM(CE11:CE28)</f>
        <v>20</v>
      </c>
      <c r="CF29" s="18">
        <f t="shared" si="45"/>
        <v>13</v>
      </c>
      <c r="CG29" s="18">
        <f t="shared" si="45"/>
        <v>9</v>
      </c>
      <c r="CH29" s="18">
        <f t="shared" si="45"/>
        <v>7</v>
      </c>
      <c r="CI29" s="18">
        <f t="shared" si="45"/>
        <v>18</v>
      </c>
      <c r="CJ29" s="18">
        <f t="shared" si="45"/>
        <v>11</v>
      </c>
      <c r="CK29" s="18">
        <f t="shared" si="45"/>
        <v>10</v>
      </c>
      <c r="CL29" s="18">
        <f t="shared" si="45"/>
        <v>10</v>
      </c>
      <c r="CM29" s="18">
        <f t="shared" si="45"/>
        <v>9</v>
      </c>
      <c r="CN29" s="18">
        <f t="shared" si="45"/>
        <v>14</v>
      </c>
      <c r="CO29" s="18">
        <f t="shared" si="45"/>
        <v>4</v>
      </c>
      <c r="CP29" s="18">
        <f t="shared" si="45"/>
        <v>19</v>
      </c>
      <c r="CQ29" s="18">
        <f>SUM(CQ11:CQ28)</f>
        <v>144</v>
      </c>
      <c r="CR29" s="38">
        <f>SUM(CR11:CR28)</f>
        <v>0.99999999999999978</v>
      </c>
      <c r="CT29" s="67" t="s">
        <v>50</v>
      </c>
      <c r="CU29" s="18">
        <f t="shared" ref="CU29:DF29" si="46">SUM(CU11:CU28)</f>
        <v>5</v>
      </c>
      <c r="CV29" s="18">
        <f t="shared" si="46"/>
        <v>17</v>
      </c>
      <c r="CW29" s="18">
        <f t="shared" si="46"/>
        <v>25</v>
      </c>
      <c r="CX29" s="18">
        <f t="shared" si="46"/>
        <v>34</v>
      </c>
      <c r="CY29" s="18">
        <f t="shared" si="46"/>
        <v>12</v>
      </c>
      <c r="CZ29" s="18">
        <f t="shared" si="46"/>
        <v>15</v>
      </c>
      <c r="DA29" s="18">
        <f t="shared" si="46"/>
        <v>6</v>
      </c>
      <c r="DB29" s="18">
        <f t="shared" si="46"/>
        <v>11</v>
      </c>
      <c r="DC29" s="18">
        <f t="shared" si="46"/>
        <v>7</v>
      </c>
      <c r="DD29" s="18">
        <f t="shared" si="46"/>
        <v>22</v>
      </c>
      <c r="DE29" s="18">
        <f t="shared" si="46"/>
        <v>6</v>
      </c>
      <c r="DF29" s="18">
        <f t="shared" si="46"/>
        <v>2</v>
      </c>
      <c r="DG29" s="18">
        <f>SUM(DG11:DG28)</f>
        <v>162</v>
      </c>
      <c r="DH29" s="38">
        <f>SUM(DH11:DH28)</f>
        <v>1.0000000000000002</v>
      </c>
      <c r="DJ29" s="67" t="s">
        <v>50</v>
      </c>
      <c r="DK29" s="18">
        <f t="shared" ref="DK29:DV29" si="47">SUM(DK11:DK28)</f>
        <v>8</v>
      </c>
      <c r="DL29" s="18">
        <f t="shared" si="47"/>
        <v>1</v>
      </c>
      <c r="DM29" s="18">
        <f t="shared" si="47"/>
        <v>11</v>
      </c>
      <c r="DN29" s="18">
        <f t="shared" si="47"/>
        <v>0</v>
      </c>
      <c r="DO29" s="18">
        <f t="shared" si="47"/>
        <v>10</v>
      </c>
      <c r="DP29" s="18">
        <f t="shared" si="47"/>
        <v>1</v>
      </c>
      <c r="DQ29" s="18">
        <f t="shared" si="47"/>
        <v>11</v>
      </c>
      <c r="DR29" s="18">
        <f t="shared" si="47"/>
        <v>25</v>
      </c>
      <c r="DS29" s="18">
        <f t="shared" si="47"/>
        <v>20</v>
      </c>
      <c r="DT29" s="18">
        <f t="shared" si="47"/>
        <v>12</v>
      </c>
      <c r="DU29" s="18">
        <f t="shared" si="47"/>
        <v>2</v>
      </c>
      <c r="DV29" s="18">
        <f t="shared" si="47"/>
        <v>10</v>
      </c>
      <c r="DW29" s="18">
        <f>SUM(DW11:DW28)</f>
        <v>111</v>
      </c>
      <c r="DX29" s="38">
        <f>SUM(DX11:DX28)</f>
        <v>1</v>
      </c>
    </row>
    <row r="30" spans="2:128" s="3" customFormat="1" ht="16.5" thickTop="1" thickBot="1" x14ac:dyDescent="0.3">
      <c r="AV30" s="47"/>
      <c r="BL30" s="47"/>
      <c r="CB30" s="47"/>
      <c r="CR30" s="47"/>
      <c r="DH30" s="47"/>
      <c r="DX30" s="47"/>
    </row>
    <row r="31" spans="2:128" s="3" customFormat="1" ht="15.75" thickTop="1" x14ac:dyDescent="0.25">
      <c r="B31" s="168" t="s">
        <v>221</v>
      </c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70"/>
      <c r="Q31"/>
      <c r="R31" s="168" t="s">
        <v>224</v>
      </c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70"/>
      <c r="AH31" s="168" t="s">
        <v>227</v>
      </c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70"/>
      <c r="AX31" s="168" t="s">
        <v>261</v>
      </c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70"/>
      <c r="BN31" s="168" t="s">
        <v>288</v>
      </c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70"/>
      <c r="CD31" s="168" t="s">
        <v>310</v>
      </c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70"/>
      <c r="CT31" s="168" t="s">
        <v>350</v>
      </c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70"/>
      <c r="DJ31" s="168" t="s">
        <v>373</v>
      </c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70"/>
    </row>
    <row r="32" spans="2:128" x14ac:dyDescent="0.25">
      <c r="B32" s="33" t="s">
        <v>72</v>
      </c>
      <c r="C32" s="21" t="s">
        <v>0</v>
      </c>
      <c r="D32" s="21" t="s">
        <v>2</v>
      </c>
      <c r="E32" s="21" t="s">
        <v>3</v>
      </c>
      <c r="F32" s="21" t="s">
        <v>4</v>
      </c>
      <c r="G32" s="21" t="s">
        <v>5</v>
      </c>
      <c r="H32" s="21" t="s">
        <v>6</v>
      </c>
      <c r="I32" s="21" t="s">
        <v>7</v>
      </c>
      <c r="J32" s="21" t="s">
        <v>8</v>
      </c>
      <c r="K32" s="21" t="s">
        <v>9</v>
      </c>
      <c r="L32" s="21" t="s">
        <v>10</v>
      </c>
      <c r="M32" s="21" t="s">
        <v>11</v>
      </c>
      <c r="N32" s="21" t="s">
        <v>12</v>
      </c>
      <c r="O32" s="21" t="s">
        <v>13</v>
      </c>
      <c r="P32" s="7" t="s">
        <v>14</v>
      </c>
      <c r="R32" s="33" t="s">
        <v>72</v>
      </c>
      <c r="S32" s="21" t="s">
        <v>0</v>
      </c>
      <c r="T32" s="21" t="s">
        <v>2</v>
      </c>
      <c r="U32" s="21" t="s">
        <v>3</v>
      </c>
      <c r="V32" s="21" t="s">
        <v>4</v>
      </c>
      <c r="W32" s="21" t="s">
        <v>5</v>
      </c>
      <c r="X32" s="21" t="s">
        <v>6</v>
      </c>
      <c r="Y32" s="21" t="s">
        <v>7</v>
      </c>
      <c r="Z32" s="21" t="s">
        <v>8</v>
      </c>
      <c r="AA32" s="21" t="s">
        <v>9</v>
      </c>
      <c r="AB32" s="21" t="s">
        <v>10</v>
      </c>
      <c r="AC32" s="21" t="s">
        <v>11</v>
      </c>
      <c r="AD32" s="21" t="s">
        <v>12</v>
      </c>
      <c r="AE32" s="21" t="s">
        <v>13</v>
      </c>
      <c r="AF32" s="7" t="s">
        <v>14</v>
      </c>
      <c r="AH32" s="33" t="s">
        <v>72</v>
      </c>
      <c r="AI32" s="21" t="s">
        <v>0</v>
      </c>
      <c r="AJ32" s="21" t="s">
        <v>2</v>
      </c>
      <c r="AK32" s="21" t="s">
        <v>3</v>
      </c>
      <c r="AL32" s="21" t="s">
        <v>4</v>
      </c>
      <c r="AM32" s="21" t="s">
        <v>5</v>
      </c>
      <c r="AN32" s="21" t="s">
        <v>6</v>
      </c>
      <c r="AO32" s="21" t="s">
        <v>7</v>
      </c>
      <c r="AP32" s="21" t="s">
        <v>8</v>
      </c>
      <c r="AQ32" s="21" t="s">
        <v>9</v>
      </c>
      <c r="AR32" s="21" t="s">
        <v>10</v>
      </c>
      <c r="AS32" s="21" t="s">
        <v>11</v>
      </c>
      <c r="AT32" s="21" t="s">
        <v>12</v>
      </c>
      <c r="AU32" s="21" t="s">
        <v>13</v>
      </c>
      <c r="AV32" s="61" t="s">
        <v>14</v>
      </c>
      <c r="AX32" s="33" t="s">
        <v>72</v>
      </c>
      <c r="AY32" s="21" t="s">
        <v>0</v>
      </c>
      <c r="AZ32" s="21" t="s">
        <v>2</v>
      </c>
      <c r="BA32" s="21" t="s">
        <v>3</v>
      </c>
      <c r="BB32" s="21" t="s">
        <v>4</v>
      </c>
      <c r="BC32" s="21" t="s">
        <v>5</v>
      </c>
      <c r="BD32" s="21" t="s">
        <v>6</v>
      </c>
      <c r="BE32" s="21" t="s">
        <v>7</v>
      </c>
      <c r="BF32" s="21" t="s">
        <v>8</v>
      </c>
      <c r="BG32" s="21" t="s">
        <v>9</v>
      </c>
      <c r="BH32" s="21" t="s">
        <v>10</v>
      </c>
      <c r="BI32" s="21" t="s">
        <v>11</v>
      </c>
      <c r="BJ32" s="21" t="s">
        <v>12</v>
      </c>
      <c r="BK32" s="21" t="s">
        <v>13</v>
      </c>
      <c r="BL32" s="61" t="s">
        <v>14</v>
      </c>
      <c r="BN32" s="33" t="s">
        <v>72</v>
      </c>
      <c r="BO32" s="21" t="s">
        <v>0</v>
      </c>
      <c r="BP32" s="21" t="s">
        <v>2</v>
      </c>
      <c r="BQ32" s="21" t="s">
        <v>3</v>
      </c>
      <c r="BR32" s="21" t="s">
        <v>4</v>
      </c>
      <c r="BS32" s="21" t="s">
        <v>5</v>
      </c>
      <c r="BT32" s="21" t="s">
        <v>6</v>
      </c>
      <c r="BU32" s="21" t="s">
        <v>7</v>
      </c>
      <c r="BV32" s="21" t="s">
        <v>8</v>
      </c>
      <c r="BW32" s="21" t="s">
        <v>9</v>
      </c>
      <c r="BX32" s="21" t="s">
        <v>10</v>
      </c>
      <c r="BY32" s="21" t="s">
        <v>11</v>
      </c>
      <c r="BZ32" s="21" t="s">
        <v>12</v>
      </c>
      <c r="CA32" s="21" t="s">
        <v>13</v>
      </c>
      <c r="CB32" s="61" t="s">
        <v>14</v>
      </c>
      <c r="CD32" s="33" t="s">
        <v>72</v>
      </c>
      <c r="CE32" s="21" t="s">
        <v>0</v>
      </c>
      <c r="CF32" s="21" t="s">
        <v>2</v>
      </c>
      <c r="CG32" s="21" t="s">
        <v>3</v>
      </c>
      <c r="CH32" s="21" t="s">
        <v>4</v>
      </c>
      <c r="CI32" s="21" t="s">
        <v>5</v>
      </c>
      <c r="CJ32" s="21" t="s">
        <v>6</v>
      </c>
      <c r="CK32" s="21" t="s">
        <v>7</v>
      </c>
      <c r="CL32" s="21" t="s">
        <v>8</v>
      </c>
      <c r="CM32" s="21" t="s">
        <v>9</v>
      </c>
      <c r="CN32" s="21" t="s">
        <v>10</v>
      </c>
      <c r="CO32" s="21" t="s">
        <v>11</v>
      </c>
      <c r="CP32" s="21" t="s">
        <v>12</v>
      </c>
      <c r="CQ32" s="21" t="s">
        <v>13</v>
      </c>
      <c r="CR32" s="61" t="s">
        <v>14</v>
      </c>
      <c r="CT32" s="33" t="s">
        <v>72</v>
      </c>
      <c r="CU32" s="124" t="s">
        <v>0</v>
      </c>
      <c r="CV32" s="124" t="s">
        <v>2</v>
      </c>
      <c r="CW32" s="124" t="s">
        <v>3</v>
      </c>
      <c r="CX32" s="124" t="s">
        <v>4</v>
      </c>
      <c r="CY32" s="124" t="s">
        <v>5</v>
      </c>
      <c r="CZ32" s="124" t="s">
        <v>6</v>
      </c>
      <c r="DA32" s="124" t="s">
        <v>7</v>
      </c>
      <c r="DB32" s="124" t="s">
        <v>8</v>
      </c>
      <c r="DC32" s="124" t="s">
        <v>9</v>
      </c>
      <c r="DD32" s="124" t="s">
        <v>10</v>
      </c>
      <c r="DE32" s="124" t="s">
        <v>11</v>
      </c>
      <c r="DF32" s="124" t="s">
        <v>12</v>
      </c>
      <c r="DG32" s="124" t="s">
        <v>13</v>
      </c>
      <c r="DH32" s="61" t="s">
        <v>14</v>
      </c>
      <c r="DJ32" s="33" t="s">
        <v>72</v>
      </c>
      <c r="DK32" s="126" t="s">
        <v>0</v>
      </c>
      <c r="DL32" s="126" t="s">
        <v>2</v>
      </c>
      <c r="DM32" s="126" t="s">
        <v>3</v>
      </c>
      <c r="DN32" s="126" t="s">
        <v>4</v>
      </c>
      <c r="DO32" s="126" t="s">
        <v>5</v>
      </c>
      <c r="DP32" s="126" t="s">
        <v>6</v>
      </c>
      <c r="DQ32" s="126" t="s">
        <v>7</v>
      </c>
      <c r="DR32" s="126" t="s">
        <v>8</v>
      </c>
      <c r="DS32" s="126" t="s">
        <v>9</v>
      </c>
      <c r="DT32" s="126" t="s">
        <v>10</v>
      </c>
      <c r="DU32" s="126" t="s">
        <v>11</v>
      </c>
      <c r="DV32" s="126" t="s">
        <v>12</v>
      </c>
      <c r="DW32" s="126" t="s">
        <v>13</v>
      </c>
      <c r="DX32" s="61" t="s">
        <v>14</v>
      </c>
    </row>
    <row r="33" spans="2:128" x14ac:dyDescent="0.25">
      <c r="B33" s="30" t="s">
        <v>76</v>
      </c>
      <c r="C33" s="1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7">
        <f>SUM(C33:N33)</f>
        <v>0</v>
      </c>
      <c r="P33" s="9">
        <f>O33/$O$39</f>
        <v>0</v>
      </c>
      <c r="R33" s="66" t="s">
        <v>76</v>
      </c>
      <c r="S33" s="1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7">
        <f>SUM(S33:AD33)</f>
        <v>0</v>
      </c>
      <c r="AF33" s="9">
        <f>AE33/$AE$39</f>
        <v>0</v>
      </c>
      <c r="AH33" s="30" t="s">
        <v>76</v>
      </c>
      <c r="AI33" s="13"/>
      <c r="AJ33" s="11"/>
      <c r="AK33" s="11"/>
      <c r="AL33" s="11"/>
      <c r="AM33" s="11">
        <v>2</v>
      </c>
      <c r="AN33" s="11"/>
      <c r="AO33" s="11"/>
      <c r="AP33" s="11"/>
      <c r="AQ33" s="11"/>
      <c r="AR33" s="11">
        <v>2</v>
      </c>
      <c r="AS33" s="11"/>
      <c r="AT33" s="11"/>
      <c r="AU33" s="17">
        <f>SUM(AI33:AT33)</f>
        <v>4</v>
      </c>
      <c r="AV33" s="9">
        <f t="shared" ref="AV33:AV38" si="48">AU33/$AU$39</f>
        <v>9.9255583126550868E-3</v>
      </c>
      <c r="AX33" s="66" t="s">
        <v>76</v>
      </c>
      <c r="AY33" s="13"/>
      <c r="AZ33" s="11"/>
      <c r="BA33" s="11"/>
      <c r="BB33" s="11"/>
      <c r="BC33" s="11"/>
      <c r="BD33" s="11"/>
      <c r="BE33" s="11">
        <v>1</v>
      </c>
      <c r="BF33" s="11"/>
      <c r="BG33" s="11"/>
      <c r="BH33" s="11"/>
      <c r="BI33" s="11"/>
      <c r="BJ33" s="11"/>
      <c r="BK33" s="17">
        <f>SUM(AY33:BJ33)</f>
        <v>1</v>
      </c>
      <c r="BL33" s="9">
        <f>BK33/$BK$39</f>
        <v>4.1493775933609959E-3</v>
      </c>
      <c r="BN33" s="66" t="s">
        <v>76</v>
      </c>
      <c r="BO33" s="13"/>
      <c r="BP33" s="11"/>
      <c r="BQ33" s="11"/>
      <c r="BR33" s="11"/>
      <c r="BS33" s="11"/>
      <c r="BT33" s="11"/>
      <c r="BU33" s="11"/>
      <c r="BV33" s="11">
        <v>1</v>
      </c>
      <c r="BW33" s="11"/>
      <c r="BX33" s="11">
        <v>2</v>
      </c>
      <c r="BY33" s="11">
        <v>13</v>
      </c>
      <c r="BZ33" s="11">
        <v>8</v>
      </c>
      <c r="CA33" s="17">
        <f>SUM(BO33:BZ33)</f>
        <v>24</v>
      </c>
      <c r="CB33" s="9">
        <f>CA33/$CA$39</f>
        <v>0.15686274509803921</v>
      </c>
      <c r="CD33" s="66" t="s">
        <v>76</v>
      </c>
      <c r="CE33" s="13"/>
      <c r="CF33" s="11"/>
      <c r="CG33" s="11"/>
      <c r="CH33" s="11"/>
      <c r="CI33" s="11"/>
      <c r="CJ33" s="11"/>
      <c r="CK33" s="11">
        <v>1</v>
      </c>
      <c r="CL33" s="11"/>
      <c r="CM33" s="11"/>
      <c r="CN33" s="11"/>
      <c r="CO33" s="11"/>
      <c r="CP33" s="11"/>
      <c r="CQ33" s="17">
        <f>SUM(CE33:CP33)</f>
        <v>1</v>
      </c>
      <c r="CR33" s="9">
        <f>CQ33/$CQ$39</f>
        <v>6.9444444444444441E-3</v>
      </c>
      <c r="CT33" s="66" t="s">
        <v>76</v>
      </c>
      <c r="CU33" s="13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7">
        <f>SUM(CU33:DF33)</f>
        <v>0</v>
      </c>
      <c r="DH33" s="9">
        <f>DG33/$DG$39</f>
        <v>0</v>
      </c>
      <c r="DJ33" s="66" t="s">
        <v>76</v>
      </c>
      <c r="DK33" s="13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7">
        <f>SUM(DK33:DV33)</f>
        <v>0</v>
      </c>
      <c r="DX33" s="9">
        <f>DW33/$DW$39</f>
        <v>0</v>
      </c>
    </row>
    <row r="34" spans="2:128" x14ac:dyDescent="0.25">
      <c r="B34" s="30" t="s">
        <v>74</v>
      </c>
      <c r="C34" s="13"/>
      <c r="D34" s="11"/>
      <c r="E34" s="11"/>
      <c r="F34" s="11"/>
      <c r="G34" s="11"/>
      <c r="H34" s="11"/>
      <c r="I34" s="11">
        <v>1</v>
      </c>
      <c r="J34" s="11">
        <v>1</v>
      </c>
      <c r="K34" s="11">
        <v>2</v>
      </c>
      <c r="L34" s="11"/>
      <c r="M34" s="11"/>
      <c r="N34" s="11">
        <v>2</v>
      </c>
      <c r="O34" s="17">
        <f t="shared" ref="O34:O38" si="49">SUM(C34:N34)</f>
        <v>6</v>
      </c>
      <c r="P34" s="9">
        <f t="shared" ref="P34:P39" si="50">O34/$O$39</f>
        <v>0.17647058823529413</v>
      </c>
      <c r="R34" s="66" t="s">
        <v>74</v>
      </c>
      <c r="S34" s="13">
        <v>1</v>
      </c>
      <c r="T34" s="11"/>
      <c r="U34" s="11">
        <v>4</v>
      </c>
      <c r="V34" s="11">
        <v>1</v>
      </c>
      <c r="W34" s="11"/>
      <c r="X34" s="11">
        <v>3</v>
      </c>
      <c r="Y34" s="11"/>
      <c r="Z34" s="11">
        <v>5</v>
      </c>
      <c r="AA34" s="11">
        <v>2</v>
      </c>
      <c r="AB34" s="11">
        <v>4</v>
      </c>
      <c r="AC34" s="11">
        <v>9</v>
      </c>
      <c r="AD34" s="11">
        <v>9</v>
      </c>
      <c r="AE34" s="17">
        <f t="shared" ref="AE34:AE38" si="51">SUM(S34:AD34)</f>
        <v>38</v>
      </c>
      <c r="AF34" s="9">
        <f t="shared" ref="AF34:AF39" si="52">AE34/$AE$39</f>
        <v>0.17511520737327188</v>
      </c>
      <c r="AH34" s="30" t="s">
        <v>74</v>
      </c>
      <c r="AI34" s="13">
        <v>4</v>
      </c>
      <c r="AJ34" s="11">
        <v>16</v>
      </c>
      <c r="AK34" s="11">
        <v>10</v>
      </c>
      <c r="AL34" s="11">
        <v>10</v>
      </c>
      <c r="AM34" s="11">
        <v>2</v>
      </c>
      <c r="AN34" s="11">
        <v>9</v>
      </c>
      <c r="AO34" s="11">
        <v>10</v>
      </c>
      <c r="AP34" s="11">
        <v>4</v>
      </c>
      <c r="AQ34" s="11">
        <v>2</v>
      </c>
      <c r="AR34" s="11">
        <v>10</v>
      </c>
      <c r="AS34" s="11">
        <v>7</v>
      </c>
      <c r="AT34" s="11">
        <v>6</v>
      </c>
      <c r="AU34" s="17">
        <f t="shared" ref="AU34:AU38" si="53">SUM(AI34:AT34)</f>
        <v>90</v>
      </c>
      <c r="AV34" s="9">
        <f t="shared" si="48"/>
        <v>0.22332506203473945</v>
      </c>
      <c r="AX34" s="66" t="s">
        <v>74</v>
      </c>
      <c r="AY34" s="13">
        <v>7</v>
      </c>
      <c r="AZ34" s="11">
        <v>3</v>
      </c>
      <c r="BA34" s="11">
        <v>8</v>
      </c>
      <c r="BB34" s="11">
        <v>10</v>
      </c>
      <c r="BC34" s="11">
        <v>7</v>
      </c>
      <c r="BD34" s="11">
        <v>4</v>
      </c>
      <c r="BE34" s="11">
        <v>8</v>
      </c>
      <c r="BF34" s="11">
        <v>2</v>
      </c>
      <c r="BG34" s="11">
        <v>2</v>
      </c>
      <c r="BH34" s="11">
        <v>6</v>
      </c>
      <c r="BI34" s="11">
        <v>2</v>
      </c>
      <c r="BJ34" s="11"/>
      <c r="BK34" s="17">
        <f t="shared" ref="BK34:BK38" si="54">SUM(AY34:BJ34)</f>
        <v>59</v>
      </c>
      <c r="BL34" s="9">
        <f t="shared" ref="BL34:BL38" si="55">BK34/$BK$39</f>
        <v>0.24481327800829875</v>
      </c>
      <c r="BN34" s="66" t="s">
        <v>74</v>
      </c>
      <c r="BO34" s="13">
        <v>2</v>
      </c>
      <c r="BP34" s="11">
        <v>2</v>
      </c>
      <c r="BQ34" s="11"/>
      <c r="BR34" s="11">
        <v>2</v>
      </c>
      <c r="BS34" s="11">
        <v>1</v>
      </c>
      <c r="BT34" s="11"/>
      <c r="BU34" s="11"/>
      <c r="BV34" s="11"/>
      <c r="BW34" s="11"/>
      <c r="BX34" s="11"/>
      <c r="BY34" s="11"/>
      <c r="BZ34" s="11"/>
      <c r="CA34" s="17">
        <f t="shared" ref="CA34:CA38" si="56">SUM(BO34:BZ34)</f>
        <v>7</v>
      </c>
      <c r="CB34" s="9">
        <f t="shared" ref="CB34:CB38" si="57">CA34/$CA$39</f>
        <v>4.5751633986928102E-2</v>
      </c>
      <c r="CD34" s="66" t="s">
        <v>74</v>
      </c>
      <c r="CE34" s="13">
        <v>3</v>
      </c>
      <c r="CF34" s="11">
        <v>1</v>
      </c>
      <c r="CG34" s="11">
        <v>5</v>
      </c>
      <c r="CH34" s="11"/>
      <c r="CI34" s="11">
        <v>3</v>
      </c>
      <c r="CJ34" s="11">
        <v>4</v>
      </c>
      <c r="CK34" s="11"/>
      <c r="CL34" s="11">
        <v>1</v>
      </c>
      <c r="CM34" s="11">
        <v>2</v>
      </c>
      <c r="CN34" s="11">
        <v>1</v>
      </c>
      <c r="CO34" s="11">
        <v>1</v>
      </c>
      <c r="CP34" s="11"/>
      <c r="CQ34" s="17">
        <f t="shared" ref="CQ34:CQ38" si="58">SUM(CE34:CP34)</f>
        <v>21</v>
      </c>
      <c r="CR34" s="9">
        <f t="shared" ref="CR34:CR38" si="59">CQ34/$CQ$39</f>
        <v>0.14583333333333334</v>
      </c>
      <c r="CT34" s="66" t="s">
        <v>74</v>
      </c>
      <c r="CU34" s="13">
        <v>1</v>
      </c>
      <c r="CV34" s="11">
        <v>2</v>
      </c>
      <c r="CW34" s="11">
        <v>8</v>
      </c>
      <c r="CX34" s="11">
        <v>3</v>
      </c>
      <c r="CY34" s="11">
        <v>4</v>
      </c>
      <c r="CZ34" s="11">
        <v>2</v>
      </c>
      <c r="DA34" s="11"/>
      <c r="DB34" s="11">
        <v>2</v>
      </c>
      <c r="DC34" s="11">
        <v>2</v>
      </c>
      <c r="DD34" s="11">
        <v>5</v>
      </c>
      <c r="DE34" s="11">
        <v>1</v>
      </c>
      <c r="DF34" s="11"/>
      <c r="DG34" s="17">
        <f t="shared" ref="DG34:DG38" si="60">SUM(CU34:DF34)</f>
        <v>30</v>
      </c>
      <c r="DH34" s="9">
        <f t="shared" ref="DH34:DH38" si="61">DG34/$DG$39</f>
        <v>0.18518518518518517</v>
      </c>
      <c r="DJ34" s="66" t="s">
        <v>74</v>
      </c>
      <c r="DK34" s="13">
        <v>4</v>
      </c>
      <c r="DL34" s="11"/>
      <c r="DM34" s="11">
        <v>1</v>
      </c>
      <c r="DN34" s="11"/>
      <c r="DO34" s="11">
        <v>3</v>
      </c>
      <c r="DP34" s="11"/>
      <c r="DQ34" s="11">
        <v>4</v>
      </c>
      <c r="DR34" s="11"/>
      <c r="DS34" s="11">
        <v>4</v>
      </c>
      <c r="DT34" s="11">
        <v>1</v>
      </c>
      <c r="DU34" s="11">
        <v>1</v>
      </c>
      <c r="DV34" s="11"/>
      <c r="DW34" s="17">
        <f t="shared" ref="DW34:DW38" si="62">SUM(DK34:DV34)</f>
        <v>18</v>
      </c>
      <c r="DX34" s="9">
        <f t="shared" ref="DX34:DX38" si="63">DW34/$DW$39</f>
        <v>0.16216216216216217</v>
      </c>
    </row>
    <row r="35" spans="2:128" x14ac:dyDescent="0.25">
      <c r="B35" s="30" t="s">
        <v>77</v>
      </c>
      <c r="C35" s="1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7">
        <f t="shared" si="49"/>
        <v>0</v>
      </c>
      <c r="P35" s="9">
        <f t="shared" si="50"/>
        <v>0</v>
      </c>
      <c r="R35" s="66" t="s">
        <v>77</v>
      </c>
      <c r="S35" s="13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7">
        <f t="shared" si="51"/>
        <v>0</v>
      </c>
      <c r="AF35" s="9">
        <f t="shared" si="52"/>
        <v>0</v>
      </c>
      <c r="AH35" s="30" t="s">
        <v>77</v>
      </c>
      <c r="AI35" s="13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7">
        <f t="shared" si="53"/>
        <v>0</v>
      </c>
      <c r="AV35" s="9">
        <f t="shared" si="48"/>
        <v>0</v>
      </c>
      <c r="AX35" s="66" t="s">
        <v>77</v>
      </c>
      <c r="AY35" s="13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7">
        <f t="shared" si="54"/>
        <v>0</v>
      </c>
      <c r="BL35" s="9">
        <f t="shared" si="55"/>
        <v>0</v>
      </c>
      <c r="BN35" s="66" t="s">
        <v>77</v>
      </c>
      <c r="BO35" s="13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7">
        <f t="shared" si="56"/>
        <v>0</v>
      </c>
      <c r="CB35" s="9">
        <f t="shared" si="57"/>
        <v>0</v>
      </c>
      <c r="CD35" s="66" t="s">
        <v>77</v>
      </c>
      <c r="CE35" s="13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7">
        <f t="shared" si="58"/>
        <v>0</v>
      </c>
      <c r="CR35" s="9">
        <f t="shared" si="59"/>
        <v>0</v>
      </c>
      <c r="CT35" s="66" t="s">
        <v>77</v>
      </c>
      <c r="CU35" s="13"/>
      <c r="CV35" s="11"/>
      <c r="CW35" s="11">
        <v>1</v>
      </c>
      <c r="CX35" s="11">
        <v>3</v>
      </c>
      <c r="CY35" s="11"/>
      <c r="CZ35" s="11"/>
      <c r="DA35" s="11"/>
      <c r="DB35" s="11"/>
      <c r="DC35" s="11"/>
      <c r="DD35" s="11"/>
      <c r="DE35" s="11"/>
      <c r="DF35" s="11"/>
      <c r="DG35" s="17">
        <f t="shared" si="60"/>
        <v>4</v>
      </c>
      <c r="DH35" s="9">
        <f t="shared" si="61"/>
        <v>2.4691358024691357E-2</v>
      </c>
      <c r="DJ35" s="66" t="s">
        <v>77</v>
      </c>
      <c r="DK35" s="13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7">
        <f t="shared" si="62"/>
        <v>0</v>
      </c>
      <c r="DX35" s="9">
        <f t="shared" si="63"/>
        <v>0</v>
      </c>
    </row>
    <row r="36" spans="2:128" x14ac:dyDescent="0.25">
      <c r="B36" s="30" t="s">
        <v>70</v>
      </c>
      <c r="C36" s="13">
        <v>1</v>
      </c>
      <c r="D36" s="11">
        <v>1</v>
      </c>
      <c r="E36" s="11"/>
      <c r="F36" s="11"/>
      <c r="G36" s="11"/>
      <c r="H36" s="11"/>
      <c r="I36" s="11">
        <v>3</v>
      </c>
      <c r="J36" s="11"/>
      <c r="K36" s="11">
        <v>4</v>
      </c>
      <c r="L36" s="11">
        <v>2</v>
      </c>
      <c r="M36" s="11"/>
      <c r="N36" s="11">
        <v>2</v>
      </c>
      <c r="O36" s="17">
        <f t="shared" si="49"/>
        <v>13</v>
      </c>
      <c r="P36" s="9">
        <f t="shared" si="50"/>
        <v>0.38235294117647056</v>
      </c>
      <c r="R36" s="66" t="s">
        <v>70</v>
      </c>
      <c r="S36" s="13"/>
      <c r="T36" s="11">
        <v>4</v>
      </c>
      <c r="U36" s="11">
        <v>11</v>
      </c>
      <c r="V36" s="11">
        <v>13</v>
      </c>
      <c r="W36" s="11">
        <v>11</v>
      </c>
      <c r="X36" s="11"/>
      <c r="Y36" s="11"/>
      <c r="Z36" s="11">
        <v>12</v>
      </c>
      <c r="AA36" s="11">
        <v>11</v>
      </c>
      <c r="AB36" s="11">
        <v>17</v>
      </c>
      <c r="AC36" s="11">
        <v>46</v>
      </c>
      <c r="AD36" s="11">
        <v>10</v>
      </c>
      <c r="AE36" s="17">
        <f t="shared" si="51"/>
        <v>135</v>
      </c>
      <c r="AF36" s="9">
        <f t="shared" si="52"/>
        <v>0.62211981566820274</v>
      </c>
      <c r="AH36" s="30" t="s">
        <v>70</v>
      </c>
      <c r="AI36" s="13">
        <v>25</v>
      </c>
      <c r="AJ36" s="11">
        <v>23</v>
      </c>
      <c r="AK36" s="11">
        <v>18</v>
      </c>
      <c r="AL36" s="11">
        <v>25</v>
      </c>
      <c r="AM36" s="11">
        <v>12</v>
      </c>
      <c r="AN36" s="11">
        <v>9</v>
      </c>
      <c r="AO36" s="11">
        <v>23</v>
      </c>
      <c r="AP36" s="11">
        <v>19</v>
      </c>
      <c r="AQ36" s="11">
        <v>17</v>
      </c>
      <c r="AR36" s="11">
        <v>23</v>
      </c>
      <c r="AS36" s="11">
        <v>8</v>
      </c>
      <c r="AT36" s="11">
        <v>5</v>
      </c>
      <c r="AU36" s="17">
        <f t="shared" si="53"/>
        <v>207</v>
      </c>
      <c r="AV36" s="9">
        <f t="shared" si="48"/>
        <v>0.51364764267990071</v>
      </c>
      <c r="AX36" s="66" t="s">
        <v>70</v>
      </c>
      <c r="AY36" s="13">
        <v>9</v>
      </c>
      <c r="AZ36" s="11">
        <v>11</v>
      </c>
      <c r="BA36" s="11">
        <v>9</v>
      </c>
      <c r="BB36" s="11">
        <v>9</v>
      </c>
      <c r="BC36" s="11">
        <v>22</v>
      </c>
      <c r="BD36" s="11">
        <v>14</v>
      </c>
      <c r="BE36" s="11">
        <v>30</v>
      </c>
      <c r="BF36" s="11">
        <v>4</v>
      </c>
      <c r="BG36" s="11">
        <v>9</v>
      </c>
      <c r="BH36" s="11">
        <v>12</v>
      </c>
      <c r="BI36" s="11"/>
      <c r="BJ36" s="11">
        <v>5</v>
      </c>
      <c r="BK36" s="17">
        <f t="shared" si="54"/>
        <v>134</v>
      </c>
      <c r="BL36" s="9">
        <f t="shared" si="55"/>
        <v>0.55601659751037347</v>
      </c>
      <c r="BN36" s="66" t="s">
        <v>70</v>
      </c>
      <c r="BO36" s="13">
        <v>2</v>
      </c>
      <c r="BP36" s="11">
        <v>10</v>
      </c>
      <c r="BQ36" s="11">
        <v>9</v>
      </c>
      <c r="BR36" s="11">
        <v>10</v>
      </c>
      <c r="BS36" s="11">
        <v>7</v>
      </c>
      <c r="BT36" s="11">
        <v>3</v>
      </c>
      <c r="BU36" s="11">
        <v>5</v>
      </c>
      <c r="BV36" s="11">
        <v>4</v>
      </c>
      <c r="BW36" s="11">
        <v>5</v>
      </c>
      <c r="BX36" s="11">
        <v>2</v>
      </c>
      <c r="BY36" s="11">
        <v>16</v>
      </c>
      <c r="BZ36" s="11">
        <v>17</v>
      </c>
      <c r="CA36" s="17">
        <f t="shared" si="56"/>
        <v>90</v>
      </c>
      <c r="CB36" s="9">
        <f t="shared" si="57"/>
        <v>0.58823529411764708</v>
      </c>
      <c r="CD36" s="66" t="s">
        <v>70</v>
      </c>
      <c r="CE36" s="13">
        <v>11</v>
      </c>
      <c r="CF36" s="11">
        <v>8</v>
      </c>
      <c r="CG36" s="11">
        <v>2</v>
      </c>
      <c r="CH36" s="11">
        <v>7</v>
      </c>
      <c r="CI36" s="11">
        <v>10</v>
      </c>
      <c r="CJ36" s="11">
        <v>4</v>
      </c>
      <c r="CK36" s="11">
        <v>7</v>
      </c>
      <c r="CL36" s="11">
        <v>7</v>
      </c>
      <c r="CM36" s="11">
        <v>5</v>
      </c>
      <c r="CN36" s="11">
        <v>11</v>
      </c>
      <c r="CO36" s="11">
        <v>3</v>
      </c>
      <c r="CP36" s="11">
        <v>13</v>
      </c>
      <c r="CQ36" s="17">
        <f t="shared" si="58"/>
        <v>88</v>
      </c>
      <c r="CR36" s="9">
        <f t="shared" si="59"/>
        <v>0.61111111111111116</v>
      </c>
      <c r="CT36" s="66" t="s">
        <v>70</v>
      </c>
      <c r="CU36" s="13">
        <v>3</v>
      </c>
      <c r="CV36" s="11">
        <v>8</v>
      </c>
      <c r="CW36" s="11">
        <v>12</v>
      </c>
      <c r="CX36" s="11">
        <v>25</v>
      </c>
      <c r="CY36" s="11">
        <v>1</v>
      </c>
      <c r="CZ36" s="11">
        <v>12</v>
      </c>
      <c r="DA36" s="11">
        <v>6</v>
      </c>
      <c r="DB36" s="11">
        <v>8</v>
      </c>
      <c r="DC36" s="11">
        <v>3</v>
      </c>
      <c r="DD36" s="11">
        <v>11</v>
      </c>
      <c r="DE36" s="11">
        <v>3</v>
      </c>
      <c r="DF36" s="11"/>
      <c r="DG36" s="17">
        <f t="shared" si="60"/>
        <v>92</v>
      </c>
      <c r="DH36" s="9">
        <f t="shared" si="61"/>
        <v>0.5679012345679012</v>
      </c>
      <c r="DJ36" s="66" t="s">
        <v>70</v>
      </c>
      <c r="DK36" s="13">
        <v>3</v>
      </c>
      <c r="DL36" s="11">
        <v>1</v>
      </c>
      <c r="DM36" s="11">
        <v>5</v>
      </c>
      <c r="DN36" s="11"/>
      <c r="DO36" s="11">
        <v>6</v>
      </c>
      <c r="DP36" s="11">
        <v>1</v>
      </c>
      <c r="DQ36" s="11">
        <v>4</v>
      </c>
      <c r="DR36" s="11">
        <v>22</v>
      </c>
      <c r="DS36" s="11">
        <v>16</v>
      </c>
      <c r="DT36" s="11">
        <v>9</v>
      </c>
      <c r="DU36" s="11">
        <v>1</v>
      </c>
      <c r="DV36" s="11">
        <v>10</v>
      </c>
      <c r="DW36" s="17">
        <f t="shared" si="62"/>
        <v>78</v>
      </c>
      <c r="DX36" s="9">
        <f t="shared" si="63"/>
        <v>0.70270270270270274</v>
      </c>
    </row>
    <row r="37" spans="2:128" x14ac:dyDescent="0.25">
      <c r="B37" s="30" t="s">
        <v>73</v>
      </c>
      <c r="C37" s="13"/>
      <c r="D37" s="11"/>
      <c r="E37" s="11"/>
      <c r="F37" s="11"/>
      <c r="G37" s="11">
        <v>1</v>
      </c>
      <c r="H37" s="11"/>
      <c r="I37" s="11"/>
      <c r="J37" s="11"/>
      <c r="K37" s="11">
        <v>3</v>
      </c>
      <c r="L37" s="11">
        <v>5</v>
      </c>
      <c r="M37" s="11"/>
      <c r="N37" s="11">
        <v>1</v>
      </c>
      <c r="O37" s="17">
        <f t="shared" si="49"/>
        <v>10</v>
      </c>
      <c r="P37" s="9">
        <f t="shared" si="50"/>
        <v>0.29411764705882354</v>
      </c>
      <c r="R37" s="66" t="s">
        <v>73</v>
      </c>
      <c r="S37" s="13">
        <v>3</v>
      </c>
      <c r="T37" s="11"/>
      <c r="U37" s="11"/>
      <c r="V37" s="11">
        <v>1</v>
      </c>
      <c r="W37" s="11">
        <v>1</v>
      </c>
      <c r="X37" s="11">
        <v>3</v>
      </c>
      <c r="Y37" s="11">
        <v>3</v>
      </c>
      <c r="Z37" s="11">
        <v>3</v>
      </c>
      <c r="AA37" s="11">
        <v>2</v>
      </c>
      <c r="AB37" s="11">
        <v>5</v>
      </c>
      <c r="AC37" s="11">
        <v>12</v>
      </c>
      <c r="AD37" s="11">
        <v>1</v>
      </c>
      <c r="AE37" s="17">
        <f t="shared" si="51"/>
        <v>34</v>
      </c>
      <c r="AF37" s="9">
        <f t="shared" si="52"/>
        <v>0.15668202764976957</v>
      </c>
      <c r="AH37" s="30" t="s">
        <v>73</v>
      </c>
      <c r="AI37" s="13">
        <v>5</v>
      </c>
      <c r="AJ37" s="11">
        <v>6</v>
      </c>
      <c r="AK37" s="11">
        <v>8</v>
      </c>
      <c r="AL37" s="11">
        <v>13</v>
      </c>
      <c r="AM37" s="11">
        <v>4</v>
      </c>
      <c r="AN37" s="11">
        <v>3</v>
      </c>
      <c r="AO37" s="11">
        <v>12</v>
      </c>
      <c r="AP37" s="11">
        <v>12</v>
      </c>
      <c r="AQ37" s="11">
        <v>4</v>
      </c>
      <c r="AR37" s="11">
        <v>2</v>
      </c>
      <c r="AS37" s="11">
        <v>4</v>
      </c>
      <c r="AT37" s="11">
        <v>2</v>
      </c>
      <c r="AU37" s="17">
        <f t="shared" si="53"/>
        <v>75</v>
      </c>
      <c r="AV37" s="9">
        <f t="shared" si="48"/>
        <v>0.18610421836228289</v>
      </c>
      <c r="AX37" s="66" t="s">
        <v>73</v>
      </c>
      <c r="AY37" s="13">
        <v>3</v>
      </c>
      <c r="AZ37" s="11">
        <v>3</v>
      </c>
      <c r="BA37" s="11">
        <v>6</v>
      </c>
      <c r="BB37" s="11">
        <v>5</v>
      </c>
      <c r="BC37" s="11">
        <v>3</v>
      </c>
      <c r="BD37" s="11">
        <v>3</v>
      </c>
      <c r="BE37" s="11">
        <v>4</v>
      </c>
      <c r="BF37" s="11"/>
      <c r="BG37" s="11"/>
      <c r="BH37" s="11">
        <v>2</v>
      </c>
      <c r="BI37" s="11">
        <v>1</v>
      </c>
      <c r="BJ37" s="11">
        <v>2</v>
      </c>
      <c r="BK37" s="17">
        <f t="shared" si="54"/>
        <v>32</v>
      </c>
      <c r="BL37" s="9">
        <f t="shared" si="55"/>
        <v>0.13278008298755187</v>
      </c>
      <c r="BN37" s="66" t="s">
        <v>73</v>
      </c>
      <c r="BO37" s="13">
        <v>1</v>
      </c>
      <c r="BP37" s="11">
        <v>1</v>
      </c>
      <c r="BQ37" s="11"/>
      <c r="BR37" s="11">
        <v>5</v>
      </c>
      <c r="BS37" s="11"/>
      <c r="BT37" s="11"/>
      <c r="BU37" s="11"/>
      <c r="BV37" s="11"/>
      <c r="BW37" s="11">
        <v>1</v>
      </c>
      <c r="BX37" s="11">
        <v>1</v>
      </c>
      <c r="BY37" s="11">
        <v>7</v>
      </c>
      <c r="BZ37" s="11">
        <v>8</v>
      </c>
      <c r="CA37" s="17">
        <f t="shared" si="56"/>
        <v>24</v>
      </c>
      <c r="CB37" s="9">
        <f t="shared" si="57"/>
        <v>0.15686274509803921</v>
      </c>
      <c r="CD37" s="66" t="s">
        <v>73</v>
      </c>
      <c r="CE37" s="13">
        <v>5</v>
      </c>
      <c r="CF37" s="11">
        <v>1</v>
      </c>
      <c r="CG37" s="11"/>
      <c r="CH37" s="11"/>
      <c r="CI37" s="11">
        <v>4</v>
      </c>
      <c r="CJ37" s="11">
        <v>2</v>
      </c>
      <c r="CK37" s="11">
        <v>2</v>
      </c>
      <c r="CL37" s="11">
        <v>2</v>
      </c>
      <c r="CM37" s="11">
        <v>2</v>
      </c>
      <c r="CN37" s="11">
        <v>2</v>
      </c>
      <c r="CO37" s="11"/>
      <c r="CP37" s="11">
        <v>4</v>
      </c>
      <c r="CQ37" s="17">
        <f t="shared" si="58"/>
        <v>24</v>
      </c>
      <c r="CR37" s="9">
        <f t="shared" si="59"/>
        <v>0.16666666666666666</v>
      </c>
      <c r="CT37" s="66" t="s">
        <v>73</v>
      </c>
      <c r="CU37" s="13">
        <v>1</v>
      </c>
      <c r="CV37" s="11">
        <v>6</v>
      </c>
      <c r="CW37" s="11">
        <v>2</v>
      </c>
      <c r="CX37" s="11">
        <v>3</v>
      </c>
      <c r="CY37" s="11">
        <v>5</v>
      </c>
      <c r="CZ37" s="11">
        <v>1</v>
      </c>
      <c r="DA37" s="11"/>
      <c r="DB37" s="11">
        <v>1</v>
      </c>
      <c r="DC37" s="11">
        <v>1</v>
      </c>
      <c r="DD37" s="11">
        <v>3</v>
      </c>
      <c r="DE37" s="11">
        <v>1</v>
      </c>
      <c r="DF37" s="11">
        <v>1</v>
      </c>
      <c r="DG37" s="17">
        <f t="shared" si="60"/>
        <v>25</v>
      </c>
      <c r="DH37" s="9">
        <f t="shared" si="61"/>
        <v>0.15432098765432098</v>
      </c>
      <c r="DJ37" s="66" t="s">
        <v>73</v>
      </c>
      <c r="DK37" s="13">
        <v>1</v>
      </c>
      <c r="DL37" s="11"/>
      <c r="DM37" s="11">
        <v>4</v>
      </c>
      <c r="DN37" s="11"/>
      <c r="DO37" s="11"/>
      <c r="DP37" s="11"/>
      <c r="DQ37" s="11">
        <v>3</v>
      </c>
      <c r="DR37" s="11">
        <v>3</v>
      </c>
      <c r="DS37" s="11"/>
      <c r="DT37" s="11">
        <v>1</v>
      </c>
      <c r="DU37" s="11"/>
      <c r="DV37" s="11"/>
      <c r="DW37" s="17">
        <f t="shared" si="62"/>
        <v>12</v>
      </c>
      <c r="DX37" s="9">
        <f t="shared" si="63"/>
        <v>0.10810810810810811</v>
      </c>
    </row>
    <row r="38" spans="2:128" x14ac:dyDescent="0.25">
      <c r="B38" s="30" t="s">
        <v>75</v>
      </c>
      <c r="C38" s="13"/>
      <c r="D38" s="11">
        <v>1</v>
      </c>
      <c r="E38" s="11"/>
      <c r="F38" s="11"/>
      <c r="G38" s="11"/>
      <c r="H38" s="11"/>
      <c r="I38" s="11"/>
      <c r="J38" s="11"/>
      <c r="K38" s="11">
        <v>3</v>
      </c>
      <c r="L38" s="11">
        <v>1</v>
      </c>
      <c r="M38" s="11"/>
      <c r="N38" s="11"/>
      <c r="O38" s="17">
        <f t="shared" si="49"/>
        <v>5</v>
      </c>
      <c r="P38" s="9">
        <f t="shared" si="50"/>
        <v>0.14705882352941177</v>
      </c>
      <c r="R38" s="66" t="s">
        <v>75</v>
      </c>
      <c r="S38" s="13"/>
      <c r="T38" s="11">
        <v>1</v>
      </c>
      <c r="U38" s="11">
        <v>1</v>
      </c>
      <c r="V38" s="11"/>
      <c r="W38" s="11"/>
      <c r="X38" s="11"/>
      <c r="Y38" s="11"/>
      <c r="Z38" s="11">
        <v>1</v>
      </c>
      <c r="AA38" s="11"/>
      <c r="AB38" s="11">
        <v>1</v>
      </c>
      <c r="AC38" s="11">
        <v>1</v>
      </c>
      <c r="AD38" s="11">
        <v>5</v>
      </c>
      <c r="AE38" s="17">
        <f t="shared" si="51"/>
        <v>10</v>
      </c>
      <c r="AF38" s="9">
        <f t="shared" si="52"/>
        <v>4.6082949308755762E-2</v>
      </c>
      <c r="AH38" s="30" t="s">
        <v>75</v>
      </c>
      <c r="AI38" s="13">
        <v>3</v>
      </c>
      <c r="AJ38" s="11">
        <v>2</v>
      </c>
      <c r="AK38" s="11">
        <v>3</v>
      </c>
      <c r="AL38" s="11">
        <v>2</v>
      </c>
      <c r="AM38" s="11">
        <v>3</v>
      </c>
      <c r="AN38" s="11">
        <v>1</v>
      </c>
      <c r="AO38" s="11">
        <v>4</v>
      </c>
      <c r="AP38" s="11">
        <v>4</v>
      </c>
      <c r="AQ38" s="11">
        <v>2</v>
      </c>
      <c r="AR38" s="11"/>
      <c r="AS38" s="11">
        <v>1</v>
      </c>
      <c r="AT38" s="11">
        <v>2</v>
      </c>
      <c r="AU38" s="17">
        <f t="shared" si="53"/>
        <v>27</v>
      </c>
      <c r="AV38" s="9">
        <f t="shared" si="48"/>
        <v>6.699751861042183E-2</v>
      </c>
      <c r="AX38" s="66" t="s">
        <v>75</v>
      </c>
      <c r="AY38" s="13">
        <v>2</v>
      </c>
      <c r="AZ38" s="11">
        <v>1</v>
      </c>
      <c r="BA38" s="11">
        <v>2</v>
      </c>
      <c r="BB38" s="11">
        <v>2</v>
      </c>
      <c r="BC38" s="11">
        <v>5</v>
      </c>
      <c r="BD38" s="11"/>
      <c r="BE38" s="11">
        <v>2</v>
      </c>
      <c r="BF38" s="11"/>
      <c r="BG38" s="11">
        <v>1</v>
      </c>
      <c r="BH38" s="11"/>
      <c r="BI38" s="11"/>
      <c r="BJ38" s="11"/>
      <c r="BK38" s="17">
        <f t="shared" si="54"/>
        <v>15</v>
      </c>
      <c r="BL38" s="9">
        <f t="shared" si="55"/>
        <v>6.2240663900414939E-2</v>
      </c>
      <c r="BN38" s="66" t="s">
        <v>75</v>
      </c>
      <c r="BO38" s="13"/>
      <c r="BP38" s="11">
        <v>1</v>
      </c>
      <c r="BQ38" s="11">
        <v>1</v>
      </c>
      <c r="BR38" s="11">
        <v>1</v>
      </c>
      <c r="BS38" s="11"/>
      <c r="BT38" s="11"/>
      <c r="BU38" s="11"/>
      <c r="BV38" s="11"/>
      <c r="BW38" s="11"/>
      <c r="BX38" s="11"/>
      <c r="BY38" s="11">
        <v>2</v>
      </c>
      <c r="BZ38" s="11">
        <v>3</v>
      </c>
      <c r="CA38" s="17">
        <f t="shared" si="56"/>
        <v>8</v>
      </c>
      <c r="CB38" s="9">
        <f t="shared" si="57"/>
        <v>5.2287581699346407E-2</v>
      </c>
      <c r="CD38" s="66" t="s">
        <v>75</v>
      </c>
      <c r="CE38" s="13">
        <v>1</v>
      </c>
      <c r="CF38" s="11">
        <v>3</v>
      </c>
      <c r="CG38" s="11">
        <v>2</v>
      </c>
      <c r="CH38" s="11"/>
      <c r="CI38" s="11">
        <v>1</v>
      </c>
      <c r="CJ38" s="11">
        <v>1</v>
      </c>
      <c r="CK38" s="11"/>
      <c r="CL38" s="11"/>
      <c r="CM38" s="11"/>
      <c r="CN38" s="11"/>
      <c r="CO38" s="11"/>
      <c r="CP38" s="11">
        <v>2</v>
      </c>
      <c r="CQ38" s="17">
        <f t="shared" si="58"/>
        <v>10</v>
      </c>
      <c r="CR38" s="9">
        <f t="shared" si="59"/>
        <v>6.9444444444444448E-2</v>
      </c>
      <c r="CT38" s="66" t="s">
        <v>75</v>
      </c>
      <c r="CU38" s="13"/>
      <c r="CV38" s="11">
        <v>1</v>
      </c>
      <c r="CW38" s="11">
        <v>2</v>
      </c>
      <c r="CX38" s="11"/>
      <c r="CY38" s="11">
        <v>2</v>
      </c>
      <c r="CZ38" s="11"/>
      <c r="DA38" s="11"/>
      <c r="DB38" s="11"/>
      <c r="DC38" s="11">
        <v>1</v>
      </c>
      <c r="DD38" s="11">
        <v>3</v>
      </c>
      <c r="DE38" s="11">
        <v>1</v>
      </c>
      <c r="DF38" s="11">
        <v>1</v>
      </c>
      <c r="DG38" s="17">
        <f t="shared" si="60"/>
        <v>11</v>
      </c>
      <c r="DH38" s="9">
        <f t="shared" si="61"/>
        <v>6.7901234567901231E-2</v>
      </c>
      <c r="DJ38" s="66" t="s">
        <v>75</v>
      </c>
      <c r="DK38" s="13"/>
      <c r="DL38" s="11"/>
      <c r="DM38" s="11">
        <v>1</v>
      </c>
      <c r="DN38" s="11"/>
      <c r="DO38" s="11">
        <v>1</v>
      </c>
      <c r="DP38" s="11"/>
      <c r="DQ38" s="11"/>
      <c r="DR38" s="11"/>
      <c r="DS38" s="11"/>
      <c r="DT38" s="11">
        <v>1</v>
      </c>
      <c r="DU38" s="11"/>
      <c r="DV38" s="11"/>
      <c r="DW38" s="17">
        <f t="shared" si="62"/>
        <v>3</v>
      </c>
      <c r="DX38" s="9">
        <f t="shared" si="63"/>
        <v>2.7027027027027029E-2</v>
      </c>
    </row>
    <row r="39" spans="2:128" ht="15.75" thickBot="1" x14ac:dyDescent="0.3">
      <c r="B39" s="31" t="s">
        <v>50</v>
      </c>
      <c r="C39" s="18">
        <f>SUM(C33:C38)</f>
        <v>1</v>
      </c>
      <c r="D39" s="18">
        <f t="shared" ref="D39:O39" si="64">SUM(D33:D38)</f>
        <v>2</v>
      </c>
      <c r="E39" s="18">
        <f t="shared" si="64"/>
        <v>0</v>
      </c>
      <c r="F39" s="18">
        <f t="shared" si="64"/>
        <v>0</v>
      </c>
      <c r="G39" s="18">
        <f t="shared" si="64"/>
        <v>1</v>
      </c>
      <c r="H39" s="18">
        <f t="shared" si="64"/>
        <v>0</v>
      </c>
      <c r="I39" s="18">
        <f t="shared" si="64"/>
        <v>4</v>
      </c>
      <c r="J39" s="18">
        <f t="shared" si="64"/>
        <v>1</v>
      </c>
      <c r="K39" s="18">
        <f t="shared" si="64"/>
        <v>12</v>
      </c>
      <c r="L39" s="18">
        <f t="shared" si="64"/>
        <v>8</v>
      </c>
      <c r="M39" s="18">
        <f t="shared" si="64"/>
        <v>0</v>
      </c>
      <c r="N39" s="18">
        <f t="shared" si="64"/>
        <v>5</v>
      </c>
      <c r="O39" s="18">
        <f t="shared" si="64"/>
        <v>34</v>
      </c>
      <c r="P39" s="38">
        <f t="shared" si="50"/>
        <v>1</v>
      </c>
      <c r="R39" s="67" t="s">
        <v>50</v>
      </c>
      <c r="S39" s="18">
        <f>SUM(S33:S38)</f>
        <v>4</v>
      </c>
      <c r="T39" s="18">
        <f t="shared" ref="T39:AE39" si="65">SUM(T33:T38)</f>
        <v>5</v>
      </c>
      <c r="U39" s="18">
        <f t="shared" si="65"/>
        <v>16</v>
      </c>
      <c r="V39" s="18">
        <f t="shared" si="65"/>
        <v>15</v>
      </c>
      <c r="W39" s="18">
        <f t="shared" si="65"/>
        <v>12</v>
      </c>
      <c r="X39" s="18">
        <f t="shared" si="65"/>
        <v>6</v>
      </c>
      <c r="Y39" s="18">
        <f t="shared" si="65"/>
        <v>3</v>
      </c>
      <c r="Z39" s="18">
        <f t="shared" si="65"/>
        <v>21</v>
      </c>
      <c r="AA39" s="18">
        <f t="shared" si="65"/>
        <v>15</v>
      </c>
      <c r="AB39" s="18">
        <f t="shared" si="65"/>
        <v>27</v>
      </c>
      <c r="AC39" s="18">
        <f t="shared" si="65"/>
        <v>68</v>
      </c>
      <c r="AD39" s="18">
        <f t="shared" si="65"/>
        <v>25</v>
      </c>
      <c r="AE39" s="18">
        <f t="shared" si="65"/>
        <v>217</v>
      </c>
      <c r="AF39" s="38">
        <f t="shared" si="52"/>
        <v>1</v>
      </c>
      <c r="AH39" s="67" t="s">
        <v>50</v>
      </c>
      <c r="AI39" s="18">
        <f>SUM(AI33:AI38)</f>
        <v>37</v>
      </c>
      <c r="AJ39" s="18">
        <f t="shared" ref="AJ39:AT39" si="66">SUM(AJ33:AJ38)</f>
        <v>47</v>
      </c>
      <c r="AK39" s="18">
        <f t="shared" si="66"/>
        <v>39</v>
      </c>
      <c r="AL39" s="18">
        <f t="shared" si="66"/>
        <v>50</v>
      </c>
      <c r="AM39" s="18">
        <f t="shared" si="66"/>
        <v>23</v>
      </c>
      <c r="AN39" s="18">
        <f t="shared" si="66"/>
        <v>22</v>
      </c>
      <c r="AO39" s="18">
        <f t="shared" si="66"/>
        <v>49</v>
      </c>
      <c r="AP39" s="18">
        <f t="shared" si="66"/>
        <v>39</v>
      </c>
      <c r="AQ39" s="18">
        <f t="shared" si="66"/>
        <v>25</v>
      </c>
      <c r="AR39" s="18">
        <f t="shared" si="66"/>
        <v>37</v>
      </c>
      <c r="AS39" s="18">
        <f t="shared" si="66"/>
        <v>20</v>
      </c>
      <c r="AT39" s="18">
        <f t="shared" si="66"/>
        <v>15</v>
      </c>
      <c r="AU39" s="18">
        <f>SUM(AU33:AU38)</f>
        <v>403</v>
      </c>
      <c r="AV39" s="38">
        <f>SUM(AV33:AV38)</f>
        <v>0.99999999999999989</v>
      </c>
      <c r="AX39" s="67" t="s">
        <v>50</v>
      </c>
      <c r="AY39" s="18">
        <f>SUM(AY33:AY38)</f>
        <v>21</v>
      </c>
      <c r="AZ39" s="18">
        <f t="shared" ref="AZ39:BJ39" si="67">SUM(AZ33:AZ38)</f>
        <v>18</v>
      </c>
      <c r="BA39" s="18">
        <f t="shared" si="67"/>
        <v>25</v>
      </c>
      <c r="BB39" s="18">
        <f t="shared" si="67"/>
        <v>26</v>
      </c>
      <c r="BC39" s="18">
        <f t="shared" si="67"/>
        <v>37</v>
      </c>
      <c r="BD39" s="18">
        <f t="shared" si="67"/>
        <v>21</v>
      </c>
      <c r="BE39" s="18">
        <f t="shared" si="67"/>
        <v>45</v>
      </c>
      <c r="BF39" s="18">
        <f t="shared" si="67"/>
        <v>6</v>
      </c>
      <c r="BG39" s="18">
        <f t="shared" si="67"/>
        <v>12</v>
      </c>
      <c r="BH39" s="18">
        <f t="shared" si="67"/>
        <v>20</v>
      </c>
      <c r="BI39" s="18">
        <f t="shared" si="67"/>
        <v>3</v>
      </c>
      <c r="BJ39" s="18">
        <f t="shared" si="67"/>
        <v>7</v>
      </c>
      <c r="BK39" s="18">
        <f>SUM(BK33:BK38)</f>
        <v>241</v>
      </c>
      <c r="BL39" s="38">
        <f>SUM(BL33:BL38)</f>
        <v>1</v>
      </c>
      <c r="BN39" s="67" t="s">
        <v>50</v>
      </c>
      <c r="BO39" s="18">
        <f>SUM(BO33:BO38)</f>
        <v>5</v>
      </c>
      <c r="BP39" s="18">
        <f t="shared" ref="BP39:BZ39" si="68">SUM(BP33:BP38)</f>
        <v>14</v>
      </c>
      <c r="BQ39" s="18">
        <f t="shared" si="68"/>
        <v>10</v>
      </c>
      <c r="BR39" s="18">
        <f t="shared" si="68"/>
        <v>18</v>
      </c>
      <c r="BS39" s="18">
        <f t="shared" si="68"/>
        <v>8</v>
      </c>
      <c r="BT39" s="18">
        <f t="shared" si="68"/>
        <v>3</v>
      </c>
      <c r="BU39" s="18">
        <f t="shared" si="68"/>
        <v>5</v>
      </c>
      <c r="BV39" s="18">
        <f t="shared" si="68"/>
        <v>5</v>
      </c>
      <c r="BW39" s="18">
        <f t="shared" si="68"/>
        <v>6</v>
      </c>
      <c r="BX39" s="18">
        <f t="shared" si="68"/>
        <v>5</v>
      </c>
      <c r="BY39" s="18">
        <f t="shared" si="68"/>
        <v>38</v>
      </c>
      <c r="BZ39" s="18">
        <f t="shared" si="68"/>
        <v>36</v>
      </c>
      <c r="CA39" s="18">
        <f>SUM(CA33:CA38)</f>
        <v>153</v>
      </c>
      <c r="CB39" s="38">
        <f>SUM(CB33:CB38)</f>
        <v>1</v>
      </c>
      <c r="CD39" s="67" t="s">
        <v>50</v>
      </c>
      <c r="CE39" s="18">
        <f>SUM(CE33:CE38)</f>
        <v>20</v>
      </c>
      <c r="CF39" s="18">
        <f t="shared" ref="CF39:CP39" si="69">SUM(CF33:CF38)</f>
        <v>13</v>
      </c>
      <c r="CG39" s="18">
        <f t="shared" si="69"/>
        <v>9</v>
      </c>
      <c r="CH39" s="18">
        <f t="shared" si="69"/>
        <v>7</v>
      </c>
      <c r="CI39" s="18">
        <f t="shared" si="69"/>
        <v>18</v>
      </c>
      <c r="CJ39" s="18">
        <f t="shared" si="69"/>
        <v>11</v>
      </c>
      <c r="CK39" s="18">
        <f t="shared" si="69"/>
        <v>10</v>
      </c>
      <c r="CL39" s="18">
        <f t="shared" si="69"/>
        <v>10</v>
      </c>
      <c r="CM39" s="18">
        <f t="shared" si="69"/>
        <v>9</v>
      </c>
      <c r="CN39" s="18">
        <f t="shared" si="69"/>
        <v>14</v>
      </c>
      <c r="CO39" s="18">
        <f t="shared" si="69"/>
        <v>4</v>
      </c>
      <c r="CP39" s="18">
        <f t="shared" si="69"/>
        <v>19</v>
      </c>
      <c r="CQ39" s="18">
        <f>SUM(CQ33:CQ38)</f>
        <v>144</v>
      </c>
      <c r="CR39" s="38">
        <f>SUM(CR33:CR38)</f>
        <v>1</v>
      </c>
      <c r="CT39" s="67" t="s">
        <v>50</v>
      </c>
      <c r="CU39" s="18">
        <f>SUM(CU33:CU38)</f>
        <v>5</v>
      </c>
      <c r="CV39" s="18">
        <f t="shared" ref="CV39:DF39" si="70">SUM(CV33:CV38)</f>
        <v>17</v>
      </c>
      <c r="CW39" s="18">
        <f t="shared" si="70"/>
        <v>25</v>
      </c>
      <c r="CX39" s="18">
        <f t="shared" si="70"/>
        <v>34</v>
      </c>
      <c r="CY39" s="18">
        <f t="shared" si="70"/>
        <v>12</v>
      </c>
      <c r="CZ39" s="18">
        <f t="shared" si="70"/>
        <v>15</v>
      </c>
      <c r="DA39" s="18">
        <f t="shared" si="70"/>
        <v>6</v>
      </c>
      <c r="DB39" s="18">
        <f t="shared" si="70"/>
        <v>11</v>
      </c>
      <c r="DC39" s="18">
        <f t="shared" si="70"/>
        <v>7</v>
      </c>
      <c r="DD39" s="18">
        <f t="shared" si="70"/>
        <v>22</v>
      </c>
      <c r="DE39" s="18">
        <f t="shared" si="70"/>
        <v>6</v>
      </c>
      <c r="DF39" s="18">
        <f t="shared" si="70"/>
        <v>2</v>
      </c>
      <c r="DG39" s="18">
        <f>SUM(DG33:DG38)</f>
        <v>162</v>
      </c>
      <c r="DH39" s="38">
        <f>SUM(DH33:DH38)</f>
        <v>0.99999999999999989</v>
      </c>
      <c r="DJ39" s="67" t="s">
        <v>50</v>
      </c>
      <c r="DK39" s="18">
        <f>SUM(DK33:DK38)</f>
        <v>8</v>
      </c>
      <c r="DL39" s="18">
        <f t="shared" ref="DL39:DV39" si="71">SUM(DL33:DL38)</f>
        <v>1</v>
      </c>
      <c r="DM39" s="18">
        <f t="shared" si="71"/>
        <v>11</v>
      </c>
      <c r="DN39" s="18">
        <f t="shared" si="71"/>
        <v>0</v>
      </c>
      <c r="DO39" s="18">
        <f t="shared" si="71"/>
        <v>10</v>
      </c>
      <c r="DP39" s="18">
        <f t="shared" si="71"/>
        <v>1</v>
      </c>
      <c r="DQ39" s="18">
        <f t="shared" si="71"/>
        <v>11</v>
      </c>
      <c r="DR39" s="18">
        <f t="shared" si="71"/>
        <v>25</v>
      </c>
      <c r="DS39" s="18">
        <f t="shared" si="71"/>
        <v>20</v>
      </c>
      <c r="DT39" s="18">
        <f t="shared" si="71"/>
        <v>12</v>
      </c>
      <c r="DU39" s="18">
        <f t="shared" si="71"/>
        <v>2</v>
      </c>
      <c r="DV39" s="18">
        <f t="shared" si="71"/>
        <v>10</v>
      </c>
      <c r="DW39" s="18">
        <f>SUM(DW33:DW38)</f>
        <v>111</v>
      </c>
      <c r="DX39" s="38">
        <f>SUM(DX33:DX38)</f>
        <v>1</v>
      </c>
    </row>
    <row r="40" spans="2:128" s="3" customFormat="1" ht="15.75" thickTop="1" x14ac:dyDescent="0.25">
      <c r="AV40" s="47"/>
      <c r="BL40" s="47"/>
      <c r="CB40" s="47"/>
      <c r="CR40" s="47"/>
    </row>
    <row r="41" spans="2:128" s="3" customFormat="1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P41" s="15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F41" s="15"/>
      <c r="AV41" s="47"/>
      <c r="BL41" s="47"/>
      <c r="CB41" s="47"/>
      <c r="CR41" s="47"/>
    </row>
  </sheetData>
  <mergeCells count="24">
    <mergeCell ref="AX9:BL9"/>
    <mergeCell ref="AX31:BL31"/>
    <mergeCell ref="CT2:DH2"/>
    <mergeCell ref="CT9:DH9"/>
    <mergeCell ref="CT31:DH31"/>
    <mergeCell ref="CD2:CR2"/>
    <mergeCell ref="CD9:CR9"/>
    <mergeCell ref="CD31:CR31"/>
    <mergeCell ref="DJ2:DX2"/>
    <mergeCell ref="DJ9:DX9"/>
    <mergeCell ref="DJ31:DX31"/>
    <mergeCell ref="AH2:AV2"/>
    <mergeCell ref="B2:P2"/>
    <mergeCell ref="R2:AF2"/>
    <mergeCell ref="B9:P9"/>
    <mergeCell ref="B31:P31"/>
    <mergeCell ref="R9:AF9"/>
    <mergeCell ref="AH9:AV9"/>
    <mergeCell ref="AH31:AV31"/>
    <mergeCell ref="R31:AF31"/>
    <mergeCell ref="BN2:CB2"/>
    <mergeCell ref="BN9:CB9"/>
    <mergeCell ref="BN31:CB31"/>
    <mergeCell ref="AX2:B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IV42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2.140625" customWidth="1"/>
    <col min="66" max="66" width="1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2.7109375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3.140625" bestFit="1" customWidth="1"/>
    <col min="93" max="93" width="3.42578125" bestFit="1" customWidth="1"/>
    <col min="94" max="94" width="3.7109375" bestFit="1" customWidth="1"/>
    <col min="95" max="95" width="6.5703125" style="3" bestFit="1" customWidth="1"/>
    <col min="96" max="96" width="8.140625" style="15" bestFit="1" customWidth="1"/>
    <col min="97" max="97" width="1.85546875" customWidth="1"/>
    <col min="98" max="98" width="1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3.140625" bestFit="1" customWidth="1"/>
    <col min="125" max="125" width="3.42578125" bestFit="1" customWidth="1"/>
    <col min="126" max="126" width="3.7109375" bestFit="1" customWidth="1"/>
    <col min="127" max="127" width="6.5703125" style="3" bestFit="1" customWidth="1"/>
    <col min="128" max="128" width="8.140625" style="15" bestFit="1" customWidth="1"/>
    <col min="129" max="129" width="1.85546875" customWidth="1"/>
    <col min="130" max="130" width="1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3.140625" bestFit="1" customWidth="1"/>
    <col min="157" max="157" width="3.42578125" bestFit="1" customWidth="1"/>
    <col min="158" max="158" width="3.7109375" bestFit="1" customWidth="1"/>
    <col min="159" max="159" width="6.5703125" style="3" bestFit="1" customWidth="1"/>
    <col min="160" max="160" width="8.140625" style="15" bestFit="1" customWidth="1"/>
    <col min="161" max="161" width="1.28515625" customWidth="1"/>
    <col min="162" max="162" width="15" bestFit="1" customWidth="1"/>
    <col min="163" max="163" width="3.42578125" bestFit="1" customWidth="1"/>
    <col min="164" max="164" width="3.140625" bestFit="1" customWidth="1"/>
    <col min="165" max="165" width="4.140625" bestFit="1" customWidth="1"/>
    <col min="166" max="167" width="3.42578125" bestFit="1" customWidth="1"/>
    <col min="168" max="168" width="3.140625" bestFit="1" customWidth="1"/>
    <col min="169" max="169" width="3.28515625" bestFit="1" customWidth="1"/>
    <col min="170" max="170" width="3" bestFit="1" customWidth="1"/>
    <col min="171" max="171" width="3.85546875" bestFit="1" customWidth="1"/>
    <col min="172" max="172" width="4.140625" bestFit="1" customWidth="1"/>
    <col min="173" max="173" width="4.28515625" bestFit="1" customWidth="1"/>
    <col min="174" max="175" width="3.85546875" bestFit="1" customWidth="1"/>
    <col min="176" max="176" width="3.42578125" bestFit="1" customWidth="1"/>
    <col min="177" max="177" width="3.28515625" bestFit="1" customWidth="1"/>
    <col min="178" max="178" width="3.140625" bestFit="1" customWidth="1"/>
    <col min="179" max="179" width="2.7109375" bestFit="1" customWidth="1"/>
    <col min="180" max="180" width="3.28515625" bestFit="1" customWidth="1"/>
    <col min="181" max="181" width="3" bestFit="1" customWidth="1"/>
    <col min="182" max="183" width="3.5703125" bestFit="1" customWidth="1"/>
    <col min="184" max="184" width="3.28515625" bestFit="1" customWidth="1"/>
    <col min="185" max="186" width="3.140625" bestFit="1" customWidth="1"/>
    <col min="187" max="187" width="3" bestFit="1" customWidth="1"/>
    <col min="188" max="188" width="3.140625" bestFit="1" customWidth="1"/>
    <col min="189" max="189" width="3.42578125" bestFit="1" customWidth="1"/>
    <col min="190" max="190" width="3.7109375" bestFit="1" customWidth="1"/>
    <col min="191" max="191" width="6.5703125" style="3" bestFit="1" customWidth="1"/>
    <col min="192" max="192" width="8.140625" style="15" bestFit="1" customWidth="1"/>
    <col min="193" max="193" width="2.5703125" customWidth="1"/>
    <col min="194" max="194" width="15" bestFit="1" customWidth="1"/>
    <col min="195" max="222" width="4.5703125" customWidth="1"/>
    <col min="225" max="225" width="1.85546875" customWidth="1"/>
    <col min="226" max="226" width="15" bestFit="1" customWidth="1"/>
    <col min="227" max="254" width="4.5703125" customWidth="1"/>
  </cols>
  <sheetData>
    <row r="1" spans="2:256" ht="15.75" thickBot="1" x14ac:dyDescent="0.3"/>
    <row r="2" spans="2:256" ht="15.75" thickTop="1" x14ac:dyDescent="0.25">
      <c r="B2" s="165" t="s">
        <v>228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7"/>
      <c r="AH2" s="165" t="s">
        <v>231</v>
      </c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7"/>
      <c r="BN2" s="165" t="s">
        <v>215</v>
      </c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7"/>
      <c r="CT2" s="165" t="s">
        <v>255</v>
      </c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7"/>
      <c r="DZ2" s="165" t="s">
        <v>282</v>
      </c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7"/>
      <c r="FF2" s="165" t="s">
        <v>304</v>
      </c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7"/>
      <c r="GL2" s="165" t="s">
        <v>344</v>
      </c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7"/>
      <c r="HR2" s="165" t="s">
        <v>367</v>
      </c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  <c r="IR2" s="166"/>
      <c r="IS2" s="166"/>
      <c r="IT2" s="166"/>
      <c r="IU2" s="166"/>
      <c r="IV2" s="167"/>
    </row>
    <row r="3" spans="2:256" x14ac:dyDescent="0.25">
      <c r="B3" s="20" t="s">
        <v>46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133</v>
      </c>
      <c r="AE3" s="21" t="s">
        <v>13</v>
      </c>
      <c r="AF3" s="7" t="s">
        <v>14</v>
      </c>
      <c r="AH3" s="20" t="s">
        <v>46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133</v>
      </c>
      <c r="BK3" s="21" t="s">
        <v>13</v>
      </c>
      <c r="BL3" s="7" t="s">
        <v>14</v>
      </c>
      <c r="BN3" s="20" t="s">
        <v>46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133</v>
      </c>
      <c r="CQ3" s="21" t="s">
        <v>13</v>
      </c>
      <c r="CR3" s="7" t="s">
        <v>14</v>
      </c>
      <c r="CT3" s="20" t="s">
        <v>46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133</v>
      </c>
      <c r="DW3" s="21" t="s">
        <v>13</v>
      </c>
      <c r="DX3" s="7" t="s">
        <v>14</v>
      </c>
      <c r="DZ3" s="20" t="s">
        <v>46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133</v>
      </c>
      <c r="FC3" s="21" t="s">
        <v>13</v>
      </c>
      <c r="FD3" s="7" t="s">
        <v>14</v>
      </c>
      <c r="FF3" s="20" t="s">
        <v>46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133</v>
      </c>
      <c r="GI3" s="21" t="s">
        <v>13</v>
      </c>
      <c r="GJ3" s="7" t="s">
        <v>14</v>
      </c>
      <c r="GL3" s="20" t="s">
        <v>46</v>
      </c>
      <c r="GM3" s="124" t="s">
        <v>15</v>
      </c>
      <c r="GN3" s="124" t="s">
        <v>16</v>
      </c>
      <c r="GO3" s="124" t="s">
        <v>17</v>
      </c>
      <c r="GP3" s="124" t="s">
        <v>18</v>
      </c>
      <c r="GQ3" s="124" t="s">
        <v>19</v>
      </c>
      <c r="GR3" s="124" t="s">
        <v>20</v>
      </c>
      <c r="GS3" s="124" t="s">
        <v>21</v>
      </c>
      <c r="GT3" s="124" t="s">
        <v>22</v>
      </c>
      <c r="GU3" s="124" t="s">
        <v>23</v>
      </c>
      <c r="GV3" s="124" t="s">
        <v>24</v>
      </c>
      <c r="GW3" s="124" t="s">
        <v>25</v>
      </c>
      <c r="GX3" s="124" t="s">
        <v>26</v>
      </c>
      <c r="GY3" s="124" t="s">
        <v>27</v>
      </c>
      <c r="GZ3" s="124" t="s">
        <v>28</v>
      </c>
      <c r="HA3" s="124" t="s">
        <v>29</v>
      </c>
      <c r="HB3" s="124" t="s">
        <v>30</v>
      </c>
      <c r="HC3" s="124" t="s">
        <v>31</v>
      </c>
      <c r="HD3" s="124" t="s">
        <v>32</v>
      </c>
      <c r="HE3" s="124" t="s">
        <v>33</v>
      </c>
      <c r="HF3" s="124" t="s">
        <v>34</v>
      </c>
      <c r="HG3" s="124" t="s">
        <v>35</v>
      </c>
      <c r="HH3" s="124" t="s">
        <v>36</v>
      </c>
      <c r="HI3" s="124" t="s">
        <v>37</v>
      </c>
      <c r="HJ3" s="124" t="s">
        <v>38</v>
      </c>
      <c r="HK3" s="124" t="s">
        <v>39</v>
      </c>
      <c r="HL3" s="124" t="s">
        <v>40</v>
      </c>
      <c r="HM3" s="124" t="s">
        <v>41</v>
      </c>
      <c r="HN3" s="124" t="s">
        <v>133</v>
      </c>
      <c r="HO3" s="124" t="s">
        <v>13</v>
      </c>
      <c r="HP3" s="7" t="s">
        <v>14</v>
      </c>
      <c r="HR3" s="20" t="s">
        <v>46</v>
      </c>
      <c r="HS3" s="126" t="s">
        <v>15</v>
      </c>
      <c r="HT3" s="126" t="s">
        <v>16</v>
      </c>
      <c r="HU3" s="126" t="s">
        <v>17</v>
      </c>
      <c r="HV3" s="126" t="s">
        <v>18</v>
      </c>
      <c r="HW3" s="126" t="s">
        <v>19</v>
      </c>
      <c r="HX3" s="126" t="s">
        <v>20</v>
      </c>
      <c r="HY3" s="126" t="s">
        <v>21</v>
      </c>
      <c r="HZ3" s="126" t="s">
        <v>22</v>
      </c>
      <c r="IA3" s="126" t="s">
        <v>23</v>
      </c>
      <c r="IB3" s="126" t="s">
        <v>24</v>
      </c>
      <c r="IC3" s="126" t="s">
        <v>25</v>
      </c>
      <c r="ID3" s="126" t="s">
        <v>26</v>
      </c>
      <c r="IE3" s="126" t="s">
        <v>27</v>
      </c>
      <c r="IF3" s="126" t="s">
        <v>28</v>
      </c>
      <c r="IG3" s="126" t="s">
        <v>29</v>
      </c>
      <c r="IH3" s="126" t="s">
        <v>30</v>
      </c>
      <c r="II3" s="126" t="s">
        <v>31</v>
      </c>
      <c r="IJ3" s="126" t="s">
        <v>32</v>
      </c>
      <c r="IK3" s="126" t="s">
        <v>33</v>
      </c>
      <c r="IL3" s="126" t="s">
        <v>34</v>
      </c>
      <c r="IM3" s="126" t="s">
        <v>35</v>
      </c>
      <c r="IN3" s="126" t="s">
        <v>36</v>
      </c>
      <c r="IO3" s="126" t="s">
        <v>37</v>
      </c>
      <c r="IP3" s="126" t="s">
        <v>38</v>
      </c>
      <c r="IQ3" s="126" t="s">
        <v>39</v>
      </c>
      <c r="IR3" s="126" t="s">
        <v>40</v>
      </c>
      <c r="IS3" s="126" t="s">
        <v>41</v>
      </c>
      <c r="IT3" s="126" t="s">
        <v>133</v>
      </c>
      <c r="IU3" s="126" t="s">
        <v>13</v>
      </c>
      <c r="IV3" s="7" t="s">
        <v>14</v>
      </c>
    </row>
    <row r="4" spans="2:256" x14ac:dyDescent="0.25">
      <c r="B4" s="30" t="s">
        <v>47</v>
      </c>
      <c r="C4" s="8">
        <v>1</v>
      </c>
      <c r="D4" s="8">
        <v>1</v>
      </c>
      <c r="E4" s="8"/>
      <c r="F4" s="8"/>
      <c r="G4" s="8">
        <v>1</v>
      </c>
      <c r="H4" s="8"/>
      <c r="I4" s="8"/>
      <c r="J4" s="8"/>
      <c r="K4" s="8">
        <v>1</v>
      </c>
      <c r="L4" s="8"/>
      <c r="M4" s="8">
        <v>1</v>
      </c>
      <c r="N4" s="8"/>
      <c r="O4" s="8"/>
      <c r="P4" s="8">
        <v>3</v>
      </c>
      <c r="Q4" s="8">
        <v>2</v>
      </c>
      <c r="R4" s="8">
        <v>2</v>
      </c>
      <c r="S4" s="8"/>
      <c r="T4" s="8"/>
      <c r="U4" s="8">
        <v>3</v>
      </c>
      <c r="V4" s="8"/>
      <c r="W4" s="8"/>
      <c r="X4" s="8"/>
      <c r="Y4" s="8"/>
      <c r="Z4" s="8"/>
      <c r="AA4" s="8"/>
      <c r="AB4" s="8">
        <v>2</v>
      </c>
      <c r="AC4" s="8"/>
      <c r="AD4" s="8"/>
      <c r="AE4" s="17">
        <f>SUM(C4:AD4)</f>
        <v>17</v>
      </c>
      <c r="AF4" s="9">
        <f>AE4/$AE$7</f>
        <v>0.5</v>
      </c>
      <c r="AH4" s="30" t="s">
        <v>47</v>
      </c>
      <c r="AI4" s="8">
        <v>1</v>
      </c>
      <c r="AJ4" s="8">
        <v>1</v>
      </c>
      <c r="AK4" s="8">
        <v>8</v>
      </c>
      <c r="AL4" s="8"/>
      <c r="AM4" s="8">
        <v>9</v>
      </c>
      <c r="AN4" s="8">
        <v>3</v>
      </c>
      <c r="AO4" s="8">
        <v>1</v>
      </c>
      <c r="AP4" s="8">
        <v>2</v>
      </c>
      <c r="AQ4" s="8">
        <v>2</v>
      </c>
      <c r="AR4" s="8">
        <v>2</v>
      </c>
      <c r="AS4" s="8">
        <v>4</v>
      </c>
      <c r="AT4" s="8">
        <v>5</v>
      </c>
      <c r="AU4" s="8">
        <v>1</v>
      </c>
      <c r="AV4" s="8"/>
      <c r="AW4" s="8">
        <v>1</v>
      </c>
      <c r="AX4" s="8">
        <v>3</v>
      </c>
      <c r="AY4" s="8">
        <v>1</v>
      </c>
      <c r="AZ4" s="8">
        <v>3</v>
      </c>
      <c r="BA4" s="8">
        <v>17</v>
      </c>
      <c r="BB4" s="8">
        <v>4</v>
      </c>
      <c r="BC4" s="8"/>
      <c r="BD4" s="8"/>
      <c r="BE4" s="8">
        <v>14</v>
      </c>
      <c r="BF4" s="8">
        <v>3</v>
      </c>
      <c r="BG4" s="8"/>
      <c r="BH4" s="8">
        <v>11</v>
      </c>
      <c r="BI4" s="8">
        <v>1</v>
      </c>
      <c r="BJ4" s="8">
        <v>2</v>
      </c>
      <c r="BK4" s="17">
        <f>SUM(AI4:BJ4)</f>
        <v>99</v>
      </c>
      <c r="BL4" s="9">
        <f>BK4/$BK$7</f>
        <v>0.45622119815668205</v>
      </c>
      <c r="BN4" s="30" t="s">
        <v>47</v>
      </c>
      <c r="BO4" s="8">
        <v>1</v>
      </c>
      <c r="BP4" s="8">
        <v>1</v>
      </c>
      <c r="BQ4" s="8">
        <v>6</v>
      </c>
      <c r="BR4" s="8"/>
      <c r="BS4" s="8">
        <v>16</v>
      </c>
      <c r="BT4" s="8">
        <v>5</v>
      </c>
      <c r="BU4" s="8">
        <v>1</v>
      </c>
      <c r="BV4" s="8"/>
      <c r="BW4" s="8">
        <v>5</v>
      </c>
      <c r="BX4" s="8">
        <v>5</v>
      </c>
      <c r="BY4" s="8">
        <v>17</v>
      </c>
      <c r="BZ4" s="8">
        <v>4</v>
      </c>
      <c r="CA4" s="8">
        <v>10</v>
      </c>
      <c r="CB4" s="8">
        <v>11</v>
      </c>
      <c r="CC4" s="8">
        <v>3</v>
      </c>
      <c r="CD4" s="8">
        <v>2</v>
      </c>
      <c r="CE4" s="8">
        <v>3</v>
      </c>
      <c r="CF4" s="8">
        <v>2</v>
      </c>
      <c r="CG4" s="8">
        <v>17</v>
      </c>
      <c r="CH4" s="8">
        <v>6</v>
      </c>
      <c r="CI4" s="8">
        <v>4</v>
      </c>
      <c r="CJ4" s="8"/>
      <c r="CK4" s="8">
        <v>12</v>
      </c>
      <c r="CL4" s="8">
        <v>8</v>
      </c>
      <c r="CM4" s="8">
        <v>1</v>
      </c>
      <c r="CN4" s="8">
        <v>30</v>
      </c>
      <c r="CO4" s="8"/>
      <c r="CP4" s="8">
        <v>4</v>
      </c>
      <c r="CQ4" s="17">
        <f>SUM(BO4:CP4)</f>
        <v>174</v>
      </c>
      <c r="CR4" s="9">
        <f>CQ4/$CQ$7</f>
        <v>0.4317617866004963</v>
      </c>
      <c r="CT4" s="66" t="s">
        <v>47</v>
      </c>
      <c r="CU4" s="65"/>
      <c r="CV4" s="65">
        <v>1</v>
      </c>
      <c r="CW4" s="65">
        <v>3</v>
      </c>
      <c r="CX4" s="65"/>
      <c r="CY4" s="65">
        <v>5</v>
      </c>
      <c r="CZ4" s="65">
        <v>3</v>
      </c>
      <c r="DA4" s="65">
        <v>1</v>
      </c>
      <c r="DB4" s="65">
        <v>1</v>
      </c>
      <c r="DC4" s="65">
        <v>8</v>
      </c>
      <c r="DD4" s="65">
        <v>3</v>
      </c>
      <c r="DE4" s="65">
        <v>7</v>
      </c>
      <c r="DF4" s="65">
        <v>2</v>
      </c>
      <c r="DG4" s="65"/>
      <c r="DH4" s="65">
        <v>4</v>
      </c>
      <c r="DI4" s="65"/>
      <c r="DJ4" s="65">
        <v>9</v>
      </c>
      <c r="DK4" s="65"/>
      <c r="DL4" s="65">
        <v>6</v>
      </c>
      <c r="DM4" s="65">
        <v>9</v>
      </c>
      <c r="DN4" s="65">
        <v>2</v>
      </c>
      <c r="DO4" s="65">
        <v>1</v>
      </c>
      <c r="DP4" s="65">
        <v>1</v>
      </c>
      <c r="DQ4" s="65">
        <v>9</v>
      </c>
      <c r="DR4" s="65">
        <v>1</v>
      </c>
      <c r="DS4" s="65">
        <v>1</v>
      </c>
      <c r="DT4" s="65">
        <v>13</v>
      </c>
      <c r="DU4" s="65">
        <v>1</v>
      </c>
      <c r="DV4" s="65">
        <v>2</v>
      </c>
      <c r="DW4" s="17">
        <f>SUM(CU4:DV4)</f>
        <v>93</v>
      </c>
      <c r="DX4" s="9">
        <f>DW4/$DW$7</f>
        <v>0.38589211618257263</v>
      </c>
      <c r="DZ4" s="66" t="s">
        <v>47</v>
      </c>
      <c r="EA4" s="65"/>
      <c r="EB4" s="65">
        <v>1</v>
      </c>
      <c r="EC4" s="65"/>
      <c r="ED4" s="65"/>
      <c r="EE4" s="65">
        <v>1</v>
      </c>
      <c r="EF4" s="65">
        <v>3</v>
      </c>
      <c r="EG4" s="65">
        <v>2</v>
      </c>
      <c r="EH4" s="65">
        <v>3</v>
      </c>
      <c r="EI4" s="65">
        <v>1</v>
      </c>
      <c r="EJ4" s="65"/>
      <c r="EK4" s="65">
        <v>2</v>
      </c>
      <c r="EL4" s="65">
        <v>1</v>
      </c>
      <c r="EM4" s="65"/>
      <c r="EN4" s="65">
        <v>3</v>
      </c>
      <c r="EO4" s="65">
        <v>1</v>
      </c>
      <c r="EP4" s="65">
        <v>2</v>
      </c>
      <c r="EQ4" s="65"/>
      <c r="ER4" s="65">
        <v>2</v>
      </c>
      <c r="ES4" s="65">
        <v>4</v>
      </c>
      <c r="ET4" s="65">
        <v>5</v>
      </c>
      <c r="EU4" s="65"/>
      <c r="EV4" s="65"/>
      <c r="EW4" s="65">
        <v>4</v>
      </c>
      <c r="EX4" s="65">
        <v>2</v>
      </c>
      <c r="EY4" s="65"/>
      <c r="EZ4" s="65">
        <v>19</v>
      </c>
      <c r="FA4" s="65">
        <v>1</v>
      </c>
      <c r="FB4" s="65"/>
      <c r="FC4" s="17">
        <f>SUM(EA4:FB4)</f>
        <v>57</v>
      </c>
      <c r="FD4" s="9">
        <f>FC4/$FC$7</f>
        <v>0.37254901960784315</v>
      </c>
      <c r="FF4" s="66" t="s">
        <v>47</v>
      </c>
      <c r="FG4" s="65"/>
      <c r="FH4" s="65"/>
      <c r="FI4" s="65">
        <v>5</v>
      </c>
      <c r="FJ4" s="65"/>
      <c r="FK4" s="65">
        <v>9</v>
      </c>
      <c r="FL4" s="65">
        <v>3</v>
      </c>
      <c r="FM4" s="65"/>
      <c r="FN4" s="65"/>
      <c r="FO4" s="65">
        <v>4</v>
      </c>
      <c r="FP4" s="65">
        <v>2</v>
      </c>
      <c r="FQ4" s="65">
        <v>1</v>
      </c>
      <c r="FR4" s="65">
        <v>1</v>
      </c>
      <c r="FS4" s="65">
        <v>1</v>
      </c>
      <c r="FT4" s="65">
        <v>3</v>
      </c>
      <c r="FU4" s="65">
        <v>1</v>
      </c>
      <c r="FV4" s="65"/>
      <c r="FW4" s="65">
        <v>2</v>
      </c>
      <c r="FX4" s="65">
        <v>3</v>
      </c>
      <c r="FY4" s="65">
        <v>8</v>
      </c>
      <c r="FZ4" s="65"/>
      <c r="GA4" s="65"/>
      <c r="GB4" s="65"/>
      <c r="GC4" s="65">
        <v>7</v>
      </c>
      <c r="GD4" s="65">
        <v>1</v>
      </c>
      <c r="GE4" s="65"/>
      <c r="GF4" s="65">
        <v>17</v>
      </c>
      <c r="GG4" s="65">
        <v>3</v>
      </c>
      <c r="GH4" s="65"/>
      <c r="GI4" s="17">
        <f>SUM(FG4:GH4)</f>
        <v>71</v>
      </c>
      <c r="GJ4" s="9">
        <f>GI4/$GI$7</f>
        <v>0.49305555555555558</v>
      </c>
      <c r="GL4" s="66" t="s">
        <v>47</v>
      </c>
      <c r="GM4" s="65"/>
      <c r="GN4" s="65">
        <v>1</v>
      </c>
      <c r="GO4" s="65">
        <v>2</v>
      </c>
      <c r="GP4" s="65"/>
      <c r="GQ4" s="65">
        <v>6</v>
      </c>
      <c r="GR4" s="65">
        <v>1</v>
      </c>
      <c r="GS4" s="65"/>
      <c r="GT4" s="65">
        <v>4</v>
      </c>
      <c r="GU4" s="65"/>
      <c r="GV4" s="65"/>
      <c r="GW4" s="65">
        <v>5</v>
      </c>
      <c r="GX4" s="65"/>
      <c r="GY4" s="65">
        <v>2</v>
      </c>
      <c r="GZ4" s="65">
        <v>3</v>
      </c>
      <c r="HA4" s="65"/>
      <c r="HB4" s="65">
        <v>5</v>
      </c>
      <c r="HC4" s="65">
        <v>3</v>
      </c>
      <c r="HD4" s="65"/>
      <c r="HE4" s="65">
        <v>5</v>
      </c>
      <c r="HF4" s="65"/>
      <c r="HG4" s="65"/>
      <c r="HH4" s="65"/>
      <c r="HI4" s="65">
        <v>1</v>
      </c>
      <c r="HJ4" s="65">
        <v>1</v>
      </c>
      <c r="HK4" s="65">
        <v>1</v>
      </c>
      <c r="HL4" s="65">
        <v>19</v>
      </c>
      <c r="HM4" s="65"/>
      <c r="HN4" s="65">
        <v>1</v>
      </c>
      <c r="HO4" s="17">
        <f>SUM(GM4:HN4)</f>
        <v>60</v>
      </c>
      <c r="HP4" s="9">
        <f>HO4/$HO$7</f>
        <v>0.37037037037037035</v>
      </c>
      <c r="HR4" s="66" t="s">
        <v>47</v>
      </c>
      <c r="HS4" s="65"/>
      <c r="HT4" s="65">
        <v>2</v>
      </c>
      <c r="HU4" s="65"/>
      <c r="HV4" s="65"/>
      <c r="HW4" s="65">
        <v>1</v>
      </c>
      <c r="HX4" s="65"/>
      <c r="HY4" s="65"/>
      <c r="HZ4" s="65">
        <v>1</v>
      </c>
      <c r="IA4" s="65">
        <v>2</v>
      </c>
      <c r="IB4" s="65">
        <v>1</v>
      </c>
      <c r="IC4" s="65"/>
      <c r="ID4" s="65"/>
      <c r="IE4" s="65"/>
      <c r="IF4" s="65"/>
      <c r="IG4" s="65">
        <v>1</v>
      </c>
      <c r="IH4" s="65"/>
      <c r="II4" s="65">
        <v>1</v>
      </c>
      <c r="IJ4" s="65">
        <v>1</v>
      </c>
      <c r="IK4" s="65">
        <v>5</v>
      </c>
      <c r="IL4" s="65"/>
      <c r="IM4" s="65">
        <v>2</v>
      </c>
      <c r="IN4" s="65"/>
      <c r="IO4" s="65"/>
      <c r="IP4" s="65">
        <v>3</v>
      </c>
      <c r="IQ4" s="65"/>
      <c r="IR4" s="65">
        <v>13</v>
      </c>
      <c r="IS4" s="65"/>
      <c r="IT4" s="65">
        <v>1</v>
      </c>
      <c r="IU4" s="17">
        <f>SUM(HS4:IT4)</f>
        <v>34</v>
      </c>
      <c r="IV4" s="9">
        <f>IU4/$IU$7</f>
        <v>0.30630630630630629</v>
      </c>
    </row>
    <row r="5" spans="2:256" x14ac:dyDescent="0.25">
      <c r="B5" s="30" t="s">
        <v>48</v>
      </c>
      <c r="C5" s="8">
        <v>2</v>
      </c>
      <c r="D5" s="8"/>
      <c r="E5" s="8"/>
      <c r="F5" s="8"/>
      <c r="G5" s="8"/>
      <c r="H5" s="8"/>
      <c r="I5" s="8">
        <v>1</v>
      </c>
      <c r="J5" s="8"/>
      <c r="K5" s="8"/>
      <c r="L5" s="8"/>
      <c r="M5" s="8">
        <v>2</v>
      </c>
      <c r="N5" s="8">
        <v>1</v>
      </c>
      <c r="O5" s="8"/>
      <c r="P5" s="8"/>
      <c r="Q5" s="8">
        <v>2</v>
      </c>
      <c r="R5" s="8"/>
      <c r="S5" s="8"/>
      <c r="T5" s="8">
        <v>1</v>
      </c>
      <c r="U5" s="8">
        <v>1</v>
      </c>
      <c r="V5" s="8"/>
      <c r="W5" s="8"/>
      <c r="X5" s="8"/>
      <c r="Y5" s="8"/>
      <c r="Z5" s="8"/>
      <c r="AA5" s="8"/>
      <c r="AB5" s="8"/>
      <c r="AC5" s="8"/>
      <c r="AD5" s="8"/>
      <c r="AE5" s="17">
        <f t="shared" ref="AE5:AE6" si="0">SUM(C5:AD5)</f>
        <v>10</v>
      </c>
      <c r="AF5" s="9">
        <f t="shared" ref="AF5:AF6" si="1">AE5/$AE$7</f>
        <v>0.29411764705882354</v>
      </c>
      <c r="AH5" s="30" t="s">
        <v>48</v>
      </c>
      <c r="AI5" s="8"/>
      <c r="AJ5" s="8"/>
      <c r="AK5" s="8">
        <v>4</v>
      </c>
      <c r="AL5" s="8"/>
      <c r="AM5" s="8">
        <v>11</v>
      </c>
      <c r="AN5" s="8">
        <v>4</v>
      </c>
      <c r="AO5" s="8"/>
      <c r="AP5" s="8">
        <v>1</v>
      </c>
      <c r="AQ5" s="8"/>
      <c r="AR5" s="8">
        <v>4</v>
      </c>
      <c r="AS5" s="8">
        <v>1</v>
      </c>
      <c r="AT5" s="8"/>
      <c r="AU5" s="8"/>
      <c r="AV5" s="8">
        <v>6</v>
      </c>
      <c r="AW5" s="8">
        <v>5</v>
      </c>
      <c r="AX5" s="8">
        <v>1</v>
      </c>
      <c r="AY5" s="8">
        <v>1</v>
      </c>
      <c r="AZ5" s="8">
        <v>3</v>
      </c>
      <c r="BA5" s="8">
        <v>13</v>
      </c>
      <c r="BB5" s="8">
        <v>1</v>
      </c>
      <c r="BC5" s="8"/>
      <c r="BD5" s="8"/>
      <c r="BE5" s="8">
        <v>23</v>
      </c>
      <c r="BF5" s="8">
        <v>2</v>
      </c>
      <c r="BG5" s="8">
        <v>1</v>
      </c>
      <c r="BH5" s="8">
        <v>9</v>
      </c>
      <c r="BI5" s="8">
        <v>1</v>
      </c>
      <c r="BJ5" s="8"/>
      <c r="BK5" s="17">
        <f t="shared" ref="BK5:BK6" si="2">SUM(AI5:BJ5)</f>
        <v>91</v>
      </c>
      <c r="BL5" s="9">
        <f t="shared" ref="BL5:BL6" si="3">BK5/$BK$7</f>
        <v>0.41935483870967744</v>
      </c>
      <c r="BN5" s="30" t="s">
        <v>48</v>
      </c>
      <c r="BO5" s="8"/>
      <c r="BP5" s="8">
        <v>3</v>
      </c>
      <c r="BQ5" s="8">
        <v>3</v>
      </c>
      <c r="BR5" s="8"/>
      <c r="BS5" s="8">
        <v>8</v>
      </c>
      <c r="BT5" s="8">
        <v>5</v>
      </c>
      <c r="BU5" s="8"/>
      <c r="BV5" s="8"/>
      <c r="BW5" s="8">
        <v>16</v>
      </c>
      <c r="BX5" s="8">
        <v>6</v>
      </c>
      <c r="BY5" s="8">
        <v>8</v>
      </c>
      <c r="BZ5" s="8"/>
      <c r="CA5" s="8">
        <v>8</v>
      </c>
      <c r="CB5" s="8">
        <v>8</v>
      </c>
      <c r="CC5" s="8">
        <v>1</v>
      </c>
      <c r="CD5" s="8">
        <v>4</v>
      </c>
      <c r="CE5" s="8"/>
      <c r="CF5" s="8">
        <v>6</v>
      </c>
      <c r="CG5" s="8">
        <v>14</v>
      </c>
      <c r="CH5" s="8">
        <v>5</v>
      </c>
      <c r="CI5" s="8">
        <v>1</v>
      </c>
      <c r="CJ5" s="8"/>
      <c r="CK5" s="8">
        <v>6</v>
      </c>
      <c r="CL5" s="8">
        <v>10</v>
      </c>
      <c r="CM5" s="8"/>
      <c r="CN5" s="8">
        <v>15</v>
      </c>
      <c r="CO5" s="8">
        <v>1</v>
      </c>
      <c r="CP5" s="8">
        <v>3</v>
      </c>
      <c r="CQ5" s="17">
        <f t="shared" ref="CQ5:CQ6" si="4">SUM(BO5:CP5)</f>
        <v>131</v>
      </c>
      <c r="CR5" s="9">
        <f>CQ5/$CQ$7</f>
        <v>0.32506203473945411</v>
      </c>
      <c r="CT5" s="66" t="s">
        <v>48</v>
      </c>
      <c r="CU5" s="65"/>
      <c r="CV5" s="65">
        <v>4</v>
      </c>
      <c r="CW5" s="65">
        <v>4</v>
      </c>
      <c r="CX5" s="65"/>
      <c r="CY5" s="65">
        <v>3</v>
      </c>
      <c r="CZ5" s="65">
        <v>1</v>
      </c>
      <c r="DA5" s="65"/>
      <c r="DB5" s="65"/>
      <c r="DC5" s="65">
        <v>6</v>
      </c>
      <c r="DD5" s="65">
        <v>1</v>
      </c>
      <c r="DE5" s="65">
        <v>7</v>
      </c>
      <c r="DF5" s="65"/>
      <c r="DG5" s="65">
        <v>1</v>
      </c>
      <c r="DH5" s="65">
        <v>1</v>
      </c>
      <c r="DI5" s="65">
        <v>1</v>
      </c>
      <c r="DJ5" s="65">
        <v>8</v>
      </c>
      <c r="DK5" s="65"/>
      <c r="DL5" s="65">
        <v>6</v>
      </c>
      <c r="DM5" s="65">
        <v>7</v>
      </c>
      <c r="DN5" s="65"/>
      <c r="DO5" s="65"/>
      <c r="DP5" s="65">
        <v>1</v>
      </c>
      <c r="DQ5" s="65">
        <v>10</v>
      </c>
      <c r="DR5" s="65">
        <v>2</v>
      </c>
      <c r="DS5" s="65"/>
      <c r="DT5" s="65">
        <v>13</v>
      </c>
      <c r="DU5" s="65">
        <v>3</v>
      </c>
      <c r="DV5" s="65">
        <v>1</v>
      </c>
      <c r="DW5" s="17">
        <f t="shared" ref="DW5:DW6" si="5">SUM(CU5:DV5)</f>
        <v>80</v>
      </c>
      <c r="DX5" s="9">
        <f t="shared" ref="DX5:DX6" si="6">DW5/$DW$7</f>
        <v>0.33195020746887965</v>
      </c>
      <c r="DZ5" s="66" t="s">
        <v>48</v>
      </c>
      <c r="EA5" s="65"/>
      <c r="EB5" s="65">
        <v>2</v>
      </c>
      <c r="EC5" s="65"/>
      <c r="ED5" s="65"/>
      <c r="EE5" s="65">
        <v>1</v>
      </c>
      <c r="EF5" s="65">
        <v>2</v>
      </c>
      <c r="EG5" s="65"/>
      <c r="EH5" s="65">
        <v>2</v>
      </c>
      <c r="EI5" s="65"/>
      <c r="EJ5" s="65"/>
      <c r="EK5" s="65">
        <v>6</v>
      </c>
      <c r="EL5" s="65">
        <v>6</v>
      </c>
      <c r="EM5" s="65"/>
      <c r="EN5" s="65">
        <v>2</v>
      </c>
      <c r="EO5" s="65"/>
      <c r="EP5" s="65">
        <v>3</v>
      </c>
      <c r="EQ5" s="65">
        <v>1</v>
      </c>
      <c r="ER5" s="65">
        <v>1</v>
      </c>
      <c r="ES5" s="65">
        <v>3</v>
      </c>
      <c r="ET5" s="65">
        <v>3</v>
      </c>
      <c r="EU5" s="65"/>
      <c r="EV5" s="65"/>
      <c r="EW5" s="65">
        <v>1</v>
      </c>
      <c r="EX5" s="65">
        <v>2</v>
      </c>
      <c r="EY5" s="65"/>
      <c r="EZ5" s="65">
        <v>8</v>
      </c>
      <c r="FA5" s="65"/>
      <c r="FB5" s="65">
        <v>10</v>
      </c>
      <c r="FC5" s="17">
        <f t="shared" ref="FC5:FC6" si="7">SUM(EA5:FB5)</f>
        <v>53</v>
      </c>
      <c r="FD5" s="9">
        <f t="shared" ref="FD5:FD6" si="8">FC5/$FC$7</f>
        <v>0.34640522875816993</v>
      </c>
      <c r="FF5" s="66" t="s">
        <v>48</v>
      </c>
      <c r="FG5" s="65"/>
      <c r="FH5" s="65"/>
      <c r="FI5" s="65">
        <v>2</v>
      </c>
      <c r="FJ5" s="65"/>
      <c r="FK5" s="65">
        <v>4</v>
      </c>
      <c r="FL5" s="65"/>
      <c r="FM5" s="65"/>
      <c r="FN5" s="65"/>
      <c r="FO5" s="65">
        <v>3</v>
      </c>
      <c r="FP5" s="65"/>
      <c r="FQ5" s="65">
        <v>4</v>
      </c>
      <c r="FR5" s="65">
        <v>1</v>
      </c>
      <c r="FS5" s="65">
        <v>1</v>
      </c>
      <c r="FT5" s="65">
        <v>1</v>
      </c>
      <c r="FU5" s="65"/>
      <c r="FV5" s="65">
        <v>1</v>
      </c>
      <c r="FW5" s="65">
        <v>1</v>
      </c>
      <c r="FX5" s="65"/>
      <c r="FY5" s="65">
        <v>3</v>
      </c>
      <c r="FZ5" s="65">
        <v>1</v>
      </c>
      <c r="GA5" s="65"/>
      <c r="GB5" s="65"/>
      <c r="GC5" s="65">
        <v>3</v>
      </c>
      <c r="GD5" s="65"/>
      <c r="GE5" s="65"/>
      <c r="GF5" s="65">
        <v>16</v>
      </c>
      <c r="GG5" s="65"/>
      <c r="GH5" s="65">
        <v>1</v>
      </c>
      <c r="GI5" s="17">
        <f t="shared" ref="GI5:GI6" si="9">SUM(FG5:GH5)</f>
        <v>42</v>
      </c>
      <c r="GJ5" s="9">
        <f>GI5/$GI$7</f>
        <v>0.29166666666666669</v>
      </c>
      <c r="GL5" s="66" t="s">
        <v>48</v>
      </c>
      <c r="GM5" s="65"/>
      <c r="GN5" s="65"/>
      <c r="GO5" s="65"/>
      <c r="GP5" s="65"/>
      <c r="GQ5" s="65">
        <v>2</v>
      </c>
      <c r="GR5" s="65">
        <v>3</v>
      </c>
      <c r="GS5" s="65">
        <v>2</v>
      </c>
      <c r="GT5" s="65">
        <v>1</v>
      </c>
      <c r="GU5" s="65"/>
      <c r="GV5" s="65"/>
      <c r="GW5" s="65">
        <v>5</v>
      </c>
      <c r="GX5" s="65">
        <v>1</v>
      </c>
      <c r="GY5" s="65">
        <v>1</v>
      </c>
      <c r="GZ5" s="65"/>
      <c r="HA5" s="65"/>
      <c r="HB5" s="65">
        <v>4</v>
      </c>
      <c r="HC5" s="65">
        <v>1</v>
      </c>
      <c r="HD5" s="65"/>
      <c r="HE5" s="65">
        <v>12</v>
      </c>
      <c r="HF5" s="65"/>
      <c r="HG5" s="65"/>
      <c r="HH5" s="65"/>
      <c r="HI5" s="65">
        <v>2</v>
      </c>
      <c r="HJ5" s="65">
        <v>3</v>
      </c>
      <c r="HK5" s="65">
        <v>1</v>
      </c>
      <c r="HL5" s="65">
        <v>20</v>
      </c>
      <c r="HM5" s="65"/>
      <c r="HN5" s="65">
        <v>4</v>
      </c>
      <c r="HO5" s="17">
        <f t="shared" ref="HO5:HO6" si="10">SUM(GM5:HN5)</f>
        <v>62</v>
      </c>
      <c r="HP5" s="9">
        <f t="shared" ref="HP5:HP6" si="11">HO5/$HO$7</f>
        <v>0.38271604938271603</v>
      </c>
      <c r="HR5" s="66" t="s">
        <v>48</v>
      </c>
      <c r="HS5" s="65"/>
      <c r="HT5" s="65">
        <v>2</v>
      </c>
      <c r="HU5" s="65"/>
      <c r="HV5" s="65"/>
      <c r="HW5" s="65">
        <v>5</v>
      </c>
      <c r="HX5" s="65">
        <v>1</v>
      </c>
      <c r="HY5" s="65"/>
      <c r="HZ5" s="65">
        <v>1</v>
      </c>
      <c r="IA5" s="65">
        <v>1</v>
      </c>
      <c r="IB5" s="65"/>
      <c r="IC5" s="65">
        <v>1</v>
      </c>
      <c r="ID5" s="65">
        <v>3</v>
      </c>
      <c r="IE5" s="65"/>
      <c r="IF5" s="65"/>
      <c r="IG5" s="65">
        <v>1</v>
      </c>
      <c r="IH5" s="65">
        <v>1</v>
      </c>
      <c r="II5" s="65">
        <v>1</v>
      </c>
      <c r="IJ5" s="65"/>
      <c r="IK5" s="65">
        <v>1</v>
      </c>
      <c r="IL5" s="65"/>
      <c r="IM5" s="65">
        <v>1</v>
      </c>
      <c r="IN5" s="65"/>
      <c r="IO5" s="65"/>
      <c r="IP5" s="65"/>
      <c r="IQ5" s="65"/>
      <c r="IR5" s="65">
        <v>9</v>
      </c>
      <c r="IS5" s="65"/>
      <c r="IT5" s="65">
        <v>6</v>
      </c>
      <c r="IU5" s="17">
        <f t="shared" ref="IU5:IU6" si="12">SUM(HS5:IT5)</f>
        <v>34</v>
      </c>
      <c r="IV5" s="9">
        <f t="shared" ref="IV5:IV6" si="13">IU5/$IU$7</f>
        <v>0.30630630630630629</v>
      </c>
    </row>
    <row r="6" spans="2:256" x14ac:dyDescent="0.25">
      <c r="B6" s="30" t="s">
        <v>70</v>
      </c>
      <c r="C6" s="8"/>
      <c r="D6" s="8"/>
      <c r="E6" s="8"/>
      <c r="F6" s="8"/>
      <c r="G6" s="8"/>
      <c r="H6" s="8">
        <v>3</v>
      </c>
      <c r="I6" s="8"/>
      <c r="J6" s="8"/>
      <c r="K6" s="8"/>
      <c r="L6" s="8"/>
      <c r="M6" s="8">
        <v>1</v>
      </c>
      <c r="N6" s="8"/>
      <c r="O6" s="8"/>
      <c r="P6" s="8">
        <v>1</v>
      </c>
      <c r="Q6" s="8">
        <v>1</v>
      </c>
      <c r="R6" s="8"/>
      <c r="S6" s="8"/>
      <c r="T6" s="8"/>
      <c r="U6" s="8"/>
      <c r="V6" s="8"/>
      <c r="W6" s="8"/>
      <c r="X6" s="8"/>
      <c r="Y6" s="8"/>
      <c r="Z6" s="8"/>
      <c r="AA6" s="8"/>
      <c r="AB6" s="8">
        <v>1</v>
      </c>
      <c r="AC6" s="8"/>
      <c r="AD6" s="8"/>
      <c r="AE6" s="17">
        <f t="shared" si="0"/>
        <v>7</v>
      </c>
      <c r="AF6" s="9">
        <f t="shared" si="1"/>
        <v>0.20588235294117646</v>
      </c>
      <c r="AH6" s="30" t="s">
        <v>70</v>
      </c>
      <c r="AI6" s="8"/>
      <c r="AJ6" s="8"/>
      <c r="AK6" s="8">
        <v>2</v>
      </c>
      <c r="AL6" s="8"/>
      <c r="AM6" s="8">
        <v>3</v>
      </c>
      <c r="AN6" s="8">
        <v>2</v>
      </c>
      <c r="AO6" s="8"/>
      <c r="AP6" s="8">
        <v>1</v>
      </c>
      <c r="AQ6" s="8">
        <v>1</v>
      </c>
      <c r="AR6" s="8"/>
      <c r="AS6" s="8"/>
      <c r="AT6" s="8">
        <v>2</v>
      </c>
      <c r="AU6" s="8"/>
      <c r="AV6" s="8">
        <v>1</v>
      </c>
      <c r="AW6" s="8"/>
      <c r="AX6" s="8"/>
      <c r="AY6" s="8"/>
      <c r="AZ6" s="8">
        <v>3</v>
      </c>
      <c r="BA6" s="8"/>
      <c r="BB6" s="8"/>
      <c r="BC6" s="8"/>
      <c r="BD6" s="8"/>
      <c r="BE6" s="8">
        <v>3</v>
      </c>
      <c r="BF6" s="8"/>
      <c r="BG6" s="8">
        <v>1</v>
      </c>
      <c r="BH6" s="8">
        <v>8</v>
      </c>
      <c r="BI6" s="8"/>
      <c r="BJ6" s="8"/>
      <c r="BK6" s="17">
        <f t="shared" si="2"/>
        <v>27</v>
      </c>
      <c r="BL6" s="9">
        <f t="shared" si="3"/>
        <v>0.12442396313364056</v>
      </c>
      <c r="BN6" s="30" t="s">
        <v>70</v>
      </c>
      <c r="BO6" s="8"/>
      <c r="BP6" s="8">
        <v>4</v>
      </c>
      <c r="BQ6" s="8">
        <v>4</v>
      </c>
      <c r="BR6" s="8"/>
      <c r="BS6" s="8">
        <v>4</v>
      </c>
      <c r="BT6" s="8">
        <v>2</v>
      </c>
      <c r="BU6" s="8">
        <v>1</v>
      </c>
      <c r="BV6" s="8">
        <v>1</v>
      </c>
      <c r="BW6" s="8">
        <v>3</v>
      </c>
      <c r="BX6" s="8"/>
      <c r="BY6" s="8">
        <v>18</v>
      </c>
      <c r="BZ6" s="8">
        <v>1</v>
      </c>
      <c r="CA6" s="8">
        <v>3</v>
      </c>
      <c r="CB6" s="8">
        <v>4</v>
      </c>
      <c r="CC6" s="8">
        <v>1</v>
      </c>
      <c r="CD6" s="8">
        <v>4</v>
      </c>
      <c r="CE6" s="8">
        <v>2</v>
      </c>
      <c r="CF6" s="8">
        <v>5</v>
      </c>
      <c r="CG6" s="8">
        <v>4</v>
      </c>
      <c r="CH6" s="8">
        <v>4</v>
      </c>
      <c r="CI6" s="8"/>
      <c r="CJ6" s="8"/>
      <c r="CK6" s="8">
        <v>2</v>
      </c>
      <c r="CL6" s="8">
        <v>5</v>
      </c>
      <c r="CM6" s="8"/>
      <c r="CN6" s="8">
        <v>19</v>
      </c>
      <c r="CO6" s="8"/>
      <c r="CP6" s="8">
        <v>7</v>
      </c>
      <c r="CQ6" s="17">
        <f t="shared" si="4"/>
        <v>98</v>
      </c>
      <c r="CR6" s="9">
        <f t="shared" ref="CR6" si="14">CQ6/$CQ$7</f>
        <v>0.24317617866004962</v>
      </c>
      <c r="CT6" s="66" t="s">
        <v>70</v>
      </c>
      <c r="CU6" s="65"/>
      <c r="CV6" s="65">
        <v>1</v>
      </c>
      <c r="CW6" s="65">
        <v>2</v>
      </c>
      <c r="CX6" s="65"/>
      <c r="CY6" s="65">
        <v>3</v>
      </c>
      <c r="CZ6" s="65">
        <v>1</v>
      </c>
      <c r="DA6" s="65">
        <v>3</v>
      </c>
      <c r="DB6" s="65"/>
      <c r="DC6" s="65">
        <v>6</v>
      </c>
      <c r="DD6" s="65">
        <v>1</v>
      </c>
      <c r="DE6" s="65">
        <v>2</v>
      </c>
      <c r="DF6" s="65">
        <v>1</v>
      </c>
      <c r="DG6" s="65">
        <v>1</v>
      </c>
      <c r="DH6" s="65"/>
      <c r="DI6" s="65"/>
      <c r="DJ6" s="65">
        <v>3</v>
      </c>
      <c r="DK6" s="65"/>
      <c r="DL6" s="65">
        <v>6</v>
      </c>
      <c r="DM6" s="65">
        <v>13</v>
      </c>
      <c r="DN6" s="65">
        <v>2</v>
      </c>
      <c r="DO6" s="65"/>
      <c r="DP6" s="65"/>
      <c r="DQ6" s="65">
        <v>3</v>
      </c>
      <c r="DR6" s="65">
        <v>2</v>
      </c>
      <c r="DS6" s="65"/>
      <c r="DT6" s="65">
        <v>11</v>
      </c>
      <c r="DU6" s="65">
        <v>1</v>
      </c>
      <c r="DV6" s="65">
        <v>6</v>
      </c>
      <c r="DW6" s="17">
        <f t="shared" si="5"/>
        <v>68</v>
      </c>
      <c r="DX6" s="9">
        <f t="shared" si="6"/>
        <v>0.28215767634854771</v>
      </c>
      <c r="DZ6" s="66" t="s">
        <v>70</v>
      </c>
      <c r="EA6" s="65"/>
      <c r="EB6" s="65"/>
      <c r="EC6" s="65"/>
      <c r="ED6" s="65"/>
      <c r="EE6" s="65">
        <v>1</v>
      </c>
      <c r="EF6" s="65">
        <v>2</v>
      </c>
      <c r="EG6" s="65">
        <v>1</v>
      </c>
      <c r="EH6" s="65">
        <v>2</v>
      </c>
      <c r="EI6" s="65"/>
      <c r="EJ6" s="65"/>
      <c r="EK6" s="65"/>
      <c r="EL6" s="65">
        <v>3</v>
      </c>
      <c r="EM6" s="65">
        <v>2</v>
      </c>
      <c r="EN6" s="65">
        <v>1</v>
      </c>
      <c r="EO6" s="65"/>
      <c r="EP6" s="65"/>
      <c r="EQ6" s="65"/>
      <c r="ER6" s="65">
        <v>3</v>
      </c>
      <c r="ES6" s="65">
        <v>3</v>
      </c>
      <c r="ET6" s="65"/>
      <c r="EU6" s="65"/>
      <c r="EV6" s="65"/>
      <c r="EW6" s="65">
        <v>9</v>
      </c>
      <c r="EX6" s="65">
        <v>1</v>
      </c>
      <c r="EY6" s="65"/>
      <c r="EZ6" s="65">
        <v>11</v>
      </c>
      <c r="FA6" s="65"/>
      <c r="FB6" s="65">
        <v>4</v>
      </c>
      <c r="FC6" s="17">
        <f t="shared" si="7"/>
        <v>43</v>
      </c>
      <c r="FD6" s="9">
        <f t="shared" si="8"/>
        <v>0.28104575163398693</v>
      </c>
      <c r="FF6" s="66" t="s">
        <v>70</v>
      </c>
      <c r="FG6" s="65"/>
      <c r="FH6" s="65"/>
      <c r="FI6" s="65">
        <v>1</v>
      </c>
      <c r="FJ6" s="65"/>
      <c r="FK6" s="65">
        <v>6</v>
      </c>
      <c r="FL6" s="65">
        <v>2</v>
      </c>
      <c r="FM6" s="65"/>
      <c r="FN6" s="65"/>
      <c r="FO6" s="65"/>
      <c r="FP6" s="65"/>
      <c r="FQ6" s="65">
        <v>2</v>
      </c>
      <c r="FR6" s="65"/>
      <c r="FS6" s="65"/>
      <c r="FT6" s="65"/>
      <c r="FU6" s="65"/>
      <c r="FV6" s="65"/>
      <c r="FW6" s="65"/>
      <c r="FX6" s="65">
        <v>1</v>
      </c>
      <c r="FY6" s="65">
        <v>5</v>
      </c>
      <c r="FZ6" s="65">
        <v>1</v>
      </c>
      <c r="GA6" s="65"/>
      <c r="GB6" s="65"/>
      <c r="GC6" s="65">
        <v>3</v>
      </c>
      <c r="GD6" s="65">
        <v>1</v>
      </c>
      <c r="GE6" s="65"/>
      <c r="GF6" s="65">
        <v>9</v>
      </c>
      <c r="GG6" s="65"/>
      <c r="GH6" s="65"/>
      <c r="GI6" s="17">
        <f t="shared" si="9"/>
        <v>31</v>
      </c>
      <c r="GJ6" s="9">
        <f>GI6/$GI$7</f>
        <v>0.21527777777777779</v>
      </c>
      <c r="GL6" s="66" t="s">
        <v>70</v>
      </c>
      <c r="GM6" s="65">
        <v>2</v>
      </c>
      <c r="GN6" s="65"/>
      <c r="GO6" s="65">
        <v>1</v>
      </c>
      <c r="GP6" s="65"/>
      <c r="GQ6" s="65">
        <v>3</v>
      </c>
      <c r="GR6" s="65">
        <v>4</v>
      </c>
      <c r="GS6" s="65"/>
      <c r="GT6" s="65"/>
      <c r="GU6" s="65">
        <v>1</v>
      </c>
      <c r="GV6" s="65"/>
      <c r="GW6" s="65"/>
      <c r="GX6" s="65">
        <v>1</v>
      </c>
      <c r="GY6" s="65"/>
      <c r="GZ6" s="65">
        <v>1</v>
      </c>
      <c r="HA6" s="65"/>
      <c r="HB6" s="65">
        <v>2</v>
      </c>
      <c r="HC6" s="65">
        <v>1</v>
      </c>
      <c r="HD6" s="65"/>
      <c r="HE6" s="65">
        <v>5</v>
      </c>
      <c r="HF6" s="65"/>
      <c r="HG6" s="65"/>
      <c r="HH6" s="65">
        <v>2</v>
      </c>
      <c r="HI6" s="65">
        <v>2</v>
      </c>
      <c r="HJ6" s="65"/>
      <c r="HK6" s="65"/>
      <c r="HL6" s="65">
        <v>13</v>
      </c>
      <c r="HM6" s="65"/>
      <c r="HN6" s="65">
        <v>2</v>
      </c>
      <c r="HO6" s="17">
        <f t="shared" si="10"/>
        <v>40</v>
      </c>
      <c r="HP6" s="9">
        <f t="shared" si="11"/>
        <v>0.24691358024691357</v>
      </c>
      <c r="HR6" s="66" t="s">
        <v>70</v>
      </c>
      <c r="HS6" s="65"/>
      <c r="HT6" s="65"/>
      <c r="HU6" s="65"/>
      <c r="HV6" s="65"/>
      <c r="HW6" s="65"/>
      <c r="HX6" s="65">
        <v>4</v>
      </c>
      <c r="HY6" s="65"/>
      <c r="HZ6" s="65"/>
      <c r="IA6" s="65">
        <v>1</v>
      </c>
      <c r="IB6" s="65">
        <v>1</v>
      </c>
      <c r="IC6" s="65">
        <v>1</v>
      </c>
      <c r="ID6" s="65">
        <v>2</v>
      </c>
      <c r="IE6" s="65"/>
      <c r="IF6" s="65">
        <v>3</v>
      </c>
      <c r="IG6" s="65"/>
      <c r="IH6" s="65"/>
      <c r="II6" s="65"/>
      <c r="IJ6" s="65">
        <v>1</v>
      </c>
      <c r="IK6" s="65">
        <v>1</v>
      </c>
      <c r="IL6" s="65"/>
      <c r="IM6" s="65"/>
      <c r="IN6" s="65"/>
      <c r="IO6" s="65"/>
      <c r="IP6" s="65"/>
      <c r="IQ6" s="65"/>
      <c r="IR6" s="65">
        <v>26</v>
      </c>
      <c r="IS6" s="65"/>
      <c r="IT6" s="65">
        <v>3</v>
      </c>
      <c r="IU6" s="17">
        <f t="shared" si="12"/>
        <v>43</v>
      </c>
      <c r="IV6" s="9">
        <f t="shared" si="13"/>
        <v>0.38738738738738737</v>
      </c>
    </row>
    <row r="7" spans="2:256" s="3" customFormat="1" ht="15.75" thickBot="1" x14ac:dyDescent="0.3">
      <c r="B7" s="31" t="s">
        <v>50</v>
      </c>
      <c r="C7" s="18">
        <f>SUM(C4:C6)</f>
        <v>3</v>
      </c>
      <c r="D7" s="18">
        <f t="shared" ref="D7:AE7" si="15">SUM(D4:D6)</f>
        <v>1</v>
      </c>
      <c r="E7" s="18">
        <f t="shared" si="15"/>
        <v>0</v>
      </c>
      <c r="F7" s="18">
        <f t="shared" si="15"/>
        <v>0</v>
      </c>
      <c r="G7" s="18">
        <f t="shared" si="15"/>
        <v>1</v>
      </c>
      <c r="H7" s="18">
        <f t="shared" si="15"/>
        <v>3</v>
      </c>
      <c r="I7" s="18">
        <f t="shared" si="15"/>
        <v>1</v>
      </c>
      <c r="J7" s="18">
        <f t="shared" si="15"/>
        <v>0</v>
      </c>
      <c r="K7" s="18">
        <f t="shared" si="15"/>
        <v>1</v>
      </c>
      <c r="L7" s="18">
        <f t="shared" si="15"/>
        <v>0</v>
      </c>
      <c r="M7" s="18">
        <f t="shared" si="15"/>
        <v>4</v>
      </c>
      <c r="N7" s="18">
        <f t="shared" si="15"/>
        <v>1</v>
      </c>
      <c r="O7" s="18">
        <f t="shared" si="15"/>
        <v>0</v>
      </c>
      <c r="P7" s="18">
        <f t="shared" si="15"/>
        <v>4</v>
      </c>
      <c r="Q7" s="18">
        <f t="shared" si="15"/>
        <v>5</v>
      </c>
      <c r="R7" s="18">
        <f t="shared" si="15"/>
        <v>2</v>
      </c>
      <c r="S7" s="18">
        <f t="shared" si="15"/>
        <v>0</v>
      </c>
      <c r="T7" s="18">
        <f t="shared" si="15"/>
        <v>1</v>
      </c>
      <c r="U7" s="18">
        <f t="shared" si="15"/>
        <v>4</v>
      </c>
      <c r="V7" s="18">
        <f t="shared" si="15"/>
        <v>0</v>
      </c>
      <c r="W7" s="18">
        <f t="shared" si="15"/>
        <v>0</v>
      </c>
      <c r="X7" s="18">
        <f t="shared" si="15"/>
        <v>0</v>
      </c>
      <c r="Y7" s="18">
        <f t="shared" si="15"/>
        <v>0</v>
      </c>
      <c r="Z7" s="18">
        <f t="shared" si="15"/>
        <v>0</v>
      </c>
      <c r="AA7" s="18">
        <f t="shared" si="15"/>
        <v>0</v>
      </c>
      <c r="AB7" s="18">
        <f t="shared" si="15"/>
        <v>3</v>
      </c>
      <c r="AC7" s="18">
        <f t="shared" si="15"/>
        <v>0</v>
      </c>
      <c r="AD7" s="18">
        <f t="shared" si="15"/>
        <v>0</v>
      </c>
      <c r="AE7" s="18">
        <f t="shared" si="15"/>
        <v>34</v>
      </c>
      <c r="AF7" s="38">
        <f>SUM(AF4:AF6)</f>
        <v>1</v>
      </c>
      <c r="AH7" s="31" t="s">
        <v>50</v>
      </c>
      <c r="AI7" s="18">
        <f>SUM(AI4:AI6)</f>
        <v>1</v>
      </c>
      <c r="AJ7" s="18">
        <f t="shared" ref="AJ7:BK7" si="16">SUM(AJ4:AJ6)</f>
        <v>1</v>
      </c>
      <c r="AK7" s="18">
        <f t="shared" si="16"/>
        <v>14</v>
      </c>
      <c r="AL7" s="18">
        <f t="shared" si="16"/>
        <v>0</v>
      </c>
      <c r="AM7" s="18">
        <f t="shared" si="16"/>
        <v>23</v>
      </c>
      <c r="AN7" s="18">
        <f t="shared" si="16"/>
        <v>9</v>
      </c>
      <c r="AO7" s="18">
        <f t="shared" si="16"/>
        <v>1</v>
      </c>
      <c r="AP7" s="18">
        <f t="shared" si="16"/>
        <v>4</v>
      </c>
      <c r="AQ7" s="18">
        <f t="shared" si="16"/>
        <v>3</v>
      </c>
      <c r="AR7" s="18">
        <f t="shared" si="16"/>
        <v>6</v>
      </c>
      <c r="AS7" s="18">
        <f t="shared" si="16"/>
        <v>5</v>
      </c>
      <c r="AT7" s="18">
        <f t="shared" si="16"/>
        <v>7</v>
      </c>
      <c r="AU7" s="18">
        <f t="shared" si="16"/>
        <v>1</v>
      </c>
      <c r="AV7" s="18">
        <f t="shared" si="16"/>
        <v>7</v>
      </c>
      <c r="AW7" s="18">
        <f t="shared" si="16"/>
        <v>6</v>
      </c>
      <c r="AX7" s="18">
        <f t="shared" si="16"/>
        <v>4</v>
      </c>
      <c r="AY7" s="18">
        <f t="shared" si="16"/>
        <v>2</v>
      </c>
      <c r="AZ7" s="18">
        <f t="shared" si="16"/>
        <v>9</v>
      </c>
      <c r="BA7" s="18">
        <f t="shared" si="16"/>
        <v>30</v>
      </c>
      <c r="BB7" s="18">
        <f t="shared" si="16"/>
        <v>5</v>
      </c>
      <c r="BC7" s="18">
        <f t="shared" si="16"/>
        <v>0</v>
      </c>
      <c r="BD7" s="18">
        <f t="shared" si="16"/>
        <v>0</v>
      </c>
      <c r="BE7" s="18">
        <f t="shared" si="16"/>
        <v>40</v>
      </c>
      <c r="BF7" s="18">
        <f t="shared" si="16"/>
        <v>5</v>
      </c>
      <c r="BG7" s="18">
        <f t="shared" si="16"/>
        <v>2</v>
      </c>
      <c r="BH7" s="18">
        <f t="shared" si="16"/>
        <v>28</v>
      </c>
      <c r="BI7" s="18">
        <f t="shared" si="16"/>
        <v>2</v>
      </c>
      <c r="BJ7" s="18">
        <f t="shared" si="16"/>
        <v>2</v>
      </c>
      <c r="BK7" s="18">
        <f t="shared" si="16"/>
        <v>217</v>
      </c>
      <c r="BL7" s="38">
        <f>SUM(BL4:BL6)</f>
        <v>1</v>
      </c>
      <c r="BN7" s="67" t="s">
        <v>50</v>
      </c>
      <c r="BO7" s="18">
        <f>SUM(BO4:BO6)</f>
        <v>1</v>
      </c>
      <c r="BP7" s="18">
        <f t="shared" ref="BP7:CP7" si="17">SUM(BP4:BP6)</f>
        <v>8</v>
      </c>
      <c r="BQ7" s="18">
        <f t="shared" si="17"/>
        <v>13</v>
      </c>
      <c r="BR7" s="18">
        <f t="shared" si="17"/>
        <v>0</v>
      </c>
      <c r="BS7" s="18">
        <f t="shared" si="17"/>
        <v>28</v>
      </c>
      <c r="BT7" s="18">
        <f t="shared" si="17"/>
        <v>12</v>
      </c>
      <c r="BU7" s="18">
        <f t="shared" si="17"/>
        <v>2</v>
      </c>
      <c r="BV7" s="18">
        <f t="shared" si="17"/>
        <v>1</v>
      </c>
      <c r="BW7" s="18">
        <f t="shared" si="17"/>
        <v>24</v>
      </c>
      <c r="BX7" s="18">
        <f t="shared" si="17"/>
        <v>11</v>
      </c>
      <c r="BY7" s="18">
        <f t="shared" si="17"/>
        <v>43</v>
      </c>
      <c r="BZ7" s="18">
        <f t="shared" si="17"/>
        <v>5</v>
      </c>
      <c r="CA7" s="18">
        <f t="shared" si="17"/>
        <v>21</v>
      </c>
      <c r="CB7" s="18">
        <f t="shared" si="17"/>
        <v>23</v>
      </c>
      <c r="CC7" s="18">
        <f t="shared" si="17"/>
        <v>5</v>
      </c>
      <c r="CD7" s="18">
        <f t="shared" si="17"/>
        <v>10</v>
      </c>
      <c r="CE7" s="18">
        <f t="shared" si="17"/>
        <v>5</v>
      </c>
      <c r="CF7" s="18">
        <f t="shared" si="17"/>
        <v>13</v>
      </c>
      <c r="CG7" s="18">
        <f t="shared" si="17"/>
        <v>35</v>
      </c>
      <c r="CH7" s="18">
        <f t="shared" si="17"/>
        <v>15</v>
      </c>
      <c r="CI7" s="18">
        <f t="shared" si="17"/>
        <v>5</v>
      </c>
      <c r="CJ7" s="18">
        <f t="shared" si="17"/>
        <v>0</v>
      </c>
      <c r="CK7" s="18">
        <f t="shared" si="17"/>
        <v>20</v>
      </c>
      <c r="CL7" s="18">
        <f t="shared" si="17"/>
        <v>23</v>
      </c>
      <c r="CM7" s="18">
        <f t="shared" si="17"/>
        <v>1</v>
      </c>
      <c r="CN7" s="18">
        <f t="shared" si="17"/>
        <v>64</v>
      </c>
      <c r="CO7" s="18">
        <f t="shared" si="17"/>
        <v>1</v>
      </c>
      <c r="CP7" s="18">
        <f t="shared" si="17"/>
        <v>14</v>
      </c>
      <c r="CQ7" s="18">
        <f>SUM(CQ4:CQ6)</f>
        <v>403</v>
      </c>
      <c r="CR7" s="38">
        <f>SUM(CR4:CR6)</f>
        <v>1</v>
      </c>
      <c r="CT7" s="67" t="s">
        <v>50</v>
      </c>
      <c r="CU7" s="18">
        <f>SUM(CU4:CU6)</f>
        <v>0</v>
      </c>
      <c r="CV7" s="18">
        <f t="shared" ref="CV7:DV7" si="18">SUM(CV4:CV6)</f>
        <v>6</v>
      </c>
      <c r="CW7" s="18">
        <f t="shared" si="18"/>
        <v>9</v>
      </c>
      <c r="CX7" s="18">
        <f t="shared" si="18"/>
        <v>0</v>
      </c>
      <c r="CY7" s="18">
        <f t="shared" si="18"/>
        <v>11</v>
      </c>
      <c r="CZ7" s="18">
        <f t="shared" si="18"/>
        <v>5</v>
      </c>
      <c r="DA7" s="18">
        <f t="shared" si="18"/>
        <v>4</v>
      </c>
      <c r="DB7" s="18">
        <f t="shared" si="18"/>
        <v>1</v>
      </c>
      <c r="DC7" s="18">
        <f t="shared" si="18"/>
        <v>20</v>
      </c>
      <c r="DD7" s="18">
        <f t="shared" si="18"/>
        <v>5</v>
      </c>
      <c r="DE7" s="18">
        <f t="shared" si="18"/>
        <v>16</v>
      </c>
      <c r="DF7" s="18">
        <f t="shared" si="18"/>
        <v>3</v>
      </c>
      <c r="DG7" s="18">
        <f t="shared" si="18"/>
        <v>2</v>
      </c>
      <c r="DH7" s="18">
        <f t="shared" si="18"/>
        <v>5</v>
      </c>
      <c r="DI7" s="18">
        <f t="shared" si="18"/>
        <v>1</v>
      </c>
      <c r="DJ7" s="18">
        <f t="shared" si="18"/>
        <v>20</v>
      </c>
      <c r="DK7" s="18">
        <f t="shared" si="18"/>
        <v>0</v>
      </c>
      <c r="DL7" s="18">
        <f t="shared" si="18"/>
        <v>18</v>
      </c>
      <c r="DM7" s="18">
        <f t="shared" si="18"/>
        <v>29</v>
      </c>
      <c r="DN7" s="18">
        <f t="shared" si="18"/>
        <v>4</v>
      </c>
      <c r="DO7" s="18">
        <f t="shared" si="18"/>
        <v>1</v>
      </c>
      <c r="DP7" s="18">
        <f t="shared" si="18"/>
        <v>2</v>
      </c>
      <c r="DQ7" s="18">
        <f t="shared" si="18"/>
        <v>22</v>
      </c>
      <c r="DR7" s="18">
        <f t="shared" si="18"/>
        <v>5</v>
      </c>
      <c r="DS7" s="18">
        <f t="shared" si="18"/>
        <v>1</v>
      </c>
      <c r="DT7" s="18">
        <f t="shared" si="18"/>
        <v>37</v>
      </c>
      <c r="DU7" s="18">
        <f t="shared" si="18"/>
        <v>5</v>
      </c>
      <c r="DV7" s="18">
        <f t="shared" si="18"/>
        <v>9</v>
      </c>
      <c r="DW7" s="18">
        <f>SUM(DW4:DW6)</f>
        <v>241</v>
      </c>
      <c r="DX7" s="38">
        <f>SUM(DX4:DX6)</f>
        <v>1</v>
      </c>
      <c r="DZ7" s="67" t="s">
        <v>50</v>
      </c>
      <c r="EA7" s="18">
        <f>SUM(EA4:EA6)</f>
        <v>0</v>
      </c>
      <c r="EB7" s="18">
        <f t="shared" ref="EB7:FB7" si="19">SUM(EB4:EB6)</f>
        <v>3</v>
      </c>
      <c r="EC7" s="18">
        <f t="shared" si="19"/>
        <v>0</v>
      </c>
      <c r="ED7" s="18">
        <f t="shared" si="19"/>
        <v>0</v>
      </c>
      <c r="EE7" s="18">
        <f t="shared" si="19"/>
        <v>3</v>
      </c>
      <c r="EF7" s="18">
        <f t="shared" si="19"/>
        <v>7</v>
      </c>
      <c r="EG7" s="18">
        <f t="shared" si="19"/>
        <v>3</v>
      </c>
      <c r="EH7" s="18">
        <f t="shared" si="19"/>
        <v>7</v>
      </c>
      <c r="EI7" s="18">
        <f t="shared" si="19"/>
        <v>1</v>
      </c>
      <c r="EJ7" s="18">
        <f t="shared" si="19"/>
        <v>0</v>
      </c>
      <c r="EK7" s="18">
        <f t="shared" si="19"/>
        <v>8</v>
      </c>
      <c r="EL7" s="18">
        <f t="shared" si="19"/>
        <v>10</v>
      </c>
      <c r="EM7" s="18">
        <f t="shared" si="19"/>
        <v>2</v>
      </c>
      <c r="EN7" s="18">
        <f t="shared" si="19"/>
        <v>6</v>
      </c>
      <c r="EO7" s="18">
        <f t="shared" si="19"/>
        <v>1</v>
      </c>
      <c r="EP7" s="18">
        <f t="shared" si="19"/>
        <v>5</v>
      </c>
      <c r="EQ7" s="18">
        <f t="shared" si="19"/>
        <v>1</v>
      </c>
      <c r="ER7" s="18">
        <f t="shared" si="19"/>
        <v>6</v>
      </c>
      <c r="ES7" s="18">
        <f t="shared" si="19"/>
        <v>10</v>
      </c>
      <c r="ET7" s="18">
        <f t="shared" si="19"/>
        <v>8</v>
      </c>
      <c r="EU7" s="18">
        <f t="shared" si="19"/>
        <v>0</v>
      </c>
      <c r="EV7" s="18">
        <f t="shared" si="19"/>
        <v>0</v>
      </c>
      <c r="EW7" s="18">
        <f t="shared" si="19"/>
        <v>14</v>
      </c>
      <c r="EX7" s="18">
        <f t="shared" si="19"/>
        <v>5</v>
      </c>
      <c r="EY7" s="18">
        <f t="shared" si="19"/>
        <v>0</v>
      </c>
      <c r="EZ7" s="18">
        <f t="shared" si="19"/>
        <v>38</v>
      </c>
      <c r="FA7" s="18">
        <f t="shared" si="19"/>
        <v>1</v>
      </c>
      <c r="FB7" s="18">
        <f t="shared" si="19"/>
        <v>14</v>
      </c>
      <c r="FC7" s="18">
        <f>SUM(FC4:FC6)</f>
        <v>153</v>
      </c>
      <c r="FD7" s="38">
        <f>SUM(FD4:FD6)</f>
        <v>1</v>
      </c>
      <c r="FF7" s="67" t="s">
        <v>50</v>
      </c>
      <c r="FG7" s="18">
        <f>SUM(FG4:FG6)</f>
        <v>0</v>
      </c>
      <c r="FH7" s="18">
        <f t="shared" ref="FH7:GH7" si="20">SUM(FH4:FH6)</f>
        <v>0</v>
      </c>
      <c r="FI7" s="18">
        <f t="shared" si="20"/>
        <v>8</v>
      </c>
      <c r="FJ7" s="18">
        <f t="shared" si="20"/>
        <v>0</v>
      </c>
      <c r="FK7" s="18">
        <f t="shared" si="20"/>
        <v>19</v>
      </c>
      <c r="FL7" s="18">
        <f t="shared" si="20"/>
        <v>5</v>
      </c>
      <c r="FM7" s="18">
        <f t="shared" si="20"/>
        <v>0</v>
      </c>
      <c r="FN7" s="18">
        <f t="shared" si="20"/>
        <v>0</v>
      </c>
      <c r="FO7" s="18">
        <f t="shared" si="20"/>
        <v>7</v>
      </c>
      <c r="FP7" s="18">
        <f t="shared" si="20"/>
        <v>2</v>
      </c>
      <c r="FQ7" s="18">
        <f t="shared" si="20"/>
        <v>7</v>
      </c>
      <c r="FR7" s="18">
        <f t="shared" si="20"/>
        <v>2</v>
      </c>
      <c r="FS7" s="18">
        <f t="shared" si="20"/>
        <v>2</v>
      </c>
      <c r="FT7" s="18">
        <f t="shared" si="20"/>
        <v>4</v>
      </c>
      <c r="FU7" s="18">
        <f t="shared" si="20"/>
        <v>1</v>
      </c>
      <c r="FV7" s="18">
        <f t="shared" si="20"/>
        <v>1</v>
      </c>
      <c r="FW7" s="18">
        <f t="shared" si="20"/>
        <v>3</v>
      </c>
      <c r="FX7" s="18">
        <f t="shared" si="20"/>
        <v>4</v>
      </c>
      <c r="FY7" s="18">
        <f t="shared" si="20"/>
        <v>16</v>
      </c>
      <c r="FZ7" s="18">
        <f t="shared" si="20"/>
        <v>2</v>
      </c>
      <c r="GA7" s="18">
        <f t="shared" si="20"/>
        <v>0</v>
      </c>
      <c r="GB7" s="18">
        <f t="shared" si="20"/>
        <v>0</v>
      </c>
      <c r="GC7" s="18">
        <f t="shared" si="20"/>
        <v>13</v>
      </c>
      <c r="GD7" s="18">
        <f t="shared" si="20"/>
        <v>2</v>
      </c>
      <c r="GE7" s="18">
        <f t="shared" si="20"/>
        <v>0</v>
      </c>
      <c r="GF7" s="18">
        <f t="shared" si="20"/>
        <v>42</v>
      </c>
      <c r="GG7" s="18">
        <f t="shared" si="20"/>
        <v>3</v>
      </c>
      <c r="GH7" s="18">
        <f t="shared" si="20"/>
        <v>1</v>
      </c>
      <c r="GI7" s="18">
        <f>SUM(GI4:GI6)</f>
        <v>144</v>
      </c>
      <c r="GJ7" s="38">
        <f>SUM(GJ4:GJ6)</f>
        <v>1</v>
      </c>
      <c r="GL7" s="67" t="s">
        <v>50</v>
      </c>
      <c r="GM7" s="18">
        <f>SUM(GM4:GM6)</f>
        <v>2</v>
      </c>
      <c r="GN7" s="18">
        <f t="shared" ref="GN7:HN7" si="21">SUM(GN4:GN6)</f>
        <v>1</v>
      </c>
      <c r="GO7" s="18">
        <f t="shared" si="21"/>
        <v>3</v>
      </c>
      <c r="GP7" s="18">
        <f t="shared" si="21"/>
        <v>0</v>
      </c>
      <c r="GQ7" s="18">
        <f t="shared" si="21"/>
        <v>11</v>
      </c>
      <c r="GR7" s="18">
        <f t="shared" si="21"/>
        <v>8</v>
      </c>
      <c r="GS7" s="18">
        <f t="shared" si="21"/>
        <v>2</v>
      </c>
      <c r="GT7" s="18">
        <f t="shared" si="21"/>
        <v>5</v>
      </c>
      <c r="GU7" s="18">
        <f t="shared" si="21"/>
        <v>1</v>
      </c>
      <c r="GV7" s="18">
        <f t="shared" si="21"/>
        <v>0</v>
      </c>
      <c r="GW7" s="18">
        <f t="shared" si="21"/>
        <v>10</v>
      </c>
      <c r="GX7" s="18">
        <f t="shared" si="21"/>
        <v>2</v>
      </c>
      <c r="GY7" s="18">
        <f t="shared" si="21"/>
        <v>3</v>
      </c>
      <c r="GZ7" s="18">
        <f t="shared" si="21"/>
        <v>4</v>
      </c>
      <c r="HA7" s="18">
        <f t="shared" si="21"/>
        <v>0</v>
      </c>
      <c r="HB7" s="18">
        <f t="shared" si="21"/>
        <v>11</v>
      </c>
      <c r="HC7" s="18">
        <f t="shared" si="21"/>
        <v>5</v>
      </c>
      <c r="HD7" s="18">
        <f t="shared" si="21"/>
        <v>0</v>
      </c>
      <c r="HE7" s="18">
        <f t="shared" si="21"/>
        <v>22</v>
      </c>
      <c r="HF7" s="18">
        <f t="shared" si="21"/>
        <v>0</v>
      </c>
      <c r="HG7" s="18">
        <f t="shared" si="21"/>
        <v>0</v>
      </c>
      <c r="HH7" s="18">
        <f t="shared" si="21"/>
        <v>2</v>
      </c>
      <c r="HI7" s="18">
        <f t="shared" si="21"/>
        <v>5</v>
      </c>
      <c r="HJ7" s="18">
        <f t="shared" si="21"/>
        <v>4</v>
      </c>
      <c r="HK7" s="18">
        <f t="shared" si="21"/>
        <v>2</v>
      </c>
      <c r="HL7" s="18">
        <f t="shared" si="21"/>
        <v>52</v>
      </c>
      <c r="HM7" s="18">
        <f t="shared" si="21"/>
        <v>0</v>
      </c>
      <c r="HN7" s="18">
        <f t="shared" si="21"/>
        <v>7</v>
      </c>
      <c r="HO7" s="18">
        <f>SUM(HO4:HO6)</f>
        <v>162</v>
      </c>
      <c r="HP7" s="38">
        <f>SUM(HP4:HP6)</f>
        <v>1</v>
      </c>
      <c r="HR7" s="67" t="s">
        <v>50</v>
      </c>
      <c r="HS7" s="18">
        <f>SUM(HS4:HS6)</f>
        <v>0</v>
      </c>
      <c r="HT7" s="18">
        <f t="shared" ref="HT7:IT7" si="22">SUM(HT4:HT6)</f>
        <v>4</v>
      </c>
      <c r="HU7" s="18">
        <f t="shared" si="22"/>
        <v>0</v>
      </c>
      <c r="HV7" s="18">
        <f t="shared" si="22"/>
        <v>0</v>
      </c>
      <c r="HW7" s="18">
        <f t="shared" si="22"/>
        <v>6</v>
      </c>
      <c r="HX7" s="18">
        <f t="shared" si="22"/>
        <v>5</v>
      </c>
      <c r="HY7" s="18">
        <f t="shared" si="22"/>
        <v>0</v>
      </c>
      <c r="HZ7" s="18">
        <f t="shared" si="22"/>
        <v>2</v>
      </c>
      <c r="IA7" s="18">
        <f t="shared" si="22"/>
        <v>4</v>
      </c>
      <c r="IB7" s="18">
        <f t="shared" si="22"/>
        <v>2</v>
      </c>
      <c r="IC7" s="18">
        <f t="shared" si="22"/>
        <v>2</v>
      </c>
      <c r="ID7" s="18">
        <f t="shared" si="22"/>
        <v>5</v>
      </c>
      <c r="IE7" s="18">
        <f t="shared" si="22"/>
        <v>0</v>
      </c>
      <c r="IF7" s="18">
        <f t="shared" si="22"/>
        <v>3</v>
      </c>
      <c r="IG7" s="18">
        <f t="shared" si="22"/>
        <v>2</v>
      </c>
      <c r="IH7" s="18">
        <f t="shared" si="22"/>
        <v>1</v>
      </c>
      <c r="II7" s="18">
        <f t="shared" si="22"/>
        <v>2</v>
      </c>
      <c r="IJ7" s="18">
        <f t="shared" si="22"/>
        <v>2</v>
      </c>
      <c r="IK7" s="18">
        <f t="shared" si="22"/>
        <v>7</v>
      </c>
      <c r="IL7" s="18">
        <f t="shared" si="22"/>
        <v>0</v>
      </c>
      <c r="IM7" s="18">
        <f t="shared" si="22"/>
        <v>3</v>
      </c>
      <c r="IN7" s="18">
        <f t="shared" si="22"/>
        <v>0</v>
      </c>
      <c r="IO7" s="18">
        <f t="shared" si="22"/>
        <v>0</v>
      </c>
      <c r="IP7" s="18">
        <f t="shared" si="22"/>
        <v>3</v>
      </c>
      <c r="IQ7" s="18">
        <f t="shared" si="22"/>
        <v>0</v>
      </c>
      <c r="IR7" s="18">
        <f t="shared" si="22"/>
        <v>48</v>
      </c>
      <c r="IS7" s="18">
        <f t="shared" si="22"/>
        <v>0</v>
      </c>
      <c r="IT7" s="18">
        <f t="shared" si="22"/>
        <v>10</v>
      </c>
      <c r="IU7" s="18">
        <f>SUM(IU4:IU6)</f>
        <v>111</v>
      </c>
      <c r="IV7" s="38">
        <f>SUM(IV4:IV6)</f>
        <v>1</v>
      </c>
    </row>
    <row r="8" spans="2:256" ht="16.5" thickTop="1" thickBot="1" x14ac:dyDescent="0.3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H8" s="6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BN8" s="6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6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Z8" s="6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FF8" s="6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GL8" s="6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O8" s="3"/>
      <c r="HP8" s="15"/>
      <c r="HR8" s="6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U8" s="3"/>
      <c r="IV8" s="15"/>
    </row>
    <row r="9" spans="2:256" ht="15.75" thickTop="1" x14ac:dyDescent="0.25">
      <c r="B9" s="165" t="s">
        <v>229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7"/>
      <c r="AH9" s="165" t="s">
        <v>232</v>
      </c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7"/>
      <c r="BN9" s="165" t="s">
        <v>217</v>
      </c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7"/>
      <c r="CT9" s="165" t="s">
        <v>257</v>
      </c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7"/>
      <c r="DZ9" s="165" t="s">
        <v>284</v>
      </c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7"/>
      <c r="FF9" s="165" t="s">
        <v>306</v>
      </c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7"/>
      <c r="GL9" s="165" t="s">
        <v>351</v>
      </c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7"/>
      <c r="HR9" s="165" t="s">
        <v>374</v>
      </c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7"/>
    </row>
    <row r="10" spans="2:256" x14ac:dyDescent="0.25">
      <c r="B10" s="20" t="s">
        <v>51</v>
      </c>
      <c r="C10" s="21" t="s">
        <v>15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1" t="s">
        <v>21</v>
      </c>
      <c r="J10" s="21" t="s">
        <v>22</v>
      </c>
      <c r="K10" s="21" t="s">
        <v>23</v>
      </c>
      <c r="L10" s="21" t="s">
        <v>24</v>
      </c>
      <c r="M10" s="21" t="s">
        <v>25</v>
      </c>
      <c r="N10" s="21" t="s">
        <v>26</v>
      </c>
      <c r="O10" s="21" t="s">
        <v>27</v>
      </c>
      <c r="P10" s="21" t="s">
        <v>28</v>
      </c>
      <c r="Q10" s="21" t="s">
        <v>29</v>
      </c>
      <c r="R10" s="21" t="s">
        <v>30</v>
      </c>
      <c r="S10" s="21" t="s">
        <v>31</v>
      </c>
      <c r="T10" s="21" t="s">
        <v>32</v>
      </c>
      <c r="U10" s="21" t="s">
        <v>33</v>
      </c>
      <c r="V10" s="21" t="s">
        <v>34</v>
      </c>
      <c r="W10" s="21" t="s">
        <v>35</v>
      </c>
      <c r="X10" s="21" t="s">
        <v>36</v>
      </c>
      <c r="Y10" s="21" t="s">
        <v>37</v>
      </c>
      <c r="Z10" s="21" t="s">
        <v>38</v>
      </c>
      <c r="AA10" s="21" t="s">
        <v>39</v>
      </c>
      <c r="AB10" s="21" t="s">
        <v>40</v>
      </c>
      <c r="AC10" s="21" t="s">
        <v>41</v>
      </c>
      <c r="AD10" s="21" t="s">
        <v>133</v>
      </c>
      <c r="AE10" s="21" t="s">
        <v>13</v>
      </c>
      <c r="AF10" s="7" t="s">
        <v>14</v>
      </c>
      <c r="AH10" s="20" t="s">
        <v>51</v>
      </c>
      <c r="AI10" s="21" t="s">
        <v>15</v>
      </c>
      <c r="AJ10" s="21" t="s">
        <v>16</v>
      </c>
      <c r="AK10" s="21" t="s">
        <v>17</v>
      </c>
      <c r="AL10" s="21" t="s">
        <v>18</v>
      </c>
      <c r="AM10" s="21" t="s">
        <v>19</v>
      </c>
      <c r="AN10" s="21" t="s">
        <v>20</v>
      </c>
      <c r="AO10" s="21" t="s">
        <v>21</v>
      </c>
      <c r="AP10" s="21" t="s">
        <v>22</v>
      </c>
      <c r="AQ10" s="21" t="s">
        <v>23</v>
      </c>
      <c r="AR10" s="21" t="s">
        <v>24</v>
      </c>
      <c r="AS10" s="21" t="s">
        <v>25</v>
      </c>
      <c r="AT10" s="21" t="s">
        <v>26</v>
      </c>
      <c r="AU10" s="21" t="s">
        <v>27</v>
      </c>
      <c r="AV10" s="21" t="s">
        <v>28</v>
      </c>
      <c r="AW10" s="21" t="s">
        <v>29</v>
      </c>
      <c r="AX10" s="21" t="s">
        <v>30</v>
      </c>
      <c r="AY10" s="21" t="s">
        <v>31</v>
      </c>
      <c r="AZ10" s="21" t="s">
        <v>32</v>
      </c>
      <c r="BA10" s="21" t="s">
        <v>33</v>
      </c>
      <c r="BB10" s="21" t="s">
        <v>34</v>
      </c>
      <c r="BC10" s="21" t="s">
        <v>35</v>
      </c>
      <c r="BD10" s="21" t="s">
        <v>36</v>
      </c>
      <c r="BE10" s="21" t="s">
        <v>37</v>
      </c>
      <c r="BF10" s="21" t="s">
        <v>38</v>
      </c>
      <c r="BG10" s="21" t="s">
        <v>39</v>
      </c>
      <c r="BH10" s="21" t="s">
        <v>40</v>
      </c>
      <c r="BI10" s="21" t="s">
        <v>41</v>
      </c>
      <c r="BJ10" s="21" t="s">
        <v>133</v>
      </c>
      <c r="BK10" s="21" t="s">
        <v>13</v>
      </c>
      <c r="BL10" s="7" t="s">
        <v>14</v>
      </c>
      <c r="BN10" s="20" t="s">
        <v>51</v>
      </c>
      <c r="BO10" s="21" t="s">
        <v>15</v>
      </c>
      <c r="BP10" s="21" t="s">
        <v>16</v>
      </c>
      <c r="BQ10" s="21" t="s">
        <v>17</v>
      </c>
      <c r="BR10" s="21" t="s">
        <v>18</v>
      </c>
      <c r="BS10" s="21" t="s">
        <v>19</v>
      </c>
      <c r="BT10" s="21" t="s">
        <v>20</v>
      </c>
      <c r="BU10" s="21" t="s">
        <v>21</v>
      </c>
      <c r="BV10" s="21" t="s">
        <v>22</v>
      </c>
      <c r="BW10" s="21" t="s">
        <v>23</v>
      </c>
      <c r="BX10" s="21" t="s">
        <v>24</v>
      </c>
      <c r="BY10" s="21" t="s">
        <v>25</v>
      </c>
      <c r="BZ10" s="21" t="s">
        <v>26</v>
      </c>
      <c r="CA10" s="21" t="s">
        <v>27</v>
      </c>
      <c r="CB10" s="21" t="s">
        <v>28</v>
      </c>
      <c r="CC10" s="21" t="s">
        <v>29</v>
      </c>
      <c r="CD10" s="21" t="s">
        <v>30</v>
      </c>
      <c r="CE10" s="21" t="s">
        <v>31</v>
      </c>
      <c r="CF10" s="21" t="s">
        <v>32</v>
      </c>
      <c r="CG10" s="21" t="s">
        <v>33</v>
      </c>
      <c r="CH10" s="21" t="s">
        <v>34</v>
      </c>
      <c r="CI10" s="21" t="s">
        <v>35</v>
      </c>
      <c r="CJ10" s="21" t="s">
        <v>36</v>
      </c>
      <c r="CK10" s="21" t="s">
        <v>37</v>
      </c>
      <c r="CL10" s="21" t="s">
        <v>38</v>
      </c>
      <c r="CM10" s="21" t="s">
        <v>39</v>
      </c>
      <c r="CN10" s="21" t="s">
        <v>40</v>
      </c>
      <c r="CO10" s="21" t="s">
        <v>41</v>
      </c>
      <c r="CP10" s="21" t="s">
        <v>133</v>
      </c>
      <c r="CQ10" s="21" t="s">
        <v>13</v>
      </c>
      <c r="CR10" s="7" t="s">
        <v>14</v>
      </c>
      <c r="CT10" s="20" t="s">
        <v>51</v>
      </c>
      <c r="CU10" s="21" t="s">
        <v>15</v>
      </c>
      <c r="CV10" s="21" t="s">
        <v>16</v>
      </c>
      <c r="CW10" s="21" t="s">
        <v>17</v>
      </c>
      <c r="CX10" s="21" t="s">
        <v>18</v>
      </c>
      <c r="CY10" s="21" t="s">
        <v>19</v>
      </c>
      <c r="CZ10" s="21" t="s">
        <v>20</v>
      </c>
      <c r="DA10" s="21" t="s">
        <v>21</v>
      </c>
      <c r="DB10" s="21" t="s">
        <v>22</v>
      </c>
      <c r="DC10" s="21" t="s">
        <v>23</v>
      </c>
      <c r="DD10" s="21" t="s">
        <v>24</v>
      </c>
      <c r="DE10" s="21" t="s">
        <v>25</v>
      </c>
      <c r="DF10" s="21" t="s">
        <v>26</v>
      </c>
      <c r="DG10" s="21" t="s">
        <v>27</v>
      </c>
      <c r="DH10" s="21" t="s">
        <v>28</v>
      </c>
      <c r="DI10" s="21" t="s">
        <v>29</v>
      </c>
      <c r="DJ10" s="21" t="s">
        <v>30</v>
      </c>
      <c r="DK10" s="21" t="s">
        <v>31</v>
      </c>
      <c r="DL10" s="21" t="s">
        <v>32</v>
      </c>
      <c r="DM10" s="21" t="s">
        <v>33</v>
      </c>
      <c r="DN10" s="21" t="s">
        <v>34</v>
      </c>
      <c r="DO10" s="21" t="s">
        <v>35</v>
      </c>
      <c r="DP10" s="21" t="s">
        <v>36</v>
      </c>
      <c r="DQ10" s="21" t="s">
        <v>37</v>
      </c>
      <c r="DR10" s="21" t="s">
        <v>38</v>
      </c>
      <c r="DS10" s="21" t="s">
        <v>39</v>
      </c>
      <c r="DT10" s="21" t="s">
        <v>40</v>
      </c>
      <c r="DU10" s="21" t="s">
        <v>41</v>
      </c>
      <c r="DV10" s="21" t="s">
        <v>133</v>
      </c>
      <c r="DW10" s="21" t="s">
        <v>13</v>
      </c>
      <c r="DX10" s="7" t="s">
        <v>14</v>
      </c>
      <c r="DZ10" s="20" t="s">
        <v>51</v>
      </c>
      <c r="EA10" s="21" t="s">
        <v>15</v>
      </c>
      <c r="EB10" s="21" t="s">
        <v>16</v>
      </c>
      <c r="EC10" s="21" t="s">
        <v>17</v>
      </c>
      <c r="ED10" s="21" t="s">
        <v>18</v>
      </c>
      <c r="EE10" s="21" t="s">
        <v>19</v>
      </c>
      <c r="EF10" s="21" t="s">
        <v>20</v>
      </c>
      <c r="EG10" s="21" t="s">
        <v>21</v>
      </c>
      <c r="EH10" s="21" t="s">
        <v>22</v>
      </c>
      <c r="EI10" s="21" t="s">
        <v>23</v>
      </c>
      <c r="EJ10" s="21" t="s">
        <v>24</v>
      </c>
      <c r="EK10" s="21" t="s">
        <v>25</v>
      </c>
      <c r="EL10" s="21" t="s">
        <v>26</v>
      </c>
      <c r="EM10" s="21" t="s">
        <v>27</v>
      </c>
      <c r="EN10" s="21" t="s">
        <v>28</v>
      </c>
      <c r="EO10" s="21" t="s">
        <v>29</v>
      </c>
      <c r="EP10" s="21" t="s">
        <v>30</v>
      </c>
      <c r="EQ10" s="21" t="s">
        <v>31</v>
      </c>
      <c r="ER10" s="21" t="s">
        <v>32</v>
      </c>
      <c r="ES10" s="21" t="s">
        <v>33</v>
      </c>
      <c r="ET10" s="21" t="s">
        <v>34</v>
      </c>
      <c r="EU10" s="21" t="s">
        <v>35</v>
      </c>
      <c r="EV10" s="21" t="s">
        <v>36</v>
      </c>
      <c r="EW10" s="21" t="s">
        <v>37</v>
      </c>
      <c r="EX10" s="21" t="s">
        <v>38</v>
      </c>
      <c r="EY10" s="21" t="s">
        <v>39</v>
      </c>
      <c r="EZ10" s="21" t="s">
        <v>40</v>
      </c>
      <c r="FA10" s="21" t="s">
        <v>41</v>
      </c>
      <c r="FB10" s="21" t="s">
        <v>133</v>
      </c>
      <c r="FC10" s="21" t="s">
        <v>13</v>
      </c>
      <c r="FD10" s="7" t="s">
        <v>14</v>
      </c>
      <c r="FF10" s="20" t="s">
        <v>51</v>
      </c>
      <c r="FG10" s="21" t="s">
        <v>15</v>
      </c>
      <c r="FH10" s="21" t="s">
        <v>16</v>
      </c>
      <c r="FI10" s="21" t="s">
        <v>17</v>
      </c>
      <c r="FJ10" s="21" t="s">
        <v>18</v>
      </c>
      <c r="FK10" s="21" t="s">
        <v>19</v>
      </c>
      <c r="FL10" s="21" t="s">
        <v>20</v>
      </c>
      <c r="FM10" s="21" t="s">
        <v>21</v>
      </c>
      <c r="FN10" s="21" t="s">
        <v>22</v>
      </c>
      <c r="FO10" s="21" t="s">
        <v>23</v>
      </c>
      <c r="FP10" s="21" t="s">
        <v>24</v>
      </c>
      <c r="FQ10" s="21" t="s">
        <v>25</v>
      </c>
      <c r="FR10" s="21" t="s">
        <v>26</v>
      </c>
      <c r="FS10" s="21" t="s">
        <v>27</v>
      </c>
      <c r="FT10" s="21" t="s">
        <v>28</v>
      </c>
      <c r="FU10" s="21" t="s">
        <v>29</v>
      </c>
      <c r="FV10" s="21" t="s">
        <v>30</v>
      </c>
      <c r="FW10" s="21" t="s">
        <v>31</v>
      </c>
      <c r="FX10" s="21" t="s">
        <v>32</v>
      </c>
      <c r="FY10" s="21" t="s">
        <v>33</v>
      </c>
      <c r="FZ10" s="21" t="s">
        <v>34</v>
      </c>
      <c r="GA10" s="21" t="s">
        <v>35</v>
      </c>
      <c r="GB10" s="21" t="s">
        <v>36</v>
      </c>
      <c r="GC10" s="21" t="s">
        <v>37</v>
      </c>
      <c r="GD10" s="21" t="s">
        <v>38</v>
      </c>
      <c r="GE10" s="21" t="s">
        <v>39</v>
      </c>
      <c r="GF10" s="21" t="s">
        <v>40</v>
      </c>
      <c r="GG10" s="21" t="s">
        <v>41</v>
      </c>
      <c r="GH10" s="21" t="s">
        <v>133</v>
      </c>
      <c r="GI10" s="21" t="s">
        <v>13</v>
      </c>
      <c r="GJ10" s="7" t="s">
        <v>14</v>
      </c>
      <c r="GL10" s="20" t="s">
        <v>51</v>
      </c>
      <c r="GM10" s="124" t="s">
        <v>15</v>
      </c>
      <c r="GN10" s="124" t="s">
        <v>16</v>
      </c>
      <c r="GO10" s="124" t="s">
        <v>17</v>
      </c>
      <c r="GP10" s="124" t="s">
        <v>18</v>
      </c>
      <c r="GQ10" s="124" t="s">
        <v>19</v>
      </c>
      <c r="GR10" s="124" t="s">
        <v>20</v>
      </c>
      <c r="GS10" s="124" t="s">
        <v>21</v>
      </c>
      <c r="GT10" s="124" t="s">
        <v>22</v>
      </c>
      <c r="GU10" s="124" t="s">
        <v>23</v>
      </c>
      <c r="GV10" s="124" t="s">
        <v>24</v>
      </c>
      <c r="GW10" s="124" t="s">
        <v>25</v>
      </c>
      <c r="GX10" s="124" t="s">
        <v>26</v>
      </c>
      <c r="GY10" s="124" t="s">
        <v>27</v>
      </c>
      <c r="GZ10" s="124" t="s">
        <v>28</v>
      </c>
      <c r="HA10" s="124" t="s">
        <v>29</v>
      </c>
      <c r="HB10" s="124" t="s">
        <v>30</v>
      </c>
      <c r="HC10" s="124" t="s">
        <v>31</v>
      </c>
      <c r="HD10" s="124" t="s">
        <v>32</v>
      </c>
      <c r="HE10" s="124" t="s">
        <v>33</v>
      </c>
      <c r="HF10" s="124" t="s">
        <v>34</v>
      </c>
      <c r="HG10" s="124" t="s">
        <v>35</v>
      </c>
      <c r="HH10" s="124" t="s">
        <v>36</v>
      </c>
      <c r="HI10" s="124" t="s">
        <v>37</v>
      </c>
      <c r="HJ10" s="124" t="s">
        <v>38</v>
      </c>
      <c r="HK10" s="124" t="s">
        <v>39</v>
      </c>
      <c r="HL10" s="124" t="s">
        <v>40</v>
      </c>
      <c r="HM10" s="124" t="s">
        <v>41</v>
      </c>
      <c r="HN10" s="124" t="s">
        <v>133</v>
      </c>
      <c r="HO10" s="124" t="s">
        <v>13</v>
      </c>
      <c r="HP10" s="7" t="s">
        <v>14</v>
      </c>
      <c r="HR10" s="20" t="s">
        <v>51</v>
      </c>
      <c r="HS10" s="126" t="s">
        <v>15</v>
      </c>
      <c r="HT10" s="126" t="s">
        <v>16</v>
      </c>
      <c r="HU10" s="126" t="s">
        <v>17</v>
      </c>
      <c r="HV10" s="126" t="s">
        <v>18</v>
      </c>
      <c r="HW10" s="126" t="s">
        <v>19</v>
      </c>
      <c r="HX10" s="126" t="s">
        <v>20</v>
      </c>
      <c r="HY10" s="126" t="s">
        <v>21</v>
      </c>
      <c r="HZ10" s="126" t="s">
        <v>22</v>
      </c>
      <c r="IA10" s="126" t="s">
        <v>23</v>
      </c>
      <c r="IB10" s="126" t="s">
        <v>24</v>
      </c>
      <c r="IC10" s="126" t="s">
        <v>25</v>
      </c>
      <c r="ID10" s="126" t="s">
        <v>26</v>
      </c>
      <c r="IE10" s="126" t="s">
        <v>27</v>
      </c>
      <c r="IF10" s="126" t="s">
        <v>28</v>
      </c>
      <c r="IG10" s="126" t="s">
        <v>29</v>
      </c>
      <c r="IH10" s="126" t="s">
        <v>30</v>
      </c>
      <c r="II10" s="126" t="s">
        <v>31</v>
      </c>
      <c r="IJ10" s="126" t="s">
        <v>32</v>
      </c>
      <c r="IK10" s="126" t="s">
        <v>33</v>
      </c>
      <c r="IL10" s="126" t="s">
        <v>34</v>
      </c>
      <c r="IM10" s="126" t="s">
        <v>35</v>
      </c>
      <c r="IN10" s="126" t="s">
        <v>36</v>
      </c>
      <c r="IO10" s="126" t="s">
        <v>37</v>
      </c>
      <c r="IP10" s="126" t="s">
        <v>38</v>
      </c>
      <c r="IQ10" s="126" t="s">
        <v>39</v>
      </c>
      <c r="IR10" s="126" t="s">
        <v>40</v>
      </c>
      <c r="IS10" s="126" t="s">
        <v>41</v>
      </c>
      <c r="IT10" s="126" t="s">
        <v>133</v>
      </c>
      <c r="IU10" s="126" t="s">
        <v>13</v>
      </c>
      <c r="IV10" s="7" t="s">
        <v>14</v>
      </c>
    </row>
    <row r="11" spans="2:256" x14ac:dyDescent="0.25">
      <c r="B11" s="30" t="s">
        <v>49</v>
      </c>
      <c r="C11" s="8">
        <v>1</v>
      </c>
      <c r="D11" s="8">
        <v>1</v>
      </c>
      <c r="E11" s="8"/>
      <c r="F11" s="8"/>
      <c r="G11" s="8"/>
      <c r="H11" s="8">
        <v>2</v>
      </c>
      <c r="I11" s="8">
        <v>1</v>
      </c>
      <c r="J11" s="8"/>
      <c r="K11" s="8"/>
      <c r="L11" s="8"/>
      <c r="M11" s="8">
        <v>1</v>
      </c>
      <c r="N11" s="8"/>
      <c r="O11" s="8"/>
      <c r="P11" s="8">
        <v>2</v>
      </c>
      <c r="Q11" s="8">
        <v>2</v>
      </c>
      <c r="R11" s="8"/>
      <c r="S11" s="8"/>
      <c r="T11" s="8">
        <v>1</v>
      </c>
      <c r="U11" s="8">
        <v>4</v>
      </c>
      <c r="V11" s="8"/>
      <c r="W11" s="8"/>
      <c r="X11" s="8"/>
      <c r="Y11" s="8"/>
      <c r="Z11" s="8"/>
      <c r="AA11" s="8"/>
      <c r="AB11" s="8">
        <v>1</v>
      </c>
      <c r="AC11" s="8"/>
      <c r="AD11" s="8"/>
      <c r="AE11" s="17">
        <f>SUM(C11:AD11)</f>
        <v>16</v>
      </c>
      <c r="AF11" s="9">
        <f>AE11/$AE$29</f>
        <v>0.47058823529411764</v>
      </c>
      <c r="AH11" s="30" t="s">
        <v>49</v>
      </c>
      <c r="AI11" s="8"/>
      <c r="AJ11" s="8"/>
      <c r="AK11" s="8">
        <v>9</v>
      </c>
      <c r="AL11" s="8"/>
      <c r="AM11" s="8">
        <v>5</v>
      </c>
      <c r="AN11" s="8">
        <v>3</v>
      </c>
      <c r="AO11" s="8"/>
      <c r="AP11" s="8">
        <v>2</v>
      </c>
      <c r="AQ11" s="8">
        <v>2</v>
      </c>
      <c r="AR11" s="8">
        <v>3</v>
      </c>
      <c r="AS11" s="8">
        <v>1</v>
      </c>
      <c r="AT11" s="8">
        <v>5</v>
      </c>
      <c r="AU11" s="8">
        <v>1</v>
      </c>
      <c r="AV11" s="8">
        <v>2</v>
      </c>
      <c r="AW11" s="8">
        <v>4</v>
      </c>
      <c r="AX11" s="8">
        <v>1</v>
      </c>
      <c r="AY11" s="8">
        <v>1</v>
      </c>
      <c r="AZ11" s="8">
        <v>6</v>
      </c>
      <c r="BA11" s="8">
        <v>14</v>
      </c>
      <c r="BB11" s="8">
        <v>3</v>
      </c>
      <c r="BC11" s="8"/>
      <c r="BD11" s="8"/>
      <c r="BE11" s="8">
        <v>29</v>
      </c>
      <c r="BF11" s="8">
        <v>1</v>
      </c>
      <c r="BG11" s="8">
        <v>1</v>
      </c>
      <c r="BH11" s="8">
        <v>17</v>
      </c>
      <c r="BI11" s="8">
        <v>2</v>
      </c>
      <c r="BJ11" s="8"/>
      <c r="BK11" s="17">
        <f>SUM(AI11:BJ11)</f>
        <v>112</v>
      </c>
      <c r="BL11" s="9">
        <f>BK11/$BK$29</f>
        <v>0.5161290322580645</v>
      </c>
      <c r="BN11" s="30" t="s">
        <v>70</v>
      </c>
      <c r="BO11" s="8"/>
      <c r="BP11" s="8">
        <v>5</v>
      </c>
      <c r="BQ11" s="8">
        <v>7</v>
      </c>
      <c r="BR11" s="8"/>
      <c r="BS11" s="8">
        <v>14</v>
      </c>
      <c r="BT11" s="8">
        <v>3</v>
      </c>
      <c r="BU11" s="8">
        <v>1</v>
      </c>
      <c r="BV11" s="8">
        <v>1</v>
      </c>
      <c r="BW11" s="8">
        <v>10</v>
      </c>
      <c r="BX11" s="8">
        <v>3</v>
      </c>
      <c r="BY11" s="8">
        <v>27</v>
      </c>
      <c r="BZ11" s="8">
        <v>3</v>
      </c>
      <c r="CA11" s="8">
        <v>8</v>
      </c>
      <c r="CB11" s="8">
        <v>7</v>
      </c>
      <c r="CC11" s="8">
        <v>1</v>
      </c>
      <c r="CD11" s="8">
        <v>5</v>
      </c>
      <c r="CE11" s="8">
        <v>4</v>
      </c>
      <c r="CF11" s="8">
        <v>9</v>
      </c>
      <c r="CG11" s="8">
        <v>15</v>
      </c>
      <c r="CH11" s="8">
        <v>8</v>
      </c>
      <c r="CI11" s="8"/>
      <c r="CJ11" s="8"/>
      <c r="CK11" s="8">
        <v>10</v>
      </c>
      <c r="CL11" s="8">
        <v>12</v>
      </c>
      <c r="CM11" s="8"/>
      <c r="CN11" s="8">
        <v>31</v>
      </c>
      <c r="CO11" s="8">
        <v>1</v>
      </c>
      <c r="CP11" s="8">
        <v>10</v>
      </c>
      <c r="CQ11" s="17">
        <f>SUM(BO11:CP11)</f>
        <v>195</v>
      </c>
      <c r="CR11" s="9">
        <f>CQ11/$CQ$29</f>
        <v>0.4838709677419355</v>
      </c>
      <c r="CT11" s="66" t="s">
        <v>70</v>
      </c>
      <c r="CU11" s="65"/>
      <c r="CV11" s="65">
        <v>6</v>
      </c>
      <c r="CW11" s="65">
        <v>3</v>
      </c>
      <c r="CX11" s="65"/>
      <c r="CY11" s="65">
        <v>5</v>
      </c>
      <c r="CZ11" s="65">
        <v>2</v>
      </c>
      <c r="DA11" s="65">
        <v>3</v>
      </c>
      <c r="DB11" s="65"/>
      <c r="DC11" s="65">
        <v>14</v>
      </c>
      <c r="DD11" s="65">
        <v>1</v>
      </c>
      <c r="DE11" s="65">
        <v>6</v>
      </c>
      <c r="DF11" s="65">
        <v>3</v>
      </c>
      <c r="DG11" s="65">
        <v>1</v>
      </c>
      <c r="DH11" s="65">
        <v>1</v>
      </c>
      <c r="DI11" s="65"/>
      <c r="DJ11" s="65">
        <v>8</v>
      </c>
      <c r="DK11" s="65"/>
      <c r="DL11" s="65">
        <v>10</v>
      </c>
      <c r="DM11" s="65">
        <v>18</v>
      </c>
      <c r="DN11" s="65">
        <v>2</v>
      </c>
      <c r="DO11" s="65"/>
      <c r="DP11" s="65"/>
      <c r="DQ11" s="65">
        <v>6</v>
      </c>
      <c r="DR11" s="65">
        <v>3</v>
      </c>
      <c r="DS11" s="65"/>
      <c r="DT11" s="65">
        <v>16</v>
      </c>
      <c r="DU11" s="65">
        <v>5</v>
      </c>
      <c r="DV11" s="65">
        <v>7</v>
      </c>
      <c r="DW11" s="17">
        <f>SUM(CU11:DV11)</f>
        <v>120</v>
      </c>
      <c r="DX11" s="9">
        <f>DW11/$DW$29</f>
        <v>0.49792531120331951</v>
      </c>
      <c r="DZ11" s="66" t="s">
        <v>70</v>
      </c>
      <c r="EA11" s="65"/>
      <c r="EB11" s="65">
        <v>2</v>
      </c>
      <c r="EC11" s="65"/>
      <c r="ED11" s="65"/>
      <c r="EE11" s="65">
        <v>2</v>
      </c>
      <c r="EF11" s="65">
        <v>3</v>
      </c>
      <c r="EG11" s="65">
        <v>1</v>
      </c>
      <c r="EH11" s="65">
        <v>3</v>
      </c>
      <c r="EI11" s="65"/>
      <c r="EJ11" s="65"/>
      <c r="EK11" s="65">
        <v>1</v>
      </c>
      <c r="EL11" s="65">
        <v>5</v>
      </c>
      <c r="EM11" s="65">
        <v>1</v>
      </c>
      <c r="EN11" s="65">
        <v>2</v>
      </c>
      <c r="EO11" s="65">
        <v>1</v>
      </c>
      <c r="EP11" s="65">
        <v>2</v>
      </c>
      <c r="EQ11" s="65"/>
      <c r="ER11" s="65">
        <v>4</v>
      </c>
      <c r="ES11" s="65">
        <v>6</v>
      </c>
      <c r="ET11" s="65">
        <v>2</v>
      </c>
      <c r="EU11" s="65"/>
      <c r="EV11" s="65"/>
      <c r="EW11" s="65">
        <v>8</v>
      </c>
      <c r="EX11" s="65">
        <v>2</v>
      </c>
      <c r="EY11" s="65"/>
      <c r="EZ11" s="65">
        <v>20</v>
      </c>
      <c r="FA11" s="65"/>
      <c r="FB11" s="65">
        <v>13</v>
      </c>
      <c r="FC11" s="17">
        <f>SUM(EA11:FB11)</f>
        <v>78</v>
      </c>
      <c r="FD11" s="9">
        <f>FC11/$FC$29</f>
        <v>0.50980392156862742</v>
      </c>
      <c r="FF11" s="66" t="s">
        <v>70</v>
      </c>
      <c r="FG11" s="65"/>
      <c r="FH11" s="65"/>
      <c r="FI11" s="65">
        <v>2</v>
      </c>
      <c r="FJ11" s="65"/>
      <c r="FK11" s="65">
        <v>10</v>
      </c>
      <c r="FL11" s="65">
        <v>5</v>
      </c>
      <c r="FM11" s="65"/>
      <c r="FN11" s="65"/>
      <c r="FO11" s="65">
        <v>4</v>
      </c>
      <c r="FP11" s="65"/>
      <c r="FQ11" s="65">
        <v>3</v>
      </c>
      <c r="FR11" s="65">
        <v>1</v>
      </c>
      <c r="FS11" s="65"/>
      <c r="FT11" s="65">
        <v>1</v>
      </c>
      <c r="FU11" s="65"/>
      <c r="FV11" s="65"/>
      <c r="FW11" s="65">
        <v>3</v>
      </c>
      <c r="FX11" s="65">
        <v>2</v>
      </c>
      <c r="FY11" s="65">
        <v>12</v>
      </c>
      <c r="FZ11" s="65"/>
      <c r="GA11" s="65"/>
      <c r="GB11" s="65"/>
      <c r="GC11" s="65">
        <v>4</v>
      </c>
      <c r="GD11" s="65">
        <v>1</v>
      </c>
      <c r="GE11" s="65"/>
      <c r="GF11" s="65">
        <v>20</v>
      </c>
      <c r="GG11" s="65">
        <v>1</v>
      </c>
      <c r="GH11" s="65">
        <v>1</v>
      </c>
      <c r="GI11" s="17">
        <f>SUM(FG11:GH11)</f>
        <v>70</v>
      </c>
      <c r="GJ11" s="9">
        <f>GI11/$GI$29</f>
        <v>0.4861111111111111</v>
      </c>
      <c r="GL11" s="66" t="s">
        <v>70</v>
      </c>
      <c r="GM11" s="65">
        <v>1</v>
      </c>
      <c r="GN11" s="65"/>
      <c r="GO11" s="65">
        <v>2</v>
      </c>
      <c r="GP11" s="65"/>
      <c r="GQ11" s="65">
        <v>6</v>
      </c>
      <c r="GR11" s="65">
        <v>7</v>
      </c>
      <c r="GS11" s="65">
        <v>2</v>
      </c>
      <c r="GT11" s="65">
        <v>3</v>
      </c>
      <c r="GU11" s="65">
        <v>1</v>
      </c>
      <c r="GV11" s="65"/>
      <c r="GW11" s="65">
        <v>4</v>
      </c>
      <c r="GX11" s="65">
        <v>1</v>
      </c>
      <c r="GY11" s="65"/>
      <c r="GZ11" s="65">
        <v>2</v>
      </c>
      <c r="HA11" s="65"/>
      <c r="HB11" s="65">
        <v>4</v>
      </c>
      <c r="HC11" s="65">
        <v>5</v>
      </c>
      <c r="HD11" s="65"/>
      <c r="HE11" s="65">
        <v>14</v>
      </c>
      <c r="HF11" s="65"/>
      <c r="HG11" s="65"/>
      <c r="HH11" s="65">
        <v>2</v>
      </c>
      <c r="HI11" s="65">
        <v>1</v>
      </c>
      <c r="HJ11" s="65"/>
      <c r="HK11" s="65">
        <v>2</v>
      </c>
      <c r="HL11" s="65">
        <v>20</v>
      </c>
      <c r="HM11" s="65"/>
      <c r="HN11" s="65">
        <v>6</v>
      </c>
      <c r="HO11" s="17">
        <f>SUM(GM11:HN11)</f>
        <v>83</v>
      </c>
      <c r="HP11" s="9">
        <f>HO11/$HO$29</f>
        <v>0.51234567901234573</v>
      </c>
      <c r="HR11" s="66" t="s">
        <v>70</v>
      </c>
      <c r="HS11" s="65"/>
      <c r="HT11" s="65">
        <v>2</v>
      </c>
      <c r="HU11" s="65"/>
      <c r="HV11" s="65"/>
      <c r="HW11" s="65">
        <v>2</v>
      </c>
      <c r="HX11" s="65">
        <v>4</v>
      </c>
      <c r="HY11" s="65"/>
      <c r="HZ11" s="65">
        <v>2</v>
      </c>
      <c r="IA11" s="65">
        <v>2</v>
      </c>
      <c r="IB11" s="65">
        <v>1</v>
      </c>
      <c r="IC11" s="65">
        <v>2</v>
      </c>
      <c r="ID11" s="65">
        <v>4</v>
      </c>
      <c r="IE11" s="65"/>
      <c r="IF11" s="65">
        <v>2</v>
      </c>
      <c r="IG11" s="65"/>
      <c r="IH11" s="65"/>
      <c r="II11" s="65"/>
      <c r="IJ11" s="65"/>
      <c r="IK11" s="65">
        <v>2</v>
      </c>
      <c r="IL11" s="65"/>
      <c r="IM11" s="65"/>
      <c r="IN11" s="65"/>
      <c r="IO11" s="65"/>
      <c r="IP11" s="65">
        <v>1</v>
      </c>
      <c r="IQ11" s="65"/>
      <c r="IR11" s="65">
        <v>39</v>
      </c>
      <c r="IS11" s="65"/>
      <c r="IT11" s="65">
        <v>9</v>
      </c>
      <c r="IU11" s="17">
        <f>SUM(HS11:IT11)</f>
        <v>72</v>
      </c>
      <c r="IV11" s="9">
        <f>IU11/$IU$29</f>
        <v>0.64864864864864868</v>
      </c>
    </row>
    <row r="12" spans="2:256" x14ac:dyDescent="0.25">
      <c r="B12" s="30" t="s">
        <v>52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 t="shared" ref="AE12:AE28" si="23">SUM(C12:AD12)</f>
        <v>0</v>
      </c>
      <c r="AF12" s="9">
        <f t="shared" ref="AF12:AF29" si="24">AE12/$AE$29</f>
        <v>0</v>
      </c>
      <c r="AH12" s="30" t="s">
        <v>52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7">
        <f t="shared" ref="BK12:BK28" si="25">SUM(AI12:BJ12)</f>
        <v>0</v>
      </c>
      <c r="BL12" s="9">
        <f t="shared" ref="BL12:BL29" si="26">BK12/$BK$29</f>
        <v>0</v>
      </c>
      <c r="BN12" s="30" t="s">
        <v>52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17">
        <f t="shared" ref="CQ12:CQ28" si="27">SUM(BO12:CP12)</f>
        <v>0</v>
      </c>
      <c r="CR12" s="9">
        <f t="shared" ref="CR12:CR28" si="28">CQ12/$CQ$29</f>
        <v>0</v>
      </c>
      <c r="CT12" s="66" t="s">
        <v>52</v>
      </c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17">
        <f t="shared" ref="DW12:DW28" si="29">SUM(CU12:DV12)</f>
        <v>0</v>
      </c>
      <c r="DX12" s="9">
        <f t="shared" ref="DX12:DX29" si="30">DW12/$DW$29</f>
        <v>0</v>
      </c>
      <c r="DZ12" s="66" t="s">
        <v>52</v>
      </c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17">
        <f t="shared" ref="FC12:FC28" si="31">SUM(EA12:FB12)</f>
        <v>0</v>
      </c>
      <c r="FD12" s="9">
        <f t="shared" ref="FD12:FD28" si="32">FC12/$FC$29</f>
        <v>0</v>
      </c>
      <c r="FF12" s="66" t="s">
        <v>52</v>
      </c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>
        <v>1</v>
      </c>
      <c r="GH12" s="65"/>
      <c r="GI12" s="17">
        <f t="shared" ref="GI12:GI28" si="33">SUM(FG12:GH12)</f>
        <v>1</v>
      </c>
      <c r="GJ12" s="9">
        <f t="shared" ref="GJ12:GJ28" si="34">GI12/$GI$29</f>
        <v>6.9444444444444441E-3</v>
      </c>
      <c r="GL12" s="66" t="s">
        <v>52</v>
      </c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17">
        <f t="shared" ref="HO12:HO28" si="35">SUM(GM12:HN12)</f>
        <v>0</v>
      </c>
      <c r="HP12" s="9">
        <f t="shared" ref="HP12:HP28" si="36">HO12/$HO$29</f>
        <v>0</v>
      </c>
      <c r="HR12" s="66" t="s">
        <v>52</v>
      </c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17">
        <f t="shared" ref="IU12:IU28" si="37">SUM(HS12:IT12)</f>
        <v>0</v>
      </c>
      <c r="IV12" s="9">
        <f t="shared" ref="IV12:IV28" si="38">IU12/$IU$29</f>
        <v>0</v>
      </c>
    </row>
    <row r="13" spans="2:256" x14ac:dyDescent="0.25">
      <c r="B13" s="30" t="s">
        <v>54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si="23"/>
        <v>0</v>
      </c>
      <c r="AF13" s="9">
        <f t="shared" si="24"/>
        <v>0</v>
      </c>
      <c r="AH13" s="30" t="s">
        <v>54</v>
      </c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17">
        <f t="shared" si="25"/>
        <v>0</v>
      </c>
      <c r="BL13" s="9">
        <f t="shared" si="26"/>
        <v>0</v>
      </c>
      <c r="BN13" s="30" t="s">
        <v>54</v>
      </c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17">
        <f t="shared" si="27"/>
        <v>0</v>
      </c>
      <c r="CR13" s="9">
        <f t="shared" si="28"/>
        <v>0</v>
      </c>
      <c r="CT13" s="66" t="s">
        <v>54</v>
      </c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17">
        <f t="shared" si="29"/>
        <v>0</v>
      </c>
      <c r="DX13" s="9">
        <f t="shared" si="30"/>
        <v>0</v>
      </c>
      <c r="DZ13" s="66" t="s">
        <v>54</v>
      </c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17">
        <f t="shared" si="31"/>
        <v>0</v>
      </c>
      <c r="FD13" s="9">
        <f t="shared" si="32"/>
        <v>0</v>
      </c>
      <c r="FF13" s="66" t="s">
        <v>54</v>
      </c>
      <c r="FG13" s="65"/>
      <c r="FH13" s="65"/>
      <c r="FI13" s="65"/>
      <c r="FJ13" s="65"/>
      <c r="FK13" s="65">
        <v>1</v>
      </c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17">
        <f t="shared" si="33"/>
        <v>1</v>
      </c>
      <c r="GJ13" s="9">
        <f t="shared" si="34"/>
        <v>6.9444444444444441E-3</v>
      </c>
      <c r="GL13" s="66" t="s">
        <v>54</v>
      </c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>
        <v>1</v>
      </c>
      <c r="HM13" s="65"/>
      <c r="HN13" s="65"/>
      <c r="HO13" s="17">
        <f t="shared" si="35"/>
        <v>1</v>
      </c>
      <c r="HP13" s="9">
        <f t="shared" si="36"/>
        <v>6.1728395061728392E-3</v>
      </c>
      <c r="HR13" s="66" t="s">
        <v>54</v>
      </c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>
        <v>1</v>
      </c>
      <c r="IS13" s="65"/>
      <c r="IT13" s="65"/>
      <c r="IU13" s="17">
        <f t="shared" si="37"/>
        <v>1</v>
      </c>
      <c r="IV13" s="9">
        <f t="shared" si="38"/>
        <v>9.0090090090090089E-3</v>
      </c>
    </row>
    <row r="14" spans="2:256" x14ac:dyDescent="0.25">
      <c r="B14" s="30" t="s">
        <v>60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>
        <v>1</v>
      </c>
      <c r="N14" s="8"/>
      <c r="O14" s="8"/>
      <c r="P14" s="8"/>
      <c r="Q14" s="8"/>
      <c r="R14" s="8">
        <v>1</v>
      </c>
      <c r="S14" s="8"/>
      <c r="T14" s="8"/>
      <c r="U14" s="8"/>
      <c r="V14" s="8"/>
      <c r="W14" s="8"/>
      <c r="X14" s="8"/>
      <c r="Y14" s="8"/>
      <c r="Z14" s="8"/>
      <c r="AA14" s="8"/>
      <c r="AB14" s="8">
        <v>1</v>
      </c>
      <c r="AC14" s="8"/>
      <c r="AD14" s="8"/>
      <c r="AE14" s="17">
        <f t="shared" si="23"/>
        <v>3</v>
      </c>
      <c r="AF14" s="9">
        <f t="shared" si="24"/>
        <v>8.8235294117647065E-2</v>
      </c>
      <c r="AH14" s="30" t="s">
        <v>60</v>
      </c>
      <c r="AI14" s="8"/>
      <c r="AJ14" s="8">
        <v>1</v>
      </c>
      <c r="AK14" s="8">
        <v>1</v>
      </c>
      <c r="AL14" s="8"/>
      <c r="AM14" s="8">
        <v>4</v>
      </c>
      <c r="AN14" s="8">
        <v>1</v>
      </c>
      <c r="AO14" s="8"/>
      <c r="AP14" s="8"/>
      <c r="AQ14" s="8">
        <v>1</v>
      </c>
      <c r="AR14" s="8"/>
      <c r="AS14" s="8"/>
      <c r="AT14" s="8"/>
      <c r="AU14" s="8"/>
      <c r="AV14" s="8">
        <v>5</v>
      </c>
      <c r="AW14" s="8"/>
      <c r="AX14" s="8"/>
      <c r="AY14" s="8"/>
      <c r="AZ14" s="8"/>
      <c r="BA14" s="8">
        <v>1</v>
      </c>
      <c r="BB14" s="8"/>
      <c r="BC14" s="8"/>
      <c r="BD14" s="8"/>
      <c r="BE14" s="8">
        <v>2</v>
      </c>
      <c r="BF14" s="8">
        <v>2</v>
      </c>
      <c r="BG14" s="8"/>
      <c r="BH14" s="8"/>
      <c r="BI14" s="8"/>
      <c r="BJ14" s="8"/>
      <c r="BK14" s="17">
        <f t="shared" si="25"/>
        <v>18</v>
      </c>
      <c r="BL14" s="9">
        <f t="shared" si="26"/>
        <v>8.294930875576037E-2</v>
      </c>
      <c r="BN14" s="30" t="s">
        <v>60</v>
      </c>
      <c r="BO14" s="8"/>
      <c r="BP14" s="8"/>
      <c r="BQ14" s="8"/>
      <c r="BR14" s="8"/>
      <c r="BS14" s="8">
        <v>1</v>
      </c>
      <c r="BT14" s="8">
        <v>1</v>
      </c>
      <c r="BU14" s="8"/>
      <c r="BV14" s="8"/>
      <c r="BW14" s="8">
        <v>1</v>
      </c>
      <c r="BX14" s="8"/>
      <c r="BY14" s="8">
        <v>2</v>
      </c>
      <c r="BZ14" s="8"/>
      <c r="CA14" s="8">
        <v>5</v>
      </c>
      <c r="CB14" s="8">
        <v>7</v>
      </c>
      <c r="CC14" s="8"/>
      <c r="CD14" s="8">
        <v>1</v>
      </c>
      <c r="CE14" s="8"/>
      <c r="CF14" s="8">
        <v>2</v>
      </c>
      <c r="CG14" s="8"/>
      <c r="CH14" s="8">
        <v>1</v>
      </c>
      <c r="CI14" s="8">
        <v>1</v>
      </c>
      <c r="CJ14" s="8"/>
      <c r="CK14" s="8">
        <v>1</v>
      </c>
      <c r="CL14" s="8">
        <v>1</v>
      </c>
      <c r="CM14" s="8"/>
      <c r="CN14" s="8">
        <v>3</v>
      </c>
      <c r="CO14" s="8"/>
      <c r="CP14" s="8"/>
      <c r="CQ14" s="17">
        <f t="shared" si="27"/>
        <v>27</v>
      </c>
      <c r="CR14" s="9">
        <f t="shared" si="28"/>
        <v>6.699751861042183E-2</v>
      </c>
      <c r="CT14" s="66" t="s">
        <v>60</v>
      </c>
      <c r="CU14" s="65"/>
      <c r="CV14" s="65"/>
      <c r="CW14" s="65"/>
      <c r="CX14" s="65"/>
      <c r="CY14" s="65">
        <v>1</v>
      </c>
      <c r="CZ14" s="65">
        <v>1</v>
      </c>
      <c r="DA14" s="65"/>
      <c r="DB14" s="65"/>
      <c r="DC14" s="65"/>
      <c r="DD14" s="65"/>
      <c r="DE14" s="65">
        <v>1</v>
      </c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>
        <v>3</v>
      </c>
      <c r="DU14" s="65"/>
      <c r="DV14" s="65">
        <v>1</v>
      </c>
      <c r="DW14" s="17">
        <f t="shared" si="29"/>
        <v>7</v>
      </c>
      <c r="DX14" s="9">
        <f t="shared" si="30"/>
        <v>2.9045643153526972E-2</v>
      </c>
      <c r="DZ14" s="66" t="s">
        <v>60</v>
      </c>
      <c r="EA14" s="65"/>
      <c r="EB14" s="65"/>
      <c r="EC14" s="65"/>
      <c r="ED14" s="65"/>
      <c r="EE14" s="65"/>
      <c r="EF14" s="65">
        <v>3</v>
      </c>
      <c r="EG14" s="65"/>
      <c r="EH14" s="65"/>
      <c r="EI14" s="65"/>
      <c r="EJ14" s="65"/>
      <c r="EK14" s="65"/>
      <c r="EL14" s="65">
        <v>3</v>
      </c>
      <c r="EM14" s="65">
        <v>1</v>
      </c>
      <c r="EN14" s="65"/>
      <c r="EO14" s="65"/>
      <c r="EP14" s="65">
        <v>1</v>
      </c>
      <c r="EQ14" s="65">
        <v>1</v>
      </c>
      <c r="ER14" s="65"/>
      <c r="ES14" s="65"/>
      <c r="ET14" s="65">
        <v>1</v>
      </c>
      <c r="EU14" s="65"/>
      <c r="EV14" s="65"/>
      <c r="EW14" s="65"/>
      <c r="EX14" s="65"/>
      <c r="EY14" s="65"/>
      <c r="EZ14" s="65">
        <v>1</v>
      </c>
      <c r="FA14" s="65"/>
      <c r="FB14" s="65"/>
      <c r="FC14" s="17">
        <f t="shared" si="31"/>
        <v>11</v>
      </c>
      <c r="FD14" s="9">
        <f t="shared" si="32"/>
        <v>7.1895424836601302E-2</v>
      </c>
      <c r="FF14" s="66" t="s">
        <v>60</v>
      </c>
      <c r="FG14" s="65"/>
      <c r="FH14" s="65"/>
      <c r="FI14" s="65">
        <v>1</v>
      </c>
      <c r="FJ14" s="65"/>
      <c r="FK14" s="65"/>
      <c r="FL14" s="65"/>
      <c r="FM14" s="65"/>
      <c r="FN14" s="65"/>
      <c r="FO14" s="65"/>
      <c r="FP14" s="65">
        <v>2</v>
      </c>
      <c r="FQ14" s="65"/>
      <c r="FR14" s="65"/>
      <c r="FS14" s="65"/>
      <c r="FT14" s="65">
        <v>1</v>
      </c>
      <c r="FU14" s="65"/>
      <c r="FV14" s="65"/>
      <c r="FW14" s="65"/>
      <c r="FX14" s="65"/>
      <c r="FY14" s="65">
        <v>1</v>
      </c>
      <c r="FZ14" s="65"/>
      <c r="GA14" s="65"/>
      <c r="GB14" s="65"/>
      <c r="GC14" s="65">
        <v>1</v>
      </c>
      <c r="GD14" s="65">
        <v>1</v>
      </c>
      <c r="GE14" s="65"/>
      <c r="GF14" s="65">
        <v>1</v>
      </c>
      <c r="GG14" s="65"/>
      <c r="GH14" s="65"/>
      <c r="GI14" s="17">
        <f t="shared" si="33"/>
        <v>8</v>
      </c>
      <c r="GJ14" s="9">
        <f t="shared" si="34"/>
        <v>5.5555555555555552E-2</v>
      </c>
      <c r="GL14" s="66" t="s">
        <v>60</v>
      </c>
      <c r="GM14" s="65"/>
      <c r="GN14" s="65"/>
      <c r="GO14" s="65"/>
      <c r="GP14" s="65"/>
      <c r="GQ14" s="65"/>
      <c r="GR14" s="65"/>
      <c r="GS14" s="65"/>
      <c r="GT14" s="65">
        <v>1</v>
      </c>
      <c r="GU14" s="65"/>
      <c r="GV14" s="65"/>
      <c r="GW14" s="65"/>
      <c r="GX14" s="65"/>
      <c r="GY14" s="65"/>
      <c r="GZ14" s="65"/>
      <c r="HA14" s="65"/>
      <c r="HB14" s="65">
        <v>1</v>
      </c>
      <c r="HC14" s="65"/>
      <c r="HD14" s="65"/>
      <c r="HE14" s="65">
        <v>1</v>
      </c>
      <c r="HF14" s="65"/>
      <c r="HG14" s="65"/>
      <c r="HH14" s="65"/>
      <c r="HI14" s="65"/>
      <c r="HJ14" s="65"/>
      <c r="HK14" s="65"/>
      <c r="HL14" s="65">
        <v>1</v>
      </c>
      <c r="HM14" s="65"/>
      <c r="HN14" s="65"/>
      <c r="HO14" s="17">
        <f t="shared" si="35"/>
        <v>4</v>
      </c>
      <c r="HP14" s="9">
        <f t="shared" si="36"/>
        <v>2.4691358024691357E-2</v>
      </c>
      <c r="HR14" s="66" t="s">
        <v>60</v>
      </c>
      <c r="HS14" s="65"/>
      <c r="HT14" s="65"/>
      <c r="HU14" s="65"/>
      <c r="HV14" s="65"/>
      <c r="HW14" s="65">
        <v>1</v>
      </c>
      <c r="HX14" s="65"/>
      <c r="HY14" s="65"/>
      <c r="HZ14" s="65"/>
      <c r="IA14" s="65"/>
      <c r="IB14" s="65">
        <v>1</v>
      </c>
      <c r="IC14" s="65"/>
      <c r="ID14" s="65"/>
      <c r="IE14" s="65"/>
      <c r="IF14" s="65"/>
      <c r="IG14" s="65"/>
      <c r="IH14" s="65"/>
      <c r="II14" s="65">
        <v>1</v>
      </c>
      <c r="IJ14" s="65"/>
      <c r="IK14" s="65"/>
      <c r="IL14" s="65"/>
      <c r="IM14" s="65"/>
      <c r="IN14" s="65"/>
      <c r="IO14" s="65"/>
      <c r="IP14" s="65">
        <v>1</v>
      </c>
      <c r="IQ14" s="65"/>
      <c r="IR14" s="65"/>
      <c r="IS14" s="65"/>
      <c r="IT14" s="65"/>
      <c r="IU14" s="17">
        <f t="shared" si="37"/>
        <v>4</v>
      </c>
      <c r="IV14" s="9">
        <f t="shared" si="38"/>
        <v>3.6036036036036036E-2</v>
      </c>
    </row>
    <row r="15" spans="2:256" x14ac:dyDescent="0.25">
      <c r="B15" s="30" t="s">
        <v>58</v>
      </c>
      <c r="C15" s="8">
        <v>1</v>
      </c>
      <c r="D15" s="8"/>
      <c r="E15" s="8"/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7">
        <f t="shared" si="23"/>
        <v>3</v>
      </c>
      <c r="AF15" s="9">
        <f t="shared" si="24"/>
        <v>8.8235294117647065E-2</v>
      </c>
      <c r="AH15" s="30" t="s">
        <v>58</v>
      </c>
      <c r="AI15" s="8">
        <v>1</v>
      </c>
      <c r="AJ15" s="8"/>
      <c r="AK15" s="8">
        <v>2</v>
      </c>
      <c r="AL15" s="8"/>
      <c r="AM15" s="8">
        <v>2</v>
      </c>
      <c r="AN15" s="8">
        <v>3</v>
      </c>
      <c r="AO15" s="8"/>
      <c r="AP15" s="8">
        <v>1</v>
      </c>
      <c r="AQ15" s="8"/>
      <c r="AR15" s="8"/>
      <c r="AS15" s="8"/>
      <c r="AT15" s="8"/>
      <c r="AU15" s="8"/>
      <c r="AV15" s="8"/>
      <c r="AW15" s="8"/>
      <c r="AX15" s="8"/>
      <c r="AY15" s="8"/>
      <c r="AZ15" s="8">
        <v>2</v>
      </c>
      <c r="BA15" s="8">
        <v>2</v>
      </c>
      <c r="BB15" s="8">
        <v>1</v>
      </c>
      <c r="BC15" s="8"/>
      <c r="BD15" s="8"/>
      <c r="BE15" s="8">
        <v>2</v>
      </c>
      <c r="BF15" s="8">
        <v>1</v>
      </c>
      <c r="BG15" s="8"/>
      <c r="BH15" s="8">
        <v>3</v>
      </c>
      <c r="BI15" s="8"/>
      <c r="BJ15" s="8"/>
      <c r="BK15" s="17">
        <f t="shared" si="25"/>
        <v>20</v>
      </c>
      <c r="BL15" s="9">
        <f t="shared" si="26"/>
        <v>9.2165898617511524E-2</v>
      </c>
      <c r="BN15" s="30" t="s">
        <v>58</v>
      </c>
      <c r="BO15" s="8"/>
      <c r="BP15" s="8">
        <v>1</v>
      </c>
      <c r="BQ15" s="8">
        <v>2</v>
      </c>
      <c r="BR15" s="8"/>
      <c r="BS15" s="8"/>
      <c r="BT15" s="8">
        <v>1</v>
      </c>
      <c r="BU15" s="8"/>
      <c r="BV15" s="8"/>
      <c r="BW15" s="8">
        <v>5</v>
      </c>
      <c r="BX15" s="8">
        <v>3</v>
      </c>
      <c r="BY15" s="8">
        <v>1</v>
      </c>
      <c r="BZ15" s="8"/>
      <c r="CA15" s="8">
        <v>1</v>
      </c>
      <c r="CB15" s="8">
        <v>2</v>
      </c>
      <c r="CC15" s="8">
        <v>2</v>
      </c>
      <c r="CD15" s="8"/>
      <c r="CE15" s="8">
        <v>1</v>
      </c>
      <c r="CF15" s="8"/>
      <c r="CG15" s="8">
        <v>9</v>
      </c>
      <c r="CH15" s="8"/>
      <c r="CI15" s="8"/>
      <c r="CJ15" s="8"/>
      <c r="CK15" s="8">
        <v>4</v>
      </c>
      <c r="CL15" s="8">
        <v>2</v>
      </c>
      <c r="CM15" s="8"/>
      <c r="CN15" s="8">
        <v>3</v>
      </c>
      <c r="CO15" s="8"/>
      <c r="CP15" s="8"/>
      <c r="CQ15" s="17">
        <f t="shared" si="27"/>
        <v>37</v>
      </c>
      <c r="CR15" s="9">
        <f t="shared" si="28"/>
        <v>9.1811414392059559E-2</v>
      </c>
      <c r="CT15" s="66" t="s">
        <v>58</v>
      </c>
      <c r="CU15" s="65"/>
      <c r="CV15" s="65"/>
      <c r="CW15" s="65">
        <v>2</v>
      </c>
      <c r="CX15" s="65"/>
      <c r="CY15" s="65">
        <v>3</v>
      </c>
      <c r="CZ15" s="65">
        <v>1</v>
      </c>
      <c r="DA15" s="65"/>
      <c r="DB15" s="65"/>
      <c r="DC15" s="65"/>
      <c r="DD15" s="65">
        <v>2</v>
      </c>
      <c r="DE15" s="65">
        <v>1</v>
      </c>
      <c r="DF15" s="65"/>
      <c r="DG15" s="65"/>
      <c r="DH15" s="65"/>
      <c r="DI15" s="65"/>
      <c r="DJ15" s="65">
        <v>5</v>
      </c>
      <c r="DK15" s="65"/>
      <c r="DL15" s="65">
        <v>1</v>
      </c>
      <c r="DM15" s="65">
        <v>4</v>
      </c>
      <c r="DN15" s="65">
        <v>1</v>
      </c>
      <c r="DO15" s="65"/>
      <c r="DP15" s="65"/>
      <c r="DQ15" s="65">
        <v>1</v>
      </c>
      <c r="DR15" s="65"/>
      <c r="DS15" s="65">
        <v>1</v>
      </c>
      <c r="DT15" s="65">
        <v>4</v>
      </c>
      <c r="DU15" s="65"/>
      <c r="DV15" s="65"/>
      <c r="DW15" s="17">
        <f t="shared" si="29"/>
        <v>26</v>
      </c>
      <c r="DX15" s="9">
        <f t="shared" si="30"/>
        <v>0.1078838174273859</v>
      </c>
      <c r="DZ15" s="66" t="s">
        <v>58</v>
      </c>
      <c r="EA15" s="65"/>
      <c r="EB15" s="65"/>
      <c r="EC15" s="65"/>
      <c r="ED15" s="65"/>
      <c r="EE15" s="65">
        <v>1</v>
      </c>
      <c r="EF15" s="65">
        <v>1</v>
      </c>
      <c r="EG15" s="65"/>
      <c r="EH15" s="65"/>
      <c r="EI15" s="65"/>
      <c r="EJ15" s="65"/>
      <c r="EK15" s="65">
        <v>1</v>
      </c>
      <c r="EL15" s="65"/>
      <c r="EM15" s="65"/>
      <c r="EN15" s="65">
        <v>2</v>
      </c>
      <c r="EO15" s="65"/>
      <c r="EP15" s="65">
        <v>1</v>
      </c>
      <c r="EQ15" s="65"/>
      <c r="ER15" s="65"/>
      <c r="ES15" s="65">
        <v>3</v>
      </c>
      <c r="ET15" s="65">
        <v>3</v>
      </c>
      <c r="EU15" s="65"/>
      <c r="EV15" s="65"/>
      <c r="EW15" s="65">
        <v>2</v>
      </c>
      <c r="EX15" s="65"/>
      <c r="EY15" s="65"/>
      <c r="EZ15" s="65">
        <v>7</v>
      </c>
      <c r="FA15" s="65"/>
      <c r="FB15" s="65"/>
      <c r="FC15" s="17">
        <f t="shared" si="31"/>
        <v>21</v>
      </c>
      <c r="FD15" s="9">
        <f t="shared" si="32"/>
        <v>0.13725490196078433</v>
      </c>
      <c r="FF15" s="66" t="s">
        <v>58</v>
      </c>
      <c r="FG15" s="65"/>
      <c r="FH15" s="65"/>
      <c r="FI15" s="65">
        <v>1</v>
      </c>
      <c r="FJ15" s="65"/>
      <c r="FK15" s="65">
        <v>1</v>
      </c>
      <c r="FL15" s="65"/>
      <c r="FM15" s="65"/>
      <c r="FN15" s="65"/>
      <c r="FO15" s="65"/>
      <c r="FP15" s="65"/>
      <c r="FQ15" s="65"/>
      <c r="FR15" s="65">
        <v>1</v>
      </c>
      <c r="FS15" s="65"/>
      <c r="FT15" s="65"/>
      <c r="FU15" s="65"/>
      <c r="FV15" s="65"/>
      <c r="FW15" s="65"/>
      <c r="FX15" s="65"/>
      <c r="FY15" s="65">
        <v>1</v>
      </c>
      <c r="FZ15" s="65"/>
      <c r="GA15" s="65"/>
      <c r="GB15" s="65"/>
      <c r="GC15" s="65">
        <v>2</v>
      </c>
      <c r="GD15" s="65"/>
      <c r="GE15" s="65"/>
      <c r="GF15" s="65">
        <v>7</v>
      </c>
      <c r="GG15" s="65">
        <v>1</v>
      </c>
      <c r="GH15" s="65"/>
      <c r="GI15" s="17">
        <f t="shared" si="33"/>
        <v>14</v>
      </c>
      <c r="GJ15" s="9">
        <f t="shared" si="34"/>
        <v>9.7222222222222224E-2</v>
      </c>
      <c r="GL15" s="66" t="s">
        <v>58</v>
      </c>
      <c r="GM15" s="65"/>
      <c r="GN15" s="65"/>
      <c r="GO15" s="65"/>
      <c r="GP15" s="65"/>
      <c r="GQ15" s="65"/>
      <c r="GR15" s="65"/>
      <c r="GS15" s="65"/>
      <c r="GT15" s="65">
        <v>1</v>
      </c>
      <c r="GU15" s="65"/>
      <c r="GV15" s="65"/>
      <c r="GW15" s="65"/>
      <c r="GX15" s="65"/>
      <c r="GY15" s="65"/>
      <c r="GZ15" s="65">
        <v>2</v>
      </c>
      <c r="HA15" s="65"/>
      <c r="HB15" s="65">
        <v>3</v>
      </c>
      <c r="HC15" s="65"/>
      <c r="HD15" s="65"/>
      <c r="HE15" s="65">
        <v>3</v>
      </c>
      <c r="HF15" s="65"/>
      <c r="HG15" s="65"/>
      <c r="HH15" s="65"/>
      <c r="HI15" s="65"/>
      <c r="HJ15" s="65"/>
      <c r="HK15" s="65"/>
      <c r="HL15" s="65">
        <v>7</v>
      </c>
      <c r="HM15" s="65"/>
      <c r="HN15" s="65"/>
      <c r="HO15" s="17">
        <f t="shared" si="35"/>
        <v>16</v>
      </c>
      <c r="HP15" s="9">
        <f t="shared" si="36"/>
        <v>9.8765432098765427E-2</v>
      </c>
      <c r="HR15" s="66" t="s">
        <v>58</v>
      </c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>
        <v>3</v>
      </c>
      <c r="IS15" s="65"/>
      <c r="IT15" s="65"/>
      <c r="IU15" s="17">
        <f t="shared" si="37"/>
        <v>3</v>
      </c>
      <c r="IV15" s="9">
        <f>IU15/$IU$29</f>
        <v>2.7027027027027029E-2</v>
      </c>
    </row>
    <row r="16" spans="2:256" x14ac:dyDescent="0.25">
      <c r="B16" s="30" t="s">
        <v>65</v>
      </c>
      <c r="C16" s="8">
        <v>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23"/>
        <v>1</v>
      </c>
      <c r="AF16" s="9">
        <f t="shared" si="24"/>
        <v>2.9411764705882353E-2</v>
      </c>
      <c r="AH16" s="30" t="s">
        <v>65</v>
      </c>
      <c r="AI16" s="8"/>
      <c r="AJ16" s="8"/>
      <c r="AK16" s="8"/>
      <c r="AL16" s="8"/>
      <c r="AM16" s="8">
        <v>5</v>
      </c>
      <c r="AN16" s="8"/>
      <c r="AO16" s="8"/>
      <c r="AP16" s="8"/>
      <c r="AQ16" s="8"/>
      <c r="AR16" s="8"/>
      <c r="AS16" s="8">
        <v>1</v>
      </c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>
        <v>2</v>
      </c>
      <c r="BB16" s="8">
        <v>1</v>
      </c>
      <c r="BC16" s="8"/>
      <c r="BD16" s="8"/>
      <c r="BE16" s="8">
        <v>1</v>
      </c>
      <c r="BF16" s="8"/>
      <c r="BG16" s="8"/>
      <c r="BH16" s="8"/>
      <c r="BI16" s="8"/>
      <c r="BJ16" s="8"/>
      <c r="BK16" s="17">
        <f t="shared" si="25"/>
        <v>13</v>
      </c>
      <c r="BL16" s="9">
        <f t="shared" si="26"/>
        <v>5.9907834101382486E-2</v>
      </c>
      <c r="BN16" s="30" t="s">
        <v>65</v>
      </c>
      <c r="BO16" s="8"/>
      <c r="BP16" s="8"/>
      <c r="BQ16" s="8">
        <v>2</v>
      </c>
      <c r="BR16" s="8"/>
      <c r="BS16" s="8">
        <v>4</v>
      </c>
      <c r="BT16" s="8"/>
      <c r="BU16" s="8"/>
      <c r="BV16" s="8"/>
      <c r="BW16" s="8">
        <v>2</v>
      </c>
      <c r="BX16" s="8">
        <v>1</v>
      </c>
      <c r="BY16" s="8"/>
      <c r="BZ16" s="8"/>
      <c r="CA16" s="8">
        <v>2</v>
      </c>
      <c r="CB16" s="8">
        <v>2</v>
      </c>
      <c r="CC16" s="8"/>
      <c r="CD16" s="8">
        <v>2</v>
      </c>
      <c r="CE16" s="8"/>
      <c r="CF16" s="8"/>
      <c r="CG16" s="8">
        <v>1</v>
      </c>
      <c r="CH16" s="8"/>
      <c r="CI16" s="8">
        <v>1</v>
      </c>
      <c r="CJ16" s="8"/>
      <c r="CK16" s="8">
        <v>1</v>
      </c>
      <c r="CL16" s="8">
        <v>3</v>
      </c>
      <c r="CM16" s="8"/>
      <c r="CN16" s="8">
        <v>4</v>
      </c>
      <c r="CO16" s="8"/>
      <c r="CP16" s="8">
        <v>1</v>
      </c>
      <c r="CQ16" s="17">
        <f t="shared" si="27"/>
        <v>26</v>
      </c>
      <c r="CR16" s="9">
        <f t="shared" si="28"/>
        <v>6.4516129032258063E-2</v>
      </c>
      <c r="CT16" s="66" t="s">
        <v>65</v>
      </c>
      <c r="CU16" s="65"/>
      <c r="CV16" s="65"/>
      <c r="CW16" s="65"/>
      <c r="CX16" s="65"/>
      <c r="CY16" s="65">
        <v>1</v>
      </c>
      <c r="CZ16" s="65"/>
      <c r="DA16" s="65"/>
      <c r="DB16" s="65"/>
      <c r="DC16" s="65">
        <v>1</v>
      </c>
      <c r="DD16" s="65">
        <v>1</v>
      </c>
      <c r="DE16" s="65">
        <v>1</v>
      </c>
      <c r="DF16" s="65"/>
      <c r="DG16" s="65"/>
      <c r="DH16" s="65"/>
      <c r="DI16" s="65"/>
      <c r="DJ16" s="65">
        <v>3</v>
      </c>
      <c r="DK16" s="65"/>
      <c r="DL16" s="65"/>
      <c r="DM16" s="65"/>
      <c r="DN16" s="65"/>
      <c r="DO16" s="65"/>
      <c r="DP16" s="65"/>
      <c r="DQ16" s="65">
        <v>1</v>
      </c>
      <c r="DR16" s="65">
        <v>1</v>
      </c>
      <c r="DS16" s="65"/>
      <c r="DT16" s="65">
        <v>3</v>
      </c>
      <c r="DU16" s="65"/>
      <c r="DV16" s="65"/>
      <c r="DW16" s="17">
        <f t="shared" si="29"/>
        <v>12</v>
      </c>
      <c r="DX16" s="9">
        <f t="shared" si="30"/>
        <v>4.9792531120331947E-2</v>
      </c>
      <c r="DZ16" s="66" t="s">
        <v>65</v>
      </c>
      <c r="EA16" s="65"/>
      <c r="EB16" s="65"/>
      <c r="EC16" s="65"/>
      <c r="ED16" s="65"/>
      <c r="EE16" s="65"/>
      <c r="EF16" s="65"/>
      <c r="EG16" s="65">
        <v>1</v>
      </c>
      <c r="EH16" s="65"/>
      <c r="EI16" s="65"/>
      <c r="EJ16" s="65"/>
      <c r="EK16" s="65">
        <v>1</v>
      </c>
      <c r="EL16" s="65"/>
      <c r="EM16" s="65"/>
      <c r="EN16" s="65"/>
      <c r="EO16" s="65"/>
      <c r="EP16" s="65"/>
      <c r="EQ16" s="65"/>
      <c r="ER16" s="65"/>
      <c r="ES16" s="65">
        <v>1</v>
      </c>
      <c r="ET16" s="65"/>
      <c r="EU16" s="65"/>
      <c r="EV16" s="65"/>
      <c r="EW16" s="65"/>
      <c r="EX16" s="65"/>
      <c r="EY16" s="65"/>
      <c r="EZ16" s="65">
        <v>2</v>
      </c>
      <c r="FA16" s="65"/>
      <c r="FB16" s="65"/>
      <c r="FC16" s="17">
        <f t="shared" si="31"/>
        <v>5</v>
      </c>
      <c r="FD16" s="9">
        <f t="shared" si="32"/>
        <v>3.2679738562091505E-2</v>
      </c>
      <c r="FF16" s="66" t="s">
        <v>65</v>
      </c>
      <c r="FG16" s="65"/>
      <c r="FH16" s="65"/>
      <c r="FI16" s="65">
        <v>2</v>
      </c>
      <c r="FJ16" s="65"/>
      <c r="FK16" s="65">
        <v>1</v>
      </c>
      <c r="FL16" s="65"/>
      <c r="FM16" s="65"/>
      <c r="FN16" s="65"/>
      <c r="FO16" s="65"/>
      <c r="FP16" s="65"/>
      <c r="FQ16" s="65"/>
      <c r="FR16" s="65"/>
      <c r="FS16" s="65"/>
      <c r="FT16" s="65">
        <v>1</v>
      </c>
      <c r="FU16" s="65"/>
      <c r="FV16" s="65"/>
      <c r="FW16" s="65"/>
      <c r="FX16" s="65">
        <v>1</v>
      </c>
      <c r="FY16" s="65">
        <v>1</v>
      </c>
      <c r="FZ16" s="65"/>
      <c r="GA16" s="65"/>
      <c r="GB16" s="65"/>
      <c r="GC16" s="65">
        <v>1</v>
      </c>
      <c r="GD16" s="65"/>
      <c r="GE16" s="65"/>
      <c r="GF16" s="65">
        <v>2</v>
      </c>
      <c r="GG16" s="65"/>
      <c r="GH16" s="65"/>
      <c r="GI16" s="17">
        <f t="shared" si="33"/>
        <v>9</v>
      </c>
      <c r="GJ16" s="9">
        <f t="shared" si="34"/>
        <v>6.25E-2</v>
      </c>
      <c r="GL16" s="66" t="s">
        <v>65</v>
      </c>
      <c r="GM16" s="65"/>
      <c r="GN16" s="65">
        <v>1</v>
      </c>
      <c r="GO16" s="65">
        <v>1</v>
      </c>
      <c r="GP16" s="65"/>
      <c r="GQ16" s="65"/>
      <c r="GR16" s="65">
        <v>1</v>
      </c>
      <c r="GS16" s="65"/>
      <c r="GT16" s="65"/>
      <c r="GU16" s="65"/>
      <c r="GV16" s="65"/>
      <c r="GW16" s="65">
        <v>2</v>
      </c>
      <c r="GX16" s="65"/>
      <c r="GY16" s="65">
        <v>1</v>
      </c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17">
        <f t="shared" si="35"/>
        <v>6</v>
      </c>
      <c r="HP16" s="9">
        <f t="shared" si="36"/>
        <v>3.7037037037037035E-2</v>
      </c>
      <c r="HR16" s="66" t="s">
        <v>65</v>
      </c>
      <c r="HS16" s="65"/>
      <c r="HT16" s="65"/>
      <c r="HU16" s="65"/>
      <c r="HV16" s="65"/>
      <c r="HW16" s="65">
        <v>2</v>
      </c>
      <c r="HX16" s="65"/>
      <c r="HY16" s="65"/>
      <c r="HZ16" s="65"/>
      <c r="IA16" s="65">
        <v>2</v>
      </c>
      <c r="IB16" s="65"/>
      <c r="IC16" s="65"/>
      <c r="ID16" s="65"/>
      <c r="IE16" s="65"/>
      <c r="IF16" s="65"/>
      <c r="IG16" s="65">
        <v>2</v>
      </c>
      <c r="IH16" s="65"/>
      <c r="II16" s="65"/>
      <c r="IJ16" s="65">
        <v>1</v>
      </c>
      <c r="IK16" s="65"/>
      <c r="IL16" s="65"/>
      <c r="IM16" s="65">
        <v>2</v>
      </c>
      <c r="IN16" s="65"/>
      <c r="IO16" s="65"/>
      <c r="IP16" s="65"/>
      <c r="IQ16" s="65"/>
      <c r="IR16" s="65">
        <v>1</v>
      </c>
      <c r="IS16" s="65"/>
      <c r="IT16" s="65"/>
      <c r="IU16" s="17">
        <f t="shared" si="37"/>
        <v>10</v>
      </c>
      <c r="IV16" s="9">
        <f t="shared" si="38"/>
        <v>9.0090090090090086E-2</v>
      </c>
    </row>
    <row r="17" spans="1:256" x14ac:dyDescent="0.25">
      <c r="B17" s="30" t="s">
        <v>64</v>
      </c>
      <c r="C17" s="8"/>
      <c r="D17" s="8"/>
      <c r="E17" s="8"/>
      <c r="F17" s="8"/>
      <c r="G17" s="8"/>
      <c r="H17" s="8">
        <v>1</v>
      </c>
      <c r="I17" s="8"/>
      <c r="J17" s="8"/>
      <c r="K17" s="8">
        <v>1</v>
      </c>
      <c r="L17" s="8"/>
      <c r="M17" s="8"/>
      <c r="N17" s="8"/>
      <c r="O17" s="8"/>
      <c r="P17" s="8"/>
      <c r="Q17" s="8">
        <v>1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23"/>
        <v>3</v>
      </c>
      <c r="AF17" s="9">
        <f t="shared" si="24"/>
        <v>8.8235294117647065E-2</v>
      </c>
      <c r="AH17" s="30" t="s">
        <v>64</v>
      </c>
      <c r="AI17" s="8"/>
      <c r="AJ17" s="8"/>
      <c r="AK17" s="8">
        <v>1</v>
      </c>
      <c r="AL17" s="8"/>
      <c r="AM17" s="8"/>
      <c r="AN17" s="8">
        <v>1</v>
      </c>
      <c r="AO17" s="8">
        <v>1</v>
      </c>
      <c r="AP17" s="8"/>
      <c r="AQ17" s="8"/>
      <c r="AR17" s="8"/>
      <c r="AS17" s="8"/>
      <c r="AT17" s="8"/>
      <c r="AU17" s="8"/>
      <c r="AV17" s="8"/>
      <c r="AW17" s="8"/>
      <c r="AX17" s="8">
        <v>1</v>
      </c>
      <c r="AY17" s="8"/>
      <c r="AZ17" s="8"/>
      <c r="BA17" s="8">
        <v>5</v>
      </c>
      <c r="BB17" s="8"/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17">
        <f t="shared" si="25"/>
        <v>11</v>
      </c>
      <c r="BL17" s="9">
        <f t="shared" si="26"/>
        <v>5.0691244239631339E-2</v>
      </c>
      <c r="BN17" s="30" t="s">
        <v>64</v>
      </c>
      <c r="BO17" s="8"/>
      <c r="BP17" s="8">
        <v>1</v>
      </c>
      <c r="BQ17" s="8">
        <v>1</v>
      </c>
      <c r="BR17" s="8"/>
      <c r="BS17" s="8">
        <v>1</v>
      </c>
      <c r="BT17" s="8">
        <v>2</v>
      </c>
      <c r="BU17" s="8">
        <v>1</v>
      </c>
      <c r="BV17" s="8"/>
      <c r="BW17" s="8">
        <v>4</v>
      </c>
      <c r="BX17" s="8">
        <v>2</v>
      </c>
      <c r="BY17" s="8">
        <v>2</v>
      </c>
      <c r="BZ17" s="8"/>
      <c r="CA17" s="8">
        <v>1</v>
      </c>
      <c r="CB17" s="8"/>
      <c r="CC17" s="8">
        <v>1</v>
      </c>
      <c r="CD17" s="8"/>
      <c r="CE17" s="8"/>
      <c r="CF17" s="8">
        <v>1</v>
      </c>
      <c r="CG17" s="8">
        <v>2</v>
      </c>
      <c r="CH17" s="8">
        <v>3</v>
      </c>
      <c r="CI17" s="8">
        <v>1</v>
      </c>
      <c r="CJ17" s="8"/>
      <c r="CK17" s="8">
        <v>1</v>
      </c>
      <c r="CL17" s="8">
        <v>2</v>
      </c>
      <c r="CM17" s="8"/>
      <c r="CN17" s="8">
        <v>6</v>
      </c>
      <c r="CO17" s="8"/>
      <c r="CP17" s="8"/>
      <c r="CQ17" s="17">
        <f t="shared" si="27"/>
        <v>32</v>
      </c>
      <c r="CR17" s="9">
        <f t="shared" si="28"/>
        <v>7.9404466501240695E-2</v>
      </c>
      <c r="CT17" s="66" t="s">
        <v>64</v>
      </c>
      <c r="CU17" s="65"/>
      <c r="CV17" s="65"/>
      <c r="CW17" s="65">
        <v>1</v>
      </c>
      <c r="CX17" s="65"/>
      <c r="CY17" s="65"/>
      <c r="CZ17" s="65">
        <v>1</v>
      </c>
      <c r="DA17" s="65"/>
      <c r="DB17" s="65">
        <v>1</v>
      </c>
      <c r="DC17" s="65">
        <v>1</v>
      </c>
      <c r="DD17" s="65"/>
      <c r="DE17" s="65">
        <v>3</v>
      </c>
      <c r="DF17" s="65"/>
      <c r="DG17" s="65"/>
      <c r="DH17" s="65">
        <v>2</v>
      </c>
      <c r="DI17" s="65"/>
      <c r="DJ17" s="65">
        <v>2</v>
      </c>
      <c r="DK17" s="65"/>
      <c r="DL17" s="65">
        <v>3</v>
      </c>
      <c r="DM17" s="65">
        <v>4</v>
      </c>
      <c r="DN17" s="65">
        <v>1</v>
      </c>
      <c r="DO17" s="65"/>
      <c r="DP17" s="65">
        <v>2</v>
      </c>
      <c r="DQ17" s="65">
        <v>6</v>
      </c>
      <c r="DR17" s="65"/>
      <c r="DS17" s="65"/>
      <c r="DT17" s="65">
        <v>2</v>
      </c>
      <c r="DU17" s="65"/>
      <c r="DV17" s="65"/>
      <c r="DW17" s="17">
        <f t="shared" si="29"/>
        <v>29</v>
      </c>
      <c r="DX17" s="9">
        <f t="shared" si="30"/>
        <v>0.12033195020746888</v>
      </c>
      <c r="DZ17" s="66" t="s">
        <v>64</v>
      </c>
      <c r="EA17" s="65"/>
      <c r="EB17" s="65"/>
      <c r="EC17" s="65"/>
      <c r="ED17" s="65"/>
      <c r="EE17" s="65"/>
      <c r="EF17" s="65"/>
      <c r="EG17" s="65">
        <v>1</v>
      </c>
      <c r="EH17" s="65">
        <v>3</v>
      </c>
      <c r="EI17" s="65">
        <v>1</v>
      </c>
      <c r="EJ17" s="65"/>
      <c r="EK17" s="65"/>
      <c r="EL17" s="65">
        <v>1</v>
      </c>
      <c r="EM17" s="65"/>
      <c r="EN17" s="65"/>
      <c r="EO17" s="65"/>
      <c r="EP17" s="65"/>
      <c r="EQ17" s="65"/>
      <c r="ER17" s="65"/>
      <c r="ES17" s="65"/>
      <c r="ET17" s="65">
        <v>1</v>
      </c>
      <c r="EU17" s="65"/>
      <c r="EV17" s="65"/>
      <c r="EW17" s="65">
        <v>2</v>
      </c>
      <c r="EX17" s="65">
        <v>2</v>
      </c>
      <c r="EY17" s="65"/>
      <c r="EZ17" s="65">
        <v>4</v>
      </c>
      <c r="FA17" s="65">
        <v>1</v>
      </c>
      <c r="FB17" s="65"/>
      <c r="FC17" s="17">
        <f t="shared" si="31"/>
        <v>16</v>
      </c>
      <c r="FD17" s="9">
        <f t="shared" si="32"/>
        <v>0.10457516339869281</v>
      </c>
      <c r="FF17" s="66" t="s">
        <v>64</v>
      </c>
      <c r="FG17" s="65"/>
      <c r="FH17" s="65"/>
      <c r="FI17" s="65"/>
      <c r="FJ17" s="65"/>
      <c r="FK17" s="65">
        <v>1</v>
      </c>
      <c r="FL17" s="65"/>
      <c r="FM17" s="65"/>
      <c r="FN17" s="65"/>
      <c r="FO17" s="65">
        <v>1</v>
      </c>
      <c r="FP17" s="65"/>
      <c r="FQ17" s="65">
        <v>2</v>
      </c>
      <c r="FR17" s="65"/>
      <c r="FS17" s="65"/>
      <c r="FT17" s="65"/>
      <c r="FU17" s="65"/>
      <c r="FV17" s="65"/>
      <c r="FW17" s="65"/>
      <c r="FX17" s="65">
        <v>1</v>
      </c>
      <c r="FY17" s="65">
        <v>1</v>
      </c>
      <c r="FZ17" s="65">
        <v>1</v>
      </c>
      <c r="GA17" s="65"/>
      <c r="GB17" s="65"/>
      <c r="GC17" s="65">
        <v>3</v>
      </c>
      <c r="GD17" s="65"/>
      <c r="GE17" s="65"/>
      <c r="GF17" s="65">
        <v>8</v>
      </c>
      <c r="GG17" s="65"/>
      <c r="GH17" s="65"/>
      <c r="GI17" s="17">
        <f t="shared" si="33"/>
        <v>18</v>
      </c>
      <c r="GJ17" s="9">
        <f t="shared" si="34"/>
        <v>0.125</v>
      </c>
      <c r="GL17" s="66" t="s">
        <v>64</v>
      </c>
      <c r="GM17" s="65">
        <v>1</v>
      </c>
      <c r="GN17" s="65"/>
      <c r="GO17" s="65"/>
      <c r="GP17" s="65"/>
      <c r="GQ17" s="65">
        <v>2</v>
      </c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>
        <v>2</v>
      </c>
      <c r="HC17" s="65"/>
      <c r="HD17" s="65"/>
      <c r="HE17" s="65">
        <v>1</v>
      </c>
      <c r="HF17" s="65"/>
      <c r="HG17" s="65"/>
      <c r="HH17" s="65"/>
      <c r="HI17" s="65">
        <v>1</v>
      </c>
      <c r="HJ17" s="65">
        <v>1</v>
      </c>
      <c r="HK17" s="65"/>
      <c r="HL17" s="65">
        <v>7</v>
      </c>
      <c r="HM17" s="65"/>
      <c r="HN17" s="65"/>
      <c r="HO17" s="17">
        <f t="shared" si="35"/>
        <v>15</v>
      </c>
      <c r="HP17" s="9">
        <f t="shared" si="36"/>
        <v>9.2592592592592587E-2</v>
      </c>
      <c r="HR17" s="66" t="s">
        <v>64</v>
      </c>
      <c r="HS17" s="65"/>
      <c r="HT17" s="65">
        <v>1</v>
      </c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>
        <v>1</v>
      </c>
      <c r="IJ17" s="65"/>
      <c r="IK17" s="65">
        <v>2</v>
      </c>
      <c r="IL17" s="65"/>
      <c r="IM17" s="65"/>
      <c r="IN17" s="65"/>
      <c r="IO17" s="65"/>
      <c r="IP17" s="65"/>
      <c r="IQ17" s="65"/>
      <c r="IR17" s="65">
        <v>1</v>
      </c>
      <c r="IS17" s="65"/>
      <c r="IT17" s="65">
        <v>1</v>
      </c>
      <c r="IU17" s="17">
        <f t="shared" si="37"/>
        <v>6</v>
      </c>
      <c r="IV17" s="9">
        <f t="shared" si="38"/>
        <v>5.4054054054054057E-2</v>
      </c>
    </row>
    <row r="18" spans="1:256" x14ac:dyDescent="0.25">
      <c r="B18" s="30" t="s">
        <v>68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v>1</v>
      </c>
      <c r="S18" s="8"/>
      <c r="T18" s="8"/>
      <c r="U18" s="8"/>
      <c r="V18" s="8"/>
      <c r="W18" s="8"/>
      <c r="X18" s="8"/>
      <c r="Y18" s="8"/>
      <c r="Z18" s="8"/>
      <c r="AA18" s="8"/>
      <c r="AB18" s="8">
        <v>1</v>
      </c>
      <c r="AC18" s="8"/>
      <c r="AD18" s="8"/>
      <c r="AE18" s="17">
        <f t="shared" si="23"/>
        <v>2</v>
      </c>
      <c r="AF18" s="9">
        <f t="shared" si="24"/>
        <v>5.8823529411764705E-2</v>
      </c>
      <c r="AH18" s="30" t="s">
        <v>68</v>
      </c>
      <c r="AI18" s="8"/>
      <c r="AJ18" s="8"/>
      <c r="AK18" s="8">
        <v>1</v>
      </c>
      <c r="AL18" s="8"/>
      <c r="AM18" s="8">
        <v>5</v>
      </c>
      <c r="AN18" s="8"/>
      <c r="AO18" s="8"/>
      <c r="AP18" s="8"/>
      <c r="AQ18" s="8"/>
      <c r="AR18" s="8">
        <v>1</v>
      </c>
      <c r="AS18" s="8"/>
      <c r="AT18" s="8"/>
      <c r="AU18" s="8"/>
      <c r="AV18" s="8"/>
      <c r="AW18" s="8"/>
      <c r="AX18" s="8"/>
      <c r="AY18" s="8"/>
      <c r="AZ18" s="8"/>
      <c r="BA18" s="8">
        <v>1</v>
      </c>
      <c r="BB18" s="8"/>
      <c r="BC18" s="8"/>
      <c r="BD18" s="8"/>
      <c r="BE18" s="8">
        <v>2</v>
      </c>
      <c r="BF18" s="8">
        <v>1</v>
      </c>
      <c r="BG18" s="8"/>
      <c r="BH18" s="8">
        <v>5</v>
      </c>
      <c r="BI18" s="8"/>
      <c r="BJ18" s="8">
        <v>1</v>
      </c>
      <c r="BK18" s="17">
        <f t="shared" si="25"/>
        <v>17</v>
      </c>
      <c r="BL18" s="9">
        <f t="shared" si="26"/>
        <v>7.8341013824884786E-2</v>
      </c>
      <c r="BN18" s="30" t="s">
        <v>68</v>
      </c>
      <c r="BO18" s="8"/>
      <c r="BP18" s="8"/>
      <c r="BQ18" s="8"/>
      <c r="BR18" s="8"/>
      <c r="BS18" s="8">
        <v>3</v>
      </c>
      <c r="BT18" s="8">
        <v>3</v>
      </c>
      <c r="BU18" s="8"/>
      <c r="BV18" s="8"/>
      <c r="BW18" s="8">
        <v>1</v>
      </c>
      <c r="BX18" s="8">
        <v>1</v>
      </c>
      <c r="BY18" s="8">
        <v>4</v>
      </c>
      <c r="BZ18" s="8">
        <v>1</v>
      </c>
      <c r="CA18" s="8">
        <v>2</v>
      </c>
      <c r="CB18" s="8">
        <v>1</v>
      </c>
      <c r="CC18" s="8">
        <v>1</v>
      </c>
      <c r="CD18" s="8"/>
      <c r="CE18" s="8"/>
      <c r="CF18" s="8"/>
      <c r="CG18" s="8">
        <v>2</v>
      </c>
      <c r="CH18" s="8">
        <v>1</v>
      </c>
      <c r="CI18" s="8">
        <v>1</v>
      </c>
      <c r="CJ18" s="8"/>
      <c r="CK18" s="8"/>
      <c r="CL18" s="8">
        <v>1</v>
      </c>
      <c r="CM18" s="8"/>
      <c r="CN18" s="8">
        <v>4</v>
      </c>
      <c r="CO18" s="8"/>
      <c r="CP18" s="8"/>
      <c r="CQ18" s="17">
        <f t="shared" si="27"/>
        <v>26</v>
      </c>
      <c r="CR18" s="9">
        <f t="shared" si="28"/>
        <v>6.4516129032258063E-2</v>
      </c>
      <c r="CT18" s="66" t="s">
        <v>68</v>
      </c>
      <c r="CU18" s="65"/>
      <c r="CV18" s="65"/>
      <c r="CW18" s="65"/>
      <c r="CX18" s="65"/>
      <c r="CY18" s="65"/>
      <c r="CZ18" s="65"/>
      <c r="DA18" s="65"/>
      <c r="DB18" s="65"/>
      <c r="DC18" s="65">
        <v>2</v>
      </c>
      <c r="DD18" s="65"/>
      <c r="DE18" s="65">
        <v>3</v>
      </c>
      <c r="DF18" s="65"/>
      <c r="DG18" s="65"/>
      <c r="DH18" s="65">
        <v>1</v>
      </c>
      <c r="DI18" s="65"/>
      <c r="DJ18" s="65">
        <v>2</v>
      </c>
      <c r="DK18" s="65"/>
      <c r="DL18" s="65"/>
      <c r="DM18" s="65"/>
      <c r="DN18" s="65"/>
      <c r="DO18" s="65"/>
      <c r="DP18" s="65"/>
      <c r="DQ18" s="65">
        <v>1</v>
      </c>
      <c r="DR18" s="65">
        <v>1</v>
      </c>
      <c r="DS18" s="65"/>
      <c r="DT18" s="65">
        <v>2</v>
      </c>
      <c r="DU18" s="65"/>
      <c r="DV18" s="65"/>
      <c r="DW18" s="17">
        <f t="shared" si="29"/>
        <v>12</v>
      </c>
      <c r="DX18" s="9">
        <f t="shared" si="30"/>
        <v>4.9792531120331947E-2</v>
      </c>
      <c r="DZ18" s="66" t="s">
        <v>68</v>
      </c>
      <c r="EA18" s="65"/>
      <c r="EB18" s="65"/>
      <c r="EC18" s="65"/>
      <c r="ED18" s="65"/>
      <c r="EE18" s="65"/>
      <c r="EF18" s="65"/>
      <c r="EG18" s="65"/>
      <c r="EH18" s="65">
        <v>1</v>
      </c>
      <c r="EI18" s="65"/>
      <c r="EJ18" s="65"/>
      <c r="EK18" s="65">
        <v>2</v>
      </c>
      <c r="EL18" s="65"/>
      <c r="EM18" s="65"/>
      <c r="EN18" s="65"/>
      <c r="EO18" s="65"/>
      <c r="EP18" s="65"/>
      <c r="EQ18" s="65"/>
      <c r="ER18" s="65">
        <v>1</v>
      </c>
      <c r="ES18" s="65"/>
      <c r="ET18" s="65"/>
      <c r="EU18" s="65"/>
      <c r="EV18" s="65"/>
      <c r="EW18" s="65"/>
      <c r="EX18" s="65"/>
      <c r="EY18" s="65"/>
      <c r="EZ18" s="65">
        <v>2</v>
      </c>
      <c r="FA18" s="65"/>
      <c r="FB18" s="65"/>
      <c r="FC18" s="17">
        <f t="shared" si="31"/>
        <v>6</v>
      </c>
      <c r="FD18" s="9">
        <f t="shared" si="32"/>
        <v>3.9215686274509803E-2</v>
      </c>
      <c r="FF18" s="66" t="s">
        <v>68</v>
      </c>
      <c r="FG18" s="65"/>
      <c r="FH18" s="65"/>
      <c r="FI18" s="65">
        <v>1</v>
      </c>
      <c r="FJ18" s="65"/>
      <c r="FK18" s="65">
        <v>3</v>
      </c>
      <c r="FL18" s="65"/>
      <c r="FM18" s="65"/>
      <c r="FN18" s="65"/>
      <c r="FO18" s="65"/>
      <c r="FP18" s="65"/>
      <c r="FQ18" s="65"/>
      <c r="FR18" s="65"/>
      <c r="FS18" s="65">
        <v>1</v>
      </c>
      <c r="FT18" s="65"/>
      <c r="FU18" s="65">
        <v>1</v>
      </c>
      <c r="FV18" s="65"/>
      <c r="FW18" s="65"/>
      <c r="FX18" s="65"/>
      <c r="FY18" s="65"/>
      <c r="FZ18" s="65"/>
      <c r="GA18" s="65"/>
      <c r="GB18" s="65"/>
      <c r="GC18" s="65">
        <v>1</v>
      </c>
      <c r="GD18" s="65"/>
      <c r="GE18" s="65"/>
      <c r="GF18" s="65">
        <v>3</v>
      </c>
      <c r="GG18" s="65"/>
      <c r="GH18" s="65"/>
      <c r="GI18" s="17">
        <f t="shared" si="33"/>
        <v>10</v>
      </c>
      <c r="GJ18" s="9">
        <f t="shared" si="34"/>
        <v>6.9444444444444448E-2</v>
      </c>
      <c r="GL18" s="66" t="s">
        <v>68</v>
      </c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>
        <v>1</v>
      </c>
      <c r="GX18" s="65"/>
      <c r="GY18" s="65"/>
      <c r="GZ18" s="65"/>
      <c r="HA18" s="65"/>
      <c r="HB18" s="65"/>
      <c r="HC18" s="65"/>
      <c r="HD18" s="65"/>
      <c r="HE18" s="65">
        <v>1</v>
      </c>
      <c r="HF18" s="65"/>
      <c r="HG18" s="65"/>
      <c r="HH18" s="65"/>
      <c r="HI18" s="65">
        <v>2</v>
      </c>
      <c r="HJ18" s="65">
        <v>1</v>
      </c>
      <c r="HK18" s="65"/>
      <c r="HL18" s="65">
        <v>5</v>
      </c>
      <c r="HM18" s="65"/>
      <c r="HN18" s="65"/>
      <c r="HO18" s="17">
        <f t="shared" si="35"/>
        <v>10</v>
      </c>
      <c r="HP18" s="9">
        <f t="shared" si="36"/>
        <v>6.1728395061728392E-2</v>
      </c>
      <c r="HR18" s="66" t="s">
        <v>68</v>
      </c>
      <c r="HS18" s="65"/>
      <c r="HT18" s="65"/>
      <c r="HU18" s="65"/>
      <c r="HV18" s="65"/>
      <c r="HW18" s="65">
        <v>1</v>
      </c>
      <c r="HX18" s="65"/>
      <c r="HY18" s="65"/>
      <c r="HZ18" s="65"/>
      <c r="IA18" s="65"/>
      <c r="IB18" s="65"/>
      <c r="IC18" s="65"/>
      <c r="ID18" s="65"/>
      <c r="IE18" s="65"/>
      <c r="IF18" s="65">
        <v>1</v>
      </c>
      <c r="IG18" s="65"/>
      <c r="IH18" s="65"/>
      <c r="II18" s="65"/>
      <c r="IJ18" s="65">
        <v>1</v>
      </c>
      <c r="IK18" s="65">
        <v>1</v>
      </c>
      <c r="IL18" s="65"/>
      <c r="IM18" s="65"/>
      <c r="IN18" s="65"/>
      <c r="IO18" s="65"/>
      <c r="IP18" s="65"/>
      <c r="IQ18" s="65"/>
      <c r="IR18" s="65">
        <v>1</v>
      </c>
      <c r="IS18" s="65"/>
      <c r="IT18" s="65"/>
      <c r="IU18" s="17">
        <f t="shared" si="37"/>
        <v>5</v>
      </c>
      <c r="IV18" s="9">
        <f t="shared" si="38"/>
        <v>4.5045045045045043E-2</v>
      </c>
    </row>
    <row r="19" spans="1:256" x14ac:dyDescent="0.25">
      <c r="B19" s="30" t="s">
        <v>67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>
        <v>1</v>
      </c>
      <c r="N19" s="8">
        <v>1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7">
        <f t="shared" si="23"/>
        <v>2</v>
      </c>
      <c r="AF19" s="9">
        <f t="shared" si="24"/>
        <v>5.8823529411764705E-2</v>
      </c>
      <c r="AH19" s="30" t="s">
        <v>67</v>
      </c>
      <c r="AI19" s="8"/>
      <c r="AJ19" s="8"/>
      <c r="AK19" s="8"/>
      <c r="AL19" s="8"/>
      <c r="AM19" s="8">
        <v>2</v>
      </c>
      <c r="AN19" s="8">
        <v>1</v>
      </c>
      <c r="AO19" s="8"/>
      <c r="AP19" s="8"/>
      <c r="AQ19" s="8"/>
      <c r="AR19" s="8">
        <v>1</v>
      </c>
      <c r="AS19" s="8"/>
      <c r="AT19" s="8">
        <v>1</v>
      </c>
      <c r="AU19" s="8"/>
      <c r="AV19" s="8"/>
      <c r="AW19" s="8">
        <v>1</v>
      </c>
      <c r="AX19" s="8">
        <v>1</v>
      </c>
      <c r="AY19" s="8">
        <v>1</v>
      </c>
      <c r="AZ19" s="8"/>
      <c r="BA19" s="8">
        <v>1</v>
      </c>
      <c r="BB19" s="8"/>
      <c r="BC19" s="8"/>
      <c r="BD19" s="8"/>
      <c r="BE19" s="8"/>
      <c r="BF19" s="8"/>
      <c r="BG19" s="8"/>
      <c r="BH19" s="8">
        <v>1</v>
      </c>
      <c r="BI19" s="8"/>
      <c r="BJ19" s="8">
        <v>1</v>
      </c>
      <c r="BK19" s="17">
        <f t="shared" si="25"/>
        <v>11</v>
      </c>
      <c r="BL19" s="9">
        <f t="shared" si="26"/>
        <v>5.0691244239631339E-2</v>
      </c>
      <c r="BN19" s="30" t="s">
        <v>67</v>
      </c>
      <c r="BO19" s="8"/>
      <c r="BP19" s="8"/>
      <c r="BQ19" s="8"/>
      <c r="BR19" s="8"/>
      <c r="BS19" s="8">
        <v>1</v>
      </c>
      <c r="BT19" s="8"/>
      <c r="BU19" s="8"/>
      <c r="BV19" s="8"/>
      <c r="BW19" s="8"/>
      <c r="BX19" s="8">
        <v>1</v>
      </c>
      <c r="BY19" s="8">
        <v>5</v>
      </c>
      <c r="BZ19" s="8">
        <v>1</v>
      </c>
      <c r="CA19" s="8">
        <v>1</v>
      </c>
      <c r="CB19" s="8">
        <v>2</v>
      </c>
      <c r="CC19" s="8"/>
      <c r="CD19" s="8"/>
      <c r="CE19" s="8"/>
      <c r="CF19" s="8">
        <v>1</v>
      </c>
      <c r="CG19" s="8">
        <v>2</v>
      </c>
      <c r="CH19" s="8">
        <v>2</v>
      </c>
      <c r="CI19" s="8">
        <v>1</v>
      </c>
      <c r="CJ19" s="8"/>
      <c r="CK19" s="8"/>
      <c r="CL19" s="8">
        <v>1</v>
      </c>
      <c r="CM19" s="8">
        <v>1</v>
      </c>
      <c r="CN19" s="8">
        <v>5</v>
      </c>
      <c r="CO19" s="8"/>
      <c r="CP19" s="8">
        <v>2</v>
      </c>
      <c r="CQ19" s="17">
        <f t="shared" si="27"/>
        <v>26</v>
      </c>
      <c r="CR19" s="9">
        <f t="shared" si="28"/>
        <v>6.4516129032258063E-2</v>
      </c>
      <c r="CT19" s="66" t="s">
        <v>67</v>
      </c>
      <c r="CU19" s="65"/>
      <c r="CV19" s="65"/>
      <c r="CW19" s="65"/>
      <c r="CX19" s="65"/>
      <c r="CY19" s="65"/>
      <c r="CZ19" s="65"/>
      <c r="DA19" s="65">
        <v>1</v>
      </c>
      <c r="DB19" s="65"/>
      <c r="DC19" s="65">
        <v>1</v>
      </c>
      <c r="DD19" s="65"/>
      <c r="DE19" s="65"/>
      <c r="DF19" s="65"/>
      <c r="DG19" s="65"/>
      <c r="DH19" s="65">
        <v>1</v>
      </c>
      <c r="DI19" s="65">
        <v>1</v>
      </c>
      <c r="DJ19" s="65"/>
      <c r="DK19" s="65"/>
      <c r="DL19" s="65"/>
      <c r="DM19" s="65">
        <v>1</v>
      </c>
      <c r="DN19" s="65"/>
      <c r="DO19" s="65">
        <v>1</v>
      </c>
      <c r="DP19" s="65"/>
      <c r="DQ19" s="65">
        <v>1</v>
      </c>
      <c r="DR19" s="65"/>
      <c r="DS19" s="65"/>
      <c r="DT19" s="65">
        <v>1</v>
      </c>
      <c r="DU19" s="65"/>
      <c r="DV19" s="65">
        <v>1</v>
      </c>
      <c r="DW19" s="17">
        <f t="shared" si="29"/>
        <v>9</v>
      </c>
      <c r="DX19" s="9">
        <f t="shared" si="30"/>
        <v>3.7344398340248962E-2</v>
      </c>
      <c r="DZ19" s="66" t="s">
        <v>67</v>
      </c>
      <c r="EA19" s="65"/>
      <c r="EB19" s="65">
        <v>1</v>
      </c>
      <c r="EC19" s="65"/>
      <c r="ED19" s="65"/>
      <c r="EE19" s="65"/>
      <c r="EF19" s="65"/>
      <c r="EG19" s="65"/>
      <c r="EH19" s="65"/>
      <c r="EI19" s="65"/>
      <c r="EJ19" s="65"/>
      <c r="EK19" s="65">
        <v>3</v>
      </c>
      <c r="EL19" s="65">
        <v>1</v>
      </c>
      <c r="EM19" s="65"/>
      <c r="EN19" s="65">
        <v>2</v>
      </c>
      <c r="EO19" s="65"/>
      <c r="EP19" s="65">
        <v>1</v>
      </c>
      <c r="EQ19" s="65"/>
      <c r="ER19" s="65"/>
      <c r="ES19" s="65"/>
      <c r="ET19" s="65"/>
      <c r="EU19" s="65"/>
      <c r="EV19" s="65"/>
      <c r="EW19" s="65"/>
      <c r="EX19" s="65">
        <v>1</v>
      </c>
      <c r="EY19" s="65"/>
      <c r="EZ19" s="65">
        <v>1</v>
      </c>
      <c r="FA19" s="65"/>
      <c r="FB19" s="65"/>
      <c r="FC19" s="17">
        <f t="shared" si="31"/>
        <v>10</v>
      </c>
      <c r="FD19" s="9">
        <f t="shared" si="32"/>
        <v>6.535947712418301E-2</v>
      </c>
      <c r="FF19" s="66" t="s">
        <v>67</v>
      </c>
      <c r="FG19" s="65"/>
      <c r="FH19" s="65"/>
      <c r="FI19" s="65"/>
      <c r="FJ19" s="65"/>
      <c r="FK19" s="65"/>
      <c r="FL19" s="65"/>
      <c r="FM19" s="65"/>
      <c r="FN19" s="65"/>
      <c r="FO19" s="65">
        <v>2</v>
      </c>
      <c r="FP19" s="65"/>
      <c r="FQ19" s="65">
        <v>1</v>
      </c>
      <c r="FR19" s="65"/>
      <c r="FS19" s="65">
        <v>1</v>
      </c>
      <c r="FT19" s="65">
        <v>1</v>
      </c>
      <c r="FU19" s="65"/>
      <c r="FV19" s="65"/>
      <c r="FW19" s="65"/>
      <c r="FX19" s="65"/>
      <c r="FY19" s="65"/>
      <c r="FZ19" s="65">
        <v>1</v>
      </c>
      <c r="GA19" s="65"/>
      <c r="GB19" s="65"/>
      <c r="GC19" s="65">
        <v>1</v>
      </c>
      <c r="GD19" s="65"/>
      <c r="GE19" s="65"/>
      <c r="GF19" s="65">
        <v>1</v>
      </c>
      <c r="GG19" s="65"/>
      <c r="GH19" s="65"/>
      <c r="GI19" s="17">
        <f t="shared" si="33"/>
        <v>8</v>
      </c>
      <c r="GJ19" s="9">
        <f t="shared" si="34"/>
        <v>5.5555555555555552E-2</v>
      </c>
      <c r="GL19" s="66" t="s">
        <v>67</v>
      </c>
      <c r="GM19" s="65"/>
      <c r="GN19" s="65"/>
      <c r="GO19" s="65"/>
      <c r="GP19" s="65"/>
      <c r="GQ19" s="65">
        <v>1</v>
      </c>
      <c r="GR19" s="65"/>
      <c r="GS19" s="65"/>
      <c r="GT19" s="65"/>
      <c r="GU19" s="65"/>
      <c r="GV19" s="65"/>
      <c r="GW19" s="65"/>
      <c r="GX19" s="65">
        <v>1</v>
      </c>
      <c r="GY19" s="65"/>
      <c r="GZ19" s="65"/>
      <c r="HA19" s="65"/>
      <c r="HB19" s="65">
        <v>1</v>
      </c>
      <c r="HC19" s="65"/>
      <c r="HD19" s="65"/>
      <c r="HE19" s="65"/>
      <c r="HF19" s="65"/>
      <c r="HG19" s="65"/>
      <c r="HH19" s="65"/>
      <c r="HI19" s="65"/>
      <c r="HJ19" s="65">
        <v>1</v>
      </c>
      <c r="HK19" s="65"/>
      <c r="HL19" s="65">
        <v>5</v>
      </c>
      <c r="HM19" s="65"/>
      <c r="HN19" s="65"/>
      <c r="HO19" s="17">
        <f t="shared" si="35"/>
        <v>9</v>
      </c>
      <c r="HP19" s="9">
        <f t="shared" si="36"/>
        <v>5.5555555555555552E-2</v>
      </c>
      <c r="HR19" s="66" t="s">
        <v>67</v>
      </c>
      <c r="HS19" s="65"/>
      <c r="HT19" s="65">
        <v>1</v>
      </c>
      <c r="HU19" s="65"/>
      <c r="HV19" s="65"/>
      <c r="HW19" s="65"/>
      <c r="HX19" s="65">
        <v>1</v>
      </c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>
        <v>1</v>
      </c>
      <c r="IL19" s="65"/>
      <c r="IM19" s="65">
        <v>1</v>
      </c>
      <c r="IN19" s="65"/>
      <c r="IO19" s="65"/>
      <c r="IP19" s="65"/>
      <c r="IQ19" s="65"/>
      <c r="IR19" s="65">
        <v>1</v>
      </c>
      <c r="IS19" s="65"/>
      <c r="IT19" s="65"/>
      <c r="IU19" s="17">
        <f t="shared" si="37"/>
        <v>5</v>
      </c>
      <c r="IV19" s="9">
        <f t="shared" si="38"/>
        <v>4.5045045045045043E-2</v>
      </c>
    </row>
    <row r="20" spans="1:256" x14ac:dyDescent="0.25">
      <c r="B20" s="30" t="s">
        <v>69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7">
        <f t="shared" si="23"/>
        <v>1</v>
      </c>
      <c r="AF20" s="9">
        <f t="shared" si="24"/>
        <v>2.9411764705882353E-2</v>
      </c>
      <c r="AH20" s="30" t="s">
        <v>69</v>
      </c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>
        <v>1</v>
      </c>
      <c r="BF20" s="8"/>
      <c r="BG20" s="8"/>
      <c r="BH20" s="8"/>
      <c r="BI20" s="8"/>
      <c r="BJ20" s="8"/>
      <c r="BK20" s="17">
        <f t="shared" si="25"/>
        <v>1</v>
      </c>
      <c r="BL20" s="9">
        <f t="shared" si="26"/>
        <v>4.608294930875576E-3</v>
      </c>
      <c r="BN20" s="30" t="s">
        <v>69</v>
      </c>
      <c r="BO20" s="8"/>
      <c r="BP20" s="8">
        <v>1</v>
      </c>
      <c r="BQ20" s="8">
        <v>1</v>
      </c>
      <c r="BR20" s="8"/>
      <c r="BS20" s="8">
        <v>1</v>
      </c>
      <c r="BT20" s="8"/>
      <c r="BU20" s="8"/>
      <c r="BV20" s="8"/>
      <c r="BW20" s="8"/>
      <c r="BX20" s="8"/>
      <c r="BY20" s="8"/>
      <c r="BZ20" s="8"/>
      <c r="CA20" s="8"/>
      <c r="CB20" s="8">
        <v>1</v>
      </c>
      <c r="CC20" s="8"/>
      <c r="CD20" s="8">
        <v>1</v>
      </c>
      <c r="CE20" s="8"/>
      <c r="CF20" s="8"/>
      <c r="CG20" s="8">
        <v>1</v>
      </c>
      <c r="CH20" s="8"/>
      <c r="CI20" s="8"/>
      <c r="CJ20" s="8"/>
      <c r="CK20" s="8">
        <v>1</v>
      </c>
      <c r="CL20" s="8"/>
      <c r="CM20" s="8"/>
      <c r="CN20" s="8">
        <v>1</v>
      </c>
      <c r="CO20" s="8"/>
      <c r="CP20" s="8">
        <v>1</v>
      </c>
      <c r="CQ20" s="17">
        <f t="shared" si="27"/>
        <v>9</v>
      </c>
      <c r="CR20" s="9">
        <f t="shared" si="28"/>
        <v>2.2332506203473945E-2</v>
      </c>
      <c r="CT20" s="66" t="s">
        <v>69</v>
      </c>
      <c r="CU20" s="65"/>
      <c r="CV20" s="65"/>
      <c r="CW20" s="65">
        <v>1</v>
      </c>
      <c r="CX20" s="65"/>
      <c r="CY20" s="65"/>
      <c r="CZ20" s="65"/>
      <c r="DA20" s="65"/>
      <c r="DB20" s="65"/>
      <c r="DC20" s="65"/>
      <c r="DD20" s="65">
        <v>1</v>
      </c>
      <c r="DE20" s="65">
        <v>1</v>
      </c>
      <c r="DF20" s="65"/>
      <c r="DG20" s="65"/>
      <c r="DH20" s="65"/>
      <c r="DI20" s="65"/>
      <c r="DJ20" s="65"/>
      <c r="DK20" s="65"/>
      <c r="DL20" s="65">
        <v>1</v>
      </c>
      <c r="DM20" s="65">
        <v>1</v>
      </c>
      <c r="DN20" s="65"/>
      <c r="DO20" s="65"/>
      <c r="DP20" s="65"/>
      <c r="DQ20" s="65">
        <v>1</v>
      </c>
      <c r="DR20" s="65"/>
      <c r="DS20" s="65"/>
      <c r="DT20" s="65"/>
      <c r="DU20" s="65"/>
      <c r="DV20" s="65"/>
      <c r="DW20" s="17">
        <f t="shared" si="29"/>
        <v>6</v>
      </c>
      <c r="DX20" s="9">
        <f t="shared" si="30"/>
        <v>2.4896265560165973E-2</v>
      </c>
      <c r="DZ20" s="66" t="s">
        <v>69</v>
      </c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>
        <v>1</v>
      </c>
      <c r="ES20" s="65"/>
      <c r="ET20" s="65"/>
      <c r="EU20" s="65"/>
      <c r="EV20" s="65"/>
      <c r="EW20" s="65">
        <v>1</v>
      </c>
      <c r="EX20" s="65"/>
      <c r="EY20" s="65"/>
      <c r="EZ20" s="65">
        <v>1</v>
      </c>
      <c r="FA20" s="65"/>
      <c r="FB20" s="65"/>
      <c r="FC20" s="17">
        <f t="shared" si="31"/>
        <v>3</v>
      </c>
      <c r="FD20" s="9">
        <f t="shared" si="32"/>
        <v>1.9607843137254902E-2</v>
      </c>
      <c r="FF20" s="66" t="s">
        <v>69</v>
      </c>
      <c r="FG20" s="65"/>
      <c r="FH20" s="65"/>
      <c r="FI20" s="65">
        <v>1</v>
      </c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>
        <v>1</v>
      </c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17">
        <f t="shared" si="33"/>
        <v>2</v>
      </c>
      <c r="GJ20" s="9">
        <f t="shared" si="34"/>
        <v>1.3888888888888888E-2</v>
      </c>
      <c r="GL20" s="66" t="s">
        <v>69</v>
      </c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>
        <v>1</v>
      </c>
      <c r="HJ20" s="65">
        <v>1</v>
      </c>
      <c r="HK20" s="65"/>
      <c r="HL20" s="65">
        <v>3</v>
      </c>
      <c r="HM20" s="65"/>
      <c r="HN20" s="65"/>
      <c r="HO20" s="17">
        <f t="shared" si="35"/>
        <v>5</v>
      </c>
      <c r="HP20" s="9">
        <f t="shared" si="36"/>
        <v>3.0864197530864196E-2</v>
      </c>
      <c r="HR20" s="66" t="s">
        <v>69</v>
      </c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>
        <v>1</v>
      </c>
      <c r="II20" s="65"/>
      <c r="IJ20" s="65"/>
      <c r="IK20" s="65">
        <v>1</v>
      </c>
      <c r="IL20" s="65"/>
      <c r="IM20" s="65"/>
      <c r="IN20" s="65"/>
      <c r="IO20" s="65"/>
      <c r="IP20" s="65"/>
      <c r="IQ20" s="65"/>
      <c r="IR20" s="65"/>
      <c r="IS20" s="65"/>
      <c r="IT20" s="65"/>
      <c r="IU20" s="17">
        <f t="shared" si="37"/>
        <v>2</v>
      </c>
      <c r="IV20" s="9">
        <f t="shared" si="38"/>
        <v>1.8018018018018018E-2</v>
      </c>
    </row>
    <row r="21" spans="1:256" x14ac:dyDescent="0.25">
      <c r="B21" s="30" t="s">
        <v>62</v>
      </c>
      <c r="C21" s="8"/>
      <c r="D21" s="8"/>
      <c r="E21" s="8"/>
      <c r="F21" s="8"/>
      <c r="G21" s="8">
        <v>1</v>
      </c>
      <c r="H21" s="8"/>
      <c r="I21" s="8"/>
      <c r="J21" s="8"/>
      <c r="K21" s="8"/>
      <c r="L21" s="8"/>
      <c r="M21" s="8"/>
      <c r="N21" s="8"/>
      <c r="O21" s="8"/>
      <c r="P21" s="8"/>
      <c r="Q21" s="8">
        <v>2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7">
        <f t="shared" si="23"/>
        <v>3</v>
      </c>
      <c r="AF21" s="9">
        <f t="shared" si="24"/>
        <v>8.8235294117647065E-2</v>
      </c>
      <c r="AH21" s="30" t="s">
        <v>62</v>
      </c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>
        <v>2</v>
      </c>
      <c r="AT21" s="8"/>
      <c r="AU21" s="8"/>
      <c r="AV21" s="8"/>
      <c r="AW21" s="8"/>
      <c r="AX21" s="8"/>
      <c r="AY21" s="8"/>
      <c r="AZ21" s="8"/>
      <c r="BA21" s="8">
        <v>2</v>
      </c>
      <c r="BB21" s="8"/>
      <c r="BC21" s="8"/>
      <c r="BD21" s="8"/>
      <c r="BE21" s="8">
        <v>1</v>
      </c>
      <c r="BF21" s="8"/>
      <c r="BG21" s="8"/>
      <c r="BH21" s="8"/>
      <c r="BI21" s="8"/>
      <c r="BJ21" s="8"/>
      <c r="BK21" s="17">
        <f t="shared" si="25"/>
        <v>5</v>
      </c>
      <c r="BL21" s="9">
        <f t="shared" si="26"/>
        <v>2.3041474654377881E-2</v>
      </c>
      <c r="BN21" s="30" t="s">
        <v>62</v>
      </c>
      <c r="BO21" s="8"/>
      <c r="BP21" s="8"/>
      <c r="BQ21" s="8"/>
      <c r="BR21" s="8"/>
      <c r="BS21" s="8">
        <v>1</v>
      </c>
      <c r="BT21" s="8">
        <v>1</v>
      </c>
      <c r="BU21" s="8"/>
      <c r="BV21" s="8"/>
      <c r="BW21" s="8">
        <v>1</v>
      </c>
      <c r="BX21" s="8"/>
      <c r="BY21" s="8">
        <v>2</v>
      </c>
      <c r="BZ21" s="8"/>
      <c r="CA21" s="8">
        <v>1</v>
      </c>
      <c r="CB21" s="8"/>
      <c r="CC21" s="8"/>
      <c r="CD21" s="8">
        <v>1</v>
      </c>
      <c r="CE21" s="8"/>
      <c r="CF21" s="8"/>
      <c r="CG21" s="8">
        <v>2</v>
      </c>
      <c r="CH21" s="8"/>
      <c r="CI21" s="8"/>
      <c r="CJ21" s="8"/>
      <c r="CK21" s="8">
        <v>1</v>
      </c>
      <c r="CL21" s="8">
        <v>1</v>
      </c>
      <c r="CM21" s="8"/>
      <c r="CN21" s="8">
        <v>5</v>
      </c>
      <c r="CO21" s="8"/>
      <c r="CP21" s="8"/>
      <c r="CQ21" s="17">
        <f t="shared" si="27"/>
        <v>16</v>
      </c>
      <c r="CR21" s="9">
        <f t="shared" si="28"/>
        <v>3.9702233250620347E-2</v>
      </c>
      <c r="CT21" s="66" t="s">
        <v>62</v>
      </c>
      <c r="CU21" s="65"/>
      <c r="CV21" s="65"/>
      <c r="CW21" s="65">
        <v>1</v>
      </c>
      <c r="CX21" s="65"/>
      <c r="CY21" s="65">
        <v>1</v>
      </c>
      <c r="CZ21" s="65"/>
      <c r="DA21" s="65"/>
      <c r="DB21" s="65"/>
      <c r="DC21" s="65"/>
      <c r="DD21" s="65"/>
      <c r="DE21" s="65"/>
      <c r="DF21" s="65"/>
      <c r="DG21" s="65">
        <v>1</v>
      </c>
      <c r="DH21" s="65"/>
      <c r="DI21" s="65"/>
      <c r="DJ21" s="65"/>
      <c r="DK21" s="65"/>
      <c r="DL21" s="65">
        <v>2</v>
      </c>
      <c r="DM21" s="65"/>
      <c r="DN21" s="65"/>
      <c r="DO21" s="65"/>
      <c r="DP21" s="65"/>
      <c r="DQ21" s="65">
        <v>2</v>
      </c>
      <c r="DR21" s="65"/>
      <c r="DS21" s="65"/>
      <c r="DT21" s="65">
        <v>4</v>
      </c>
      <c r="DU21" s="65"/>
      <c r="DV21" s="65"/>
      <c r="DW21" s="17">
        <f t="shared" si="29"/>
        <v>11</v>
      </c>
      <c r="DX21" s="9">
        <f t="shared" si="30"/>
        <v>4.5643153526970952E-2</v>
      </c>
      <c r="DZ21" s="66" t="s">
        <v>62</v>
      </c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>
        <v>1</v>
      </c>
      <c r="EU21" s="65"/>
      <c r="EV21" s="65"/>
      <c r="EW21" s="65"/>
      <c r="EX21" s="65"/>
      <c r="EY21" s="65"/>
      <c r="EZ21" s="65"/>
      <c r="FA21" s="65"/>
      <c r="FB21" s="65">
        <v>1</v>
      </c>
      <c r="FC21" s="17">
        <f t="shared" si="31"/>
        <v>2</v>
      </c>
      <c r="FD21" s="9">
        <f t="shared" si="32"/>
        <v>1.3071895424836602E-2</v>
      </c>
      <c r="FF21" s="66" t="s">
        <v>62</v>
      </c>
      <c r="FG21" s="65"/>
      <c r="FH21" s="65"/>
      <c r="FI21" s="65"/>
      <c r="FJ21" s="65"/>
      <c r="FK21" s="65">
        <v>1</v>
      </c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17">
        <f t="shared" si="33"/>
        <v>1</v>
      </c>
      <c r="GJ21" s="9">
        <f t="shared" si="34"/>
        <v>6.9444444444444441E-3</v>
      </c>
      <c r="GL21" s="66" t="s">
        <v>62</v>
      </c>
      <c r="GM21" s="65"/>
      <c r="GN21" s="65"/>
      <c r="GO21" s="65"/>
      <c r="GP21" s="65"/>
      <c r="GQ21" s="65">
        <v>2</v>
      </c>
      <c r="GR21" s="65"/>
      <c r="GS21" s="65"/>
      <c r="GT21" s="65"/>
      <c r="GU21" s="65"/>
      <c r="GV21" s="65"/>
      <c r="GW21" s="65">
        <v>3</v>
      </c>
      <c r="GX21" s="65"/>
      <c r="GY21" s="65"/>
      <c r="GZ21" s="65"/>
      <c r="HA21" s="65"/>
      <c r="HB21" s="65"/>
      <c r="HC21" s="65"/>
      <c r="HD21" s="65"/>
      <c r="HE21" s="65">
        <v>1</v>
      </c>
      <c r="HF21" s="65"/>
      <c r="HG21" s="65"/>
      <c r="HH21" s="65"/>
      <c r="HI21" s="65"/>
      <c r="HJ21" s="65"/>
      <c r="HK21" s="65"/>
      <c r="HL21" s="65">
        <v>2</v>
      </c>
      <c r="HM21" s="65"/>
      <c r="HN21" s="65"/>
      <c r="HO21" s="17">
        <f t="shared" si="35"/>
        <v>8</v>
      </c>
      <c r="HP21" s="9">
        <f t="shared" si="36"/>
        <v>4.9382716049382713E-2</v>
      </c>
      <c r="HR21" s="66" t="s">
        <v>62</v>
      </c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>
        <v>1</v>
      </c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>
        <v>1</v>
      </c>
      <c r="IQ21" s="65"/>
      <c r="IR21" s="65">
        <v>1</v>
      </c>
      <c r="IS21" s="65"/>
      <c r="IT21" s="65"/>
      <c r="IU21" s="17">
        <f t="shared" si="37"/>
        <v>3</v>
      </c>
      <c r="IV21" s="9">
        <f t="shared" si="38"/>
        <v>2.7027027027027029E-2</v>
      </c>
    </row>
    <row r="22" spans="1:256" x14ac:dyDescent="0.25">
      <c r="B22" s="30" t="s">
        <v>61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7">
        <f t="shared" si="23"/>
        <v>0</v>
      </c>
      <c r="AF22" s="9">
        <f t="shared" si="24"/>
        <v>0</v>
      </c>
      <c r="AH22" s="30" t="s">
        <v>61</v>
      </c>
      <c r="AI22" s="8"/>
      <c r="AJ22" s="8"/>
      <c r="AK22" s="8"/>
      <c r="AL22" s="8"/>
      <c r="AM22" s="8"/>
      <c r="AN22" s="8"/>
      <c r="AO22" s="8"/>
      <c r="AP22" s="8"/>
      <c r="AQ22" s="8"/>
      <c r="AR22" s="8">
        <v>1</v>
      </c>
      <c r="AS22" s="8"/>
      <c r="AT22" s="8"/>
      <c r="AU22" s="8"/>
      <c r="AV22" s="8"/>
      <c r="AW22" s="8"/>
      <c r="AX22" s="8"/>
      <c r="AY22" s="8"/>
      <c r="AZ22" s="8"/>
      <c r="BA22" s="8">
        <v>2</v>
      </c>
      <c r="BB22" s="8"/>
      <c r="BC22" s="8"/>
      <c r="BD22" s="8"/>
      <c r="BE22" s="8"/>
      <c r="BF22" s="8"/>
      <c r="BG22" s="8"/>
      <c r="BH22" s="8">
        <v>1</v>
      </c>
      <c r="BI22" s="8"/>
      <c r="BJ22" s="8"/>
      <c r="BK22" s="17">
        <f t="shared" si="25"/>
        <v>4</v>
      </c>
      <c r="BL22" s="9">
        <f t="shared" si="26"/>
        <v>1.8433179723502304E-2</v>
      </c>
      <c r="BN22" s="30" t="s">
        <v>61</v>
      </c>
      <c r="BO22" s="8"/>
      <c r="BP22" s="8"/>
      <c r="BQ22" s="8"/>
      <c r="BR22" s="8"/>
      <c r="BS22" s="8">
        <v>1</v>
      </c>
      <c r="BT22" s="8"/>
      <c r="BU22" s="8"/>
      <c r="BV22" s="8"/>
      <c r="BW22" s="8"/>
      <c r="BX22" s="8"/>
      <c r="BY22" s="8"/>
      <c r="BZ22" s="8"/>
      <c r="CA22" s="8"/>
      <c r="CB22" s="8">
        <v>1</v>
      </c>
      <c r="CC22" s="8"/>
      <c r="CD22" s="8"/>
      <c r="CE22" s="8"/>
      <c r="CF22" s="8"/>
      <c r="CG22" s="8">
        <v>1</v>
      </c>
      <c r="CH22" s="8"/>
      <c r="CI22" s="8"/>
      <c r="CJ22" s="8"/>
      <c r="CK22" s="8"/>
      <c r="CL22" s="8"/>
      <c r="CM22" s="8"/>
      <c r="CN22" s="8"/>
      <c r="CO22" s="8"/>
      <c r="CP22" s="8"/>
      <c r="CQ22" s="17">
        <f t="shared" si="27"/>
        <v>3</v>
      </c>
      <c r="CR22" s="9">
        <f t="shared" si="28"/>
        <v>7.4441687344913151E-3</v>
      </c>
      <c r="CT22" s="66" t="s">
        <v>61</v>
      </c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>
        <v>1</v>
      </c>
      <c r="DM22" s="65"/>
      <c r="DN22" s="65"/>
      <c r="DO22" s="65"/>
      <c r="DP22" s="65"/>
      <c r="DQ22" s="65">
        <v>2</v>
      </c>
      <c r="DR22" s="65"/>
      <c r="DS22" s="65"/>
      <c r="DT22" s="65">
        <v>1</v>
      </c>
      <c r="DU22" s="65"/>
      <c r="DV22" s="65"/>
      <c r="DW22" s="17">
        <f t="shared" si="29"/>
        <v>4</v>
      </c>
      <c r="DX22" s="9">
        <f t="shared" si="30"/>
        <v>1.6597510373443983E-2</v>
      </c>
      <c r="DZ22" s="66" t="s">
        <v>61</v>
      </c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>
        <v>1</v>
      </c>
      <c r="EX22" s="65"/>
      <c r="EY22" s="65"/>
      <c r="EZ22" s="65"/>
      <c r="FA22" s="65"/>
      <c r="FB22" s="65"/>
      <c r="FC22" s="17">
        <f t="shared" si="31"/>
        <v>1</v>
      </c>
      <c r="FD22" s="9">
        <f t="shared" si="32"/>
        <v>6.5359477124183009E-3</v>
      </c>
      <c r="FF22" s="66" t="s">
        <v>61</v>
      </c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17">
        <f t="shared" si="33"/>
        <v>0</v>
      </c>
      <c r="GJ22" s="9">
        <f t="shared" si="34"/>
        <v>0</v>
      </c>
      <c r="GL22" s="66" t="s">
        <v>61</v>
      </c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>
        <v>2</v>
      </c>
      <c r="GZ22" s="65"/>
      <c r="HA22" s="65"/>
      <c r="HB22" s="65"/>
      <c r="HC22" s="65"/>
      <c r="HD22" s="65"/>
      <c r="HE22" s="65">
        <v>1</v>
      </c>
      <c r="HF22" s="65"/>
      <c r="HG22" s="65"/>
      <c r="HH22" s="65"/>
      <c r="HI22" s="65"/>
      <c r="HJ22" s="65"/>
      <c r="HK22" s="65"/>
      <c r="HL22" s="65">
        <v>1</v>
      </c>
      <c r="HM22" s="65"/>
      <c r="HN22" s="65">
        <v>1</v>
      </c>
      <c r="HO22" s="17">
        <f t="shared" si="35"/>
        <v>5</v>
      </c>
      <c r="HP22" s="9">
        <f t="shared" si="36"/>
        <v>3.0864197530864196E-2</v>
      </c>
      <c r="HR22" s="66" t="s">
        <v>61</v>
      </c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17">
        <f t="shared" si="37"/>
        <v>0</v>
      </c>
      <c r="IV22" s="9">
        <f t="shared" si="38"/>
        <v>0</v>
      </c>
    </row>
    <row r="23" spans="1:256" x14ac:dyDescent="0.25">
      <c r="B23" s="30" t="s">
        <v>63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si="23"/>
        <v>0</v>
      </c>
      <c r="AF23" s="9">
        <f t="shared" si="24"/>
        <v>0</v>
      </c>
      <c r="AH23" s="30" t="s">
        <v>63</v>
      </c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>
        <v>1</v>
      </c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>
        <v>1</v>
      </c>
      <c r="BH23" s="8"/>
      <c r="BI23" s="8"/>
      <c r="BJ23" s="8"/>
      <c r="BK23" s="17">
        <f t="shared" si="25"/>
        <v>2</v>
      </c>
      <c r="BL23" s="9">
        <f t="shared" si="26"/>
        <v>9.2165898617511521E-3</v>
      </c>
      <c r="BN23" s="30" t="s">
        <v>63</v>
      </c>
      <c r="BO23" s="8">
        <v>1</v>
      </c>
      <c r="BP23" s="8"/>
      <c r="BQ23" s="8"/>
      <c r="BR23" s="8"/>
      <c r="BS23" s="8">
        <v>1</v>
      </c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>
        <v>1</v>
      </c>
      <c r="CL23" s="8"/>
      <c r="CM23" s="8"/>
      <c r="CN23" s="8">
        <v>1</v>
      </c>
      <c r="CO23" s="8"/>
      <c r="CP23" s="8"/>
      <c r="CQ23" s="17">
        <f t="shared" si="27"/>
        <v>4</v>
      </c>
      <c r="CR23" s="9">
        <f t="shared" si="28"/>
        <v>9.9255583126550868E-3</v>
      </c>
      <c r="CT23" s="66" t="s">
        <v>63</v>
      </c>
      <c r="CU23" s="65"/>
      <c r="CV23" s="65"/>
      <c r="CW23" s="65">
        <v>1</v>
      </c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>
        <v>1</v>
      </c>
      <c r="DN23" s="65"/>
      <c r="DO23" s="65"/>
      <c r="DP23" s="65"/>
      <c r="DQ23" s="65">
        <v>1</v>
      </c>
      <c r="DR23" s="65"/>
      <c r="DS23" s="65"/>
      <c r="DT23" s="65"/>
      <c r="DU23" s="65"/>
      <c r="DV23" s="65"/>
      <c r="DW23" s="17">
        <f t="shared" si="29"/>
        <v>3</v>
      </c>
      <c r="DX23" s="9">
        <f t="shared" si="30"/>
        <v>1.2448132780082987E-2</v>
      </c>
      <c r="DZ23" s="66" t="s">
        <v>63</v>
      </c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17">
        <f t="shared" si="31"/>
        <v>0</v>
      </c>
      <c r="FD23" s="9">
        <f t="shared" si="32"/>
        <v>0</v>
      </c>
      <c r="FF23" s="66" t="s">
        <v>63</v>
      </c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>
        <v>1</v>
      </c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17">
        <f t="shared" si="33"/>
        <v>1</v>
      </c>
      <c r="GJ23" s="9">
        <f t="shared" si="34"/>
        <v>6.9444444444444441E-3</v>
      </c>
      <c r="GL23" s="66" t="s">
        <v>63</v>
      </c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17">
        <f t="shared" si="35"/>
        <v>0</v>
      </c>
      <c r="HP23" s="9">
        <f t="shared" si="36"/>
        <v>0</v>
      </c>
      <c r="HR23" s="66" t="s">
        <v>63</v>
      </c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17">
        <f t="shared" si="37"/>
        <v>0</v>
      </c>
      <c r="IV23" s="9">
        <f t="shared" si="38"/>
        <v>0</v>
      </c>
    </row>
    <row r="24" spans="1:256" x14ac:dyDescent="0.25">
      <c r="B24" s="30" t="s">
        <v>57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7">
        <f t="shared" si="23"/>
        <v>0</v>
      </c>
      <c r="AF24" s="9">
        <f t="shared" si="24"/>
        <v>0</v>
      </c>
      <c r="AH24" s="30" t="s">
        <v>57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7">
        <f t="shared" si="25"/>
        <v>0</v>
      </c>
      <c r="BL24" s="9">
        <f t="shared" si="26"/>
        <v>0</v>
      </c>
      <c r="BN24" s="30" t="s">
        <v>57</v>
      </c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17">
        <f t="shared" si="27"/>
        <v>0</v>
      </c>
      <c r="CR24" s="9">
        <f t="shared" si="28"/>
        <v>0</v>
      </c>
      <c r="CT24" s="66" t="s">
        <v>57</v>
      </c>
      <c r="CU24" s="65"/>
      <c r="CV24" s="65"/>
      <c r="CW24" s="65"/>
      <c r="CX24" s="65"/>
      <c r="CY24" s="65"/>
      <c r="CZ24" s="65"/>
      <c r="DA24" s="65"/>
      <c r="DB24" s="65"/>
      <c r="DC24" s="65">
        <v>1</v>
      </c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17">
        <f t="shared" si="29"/>
        <v>1</v>
      </c>
      <c r="DX24" s="9">
        <f t="shared" si="30"/>
        <v>4.1493775933609959E-3</v>
      </c>
      <c r="DZ24" s="66" t="s">
        <v>57</v>
      </c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17">
        <f t="shared" si="31"/>
        <v>0</v>
      </c>
      <c r="FD24" s="9">
        <f t="shared" si="32"/>
        <v>0</v>
      </c>
      <c r="FF24" s="66" t="s">
        <v>57</v>
      </c>
      <c r="FG24" s="65"/>
      <c r="FH24" s="65"/>
      <c r="FI24" s="65"/>
      <c r="FJ24" s="65"/>
      <c r="FK24" s="65">
        <v>1</v>
      </c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17">
        <f t="shared" si="33"/>
        <v>1</v>
      </c>
      <c r="GJ24" s="9">
        <f t="shared" si="34"/>
        <v>6.9444444444444441E-3</v>
      </c>
      <c r="GL24" s="66" t="s">
        <v>57</v>
      </c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17">
        <f t="shared" si="35"/>
        <v>0</v>
      </c>
      <c r="HP24" s="9">
        <f t="shared" si="36"/>
        <v>0</v>
      </c>
      <c r="HR24" s="66" t="s">
        <v>57</v>
      </c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17">
        <f t="shared" si="37"/>
        <v>0</v>
      </c>
      <c r="IV24" s="9">
        <f t="shared" si="38"/>
        <v>0</v>
      </c>
    </row>
    <row r="25" spans="1:256" x14ac:dyDescent="0.25">
      <c r="B25" s="30" t="s">
        <v>56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7">
        <f t="shared" si="23"/>
        <v>0</v>
      </c>
      <c r="AF25" s="9">
        <f t="shared" si="24"/>
        <v>0</v>
      </c>
      <c r="AH25" s="30" t="s">
        <v>56</v>
      </c>
      <c r="AI25" s="8"/>
      <c r="AJ25" s="8"/>
      <c r="AK25" s="8"/>
      <c r="AL25" s="8"/>
      <c r="AM25" s="8"/>
      <c r="AN25" s="8"/>
      <c r="AO25" s="8"/>
      <c r="AP25" s="8">
        <v>1</v>
      </c>
      <c r="AQ25" s="8"/>
      <c r="AR25" s="8"/>
      <c r="AS25" s="8"/>
      <c r="AT25" s="8"/>
      <c r="AU25" s="8"/>
      <c r="AV25" s="8"/>
      <c r="AW25" s="8"/>
      <c r="AX25" s="8">
        <v>1</v>
      </c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25"/>
        <v>2</v>
      </c>
      <c r="BL25" s="9">
        <f t="shared" si="26"/>
        <v>9.2165898617511521E-3</v>
      </c>
      <c r="BN25" s="30" t="s">
        <v>56</v>
      </c>
      <c r="BO25" s="8"/>
      <c r="BP25" s="8"/>
      <c r="BQ25" s="8"/>
      <c r="BR25" s="8"/>
      <c r="BS25" s="8"/>
      <c r="BT25" s="8">
        <v>1</v>
      </c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17">
        <f t="shared" si="27"/>
        <v>1</v>
      </c>
      <c r="CR25" s="9">
        <f t="shared" si="28"/>
        <v>2.4813895781637717E-3</v>
      </c>
      <c r="CT25" s="66" t="s">
        <v>56</v>
      </c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17">
        <f t="shared" si="29"/>
        <v>0</v>
      </c>
      <c r="DX25" s="9">
        <f t="shared" si="30"/>
        <v>0</v>
      </c>
      <c r="DZ25" s="66" t="s">
        <v>56</v>
      </c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17">
        <f t="shared" si="31"/>
        <v>0</v>
      </c>
      <c r="FD25" s="9">
        <f t="shared" si="32"/>
        <v>0</v>
      </c>
      <c r="FF25" s="66" t="s">
        <v>56</v>
      </c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17">
        <f t="shared" si="33"/>
        <v>0</v>
      </c>
      <c r="GJ25" s="9">
        <f t="shared" si="34"/>
        <v>0</v>
      </c>
      <c r="GL25" s="66" t="s">
        <v>56</v>
      </c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17">
        <f t="shared" si="35"/>
        <v>0</v>
      </c>
      <c r="HP25" s="9">
        <f t="shared" si="36"/>
        <v>0</v>
      </c>
      <c r="HR25" s="66" t="s">
        <v>56</v>
      </c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17">
        <f t="shared" si="37"/>
        <v>0</v>
      </c>
      <c r="IV25" s="9">
        <f t="shared" si="38"/>
        <v>0</v>
      </c>
    </row>
    <row r="26" spans="1:256" x14ac:dyDescent="0.25">
      <c r="B26" s="30" t="s">
        <v>59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7">
        <f t="shared" si="23"/>
        <v>0</v>
      </c>
      <c r="AF26" s="9">
        <f t="shared" si="24"/>
        <v>0</v>
      </c>
      <c r="AH26" s="30" t="s">
        <v>59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>
        <v>1</v>
      </c>
      <c r="BF26" s="8"/>
      <c r="BG26" s="8"/>
      <c r="BH26" s="8"/>
      <c r="BI26" s="8"/>
      <c r="BJ26" s="8"/>
      <c r="BK26" s="17">
        <f t="shared" si="25"/>
        <v>1</v>
      </c>
      <c r="BL26" s="9">
        <f t="shared" si="26"/>
        <v>4.608294930875576E-3</v>
      </c>
      <c r="BN26" s="30" t="s">
        <v>59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>
        <v>1</v>
      </c>
      <c r="CO26" s="8"/>
      <c r="CP26" s="8"/>
      <c r="CQ26" s="17">
        <f t="shared" si="27"/>
        <v>1</v>
      </c>
      <c r="CR26" s="9">
        <f t="shared" si="28"/>
        <v>2.4813895781637717E-3</v>
      </c>
      <c r="CT26" s="66" t="s">
        <v>59</v>
      </c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17">
        <f t="shared" si="29"/>
        <v>0</v>
      </c>
      <c r="DX26" s="9">
        <f t="shared" si="30"/>
        <v>0</v>
      </c>
      <c r="DZ26" s="66" t="s">
        <v>59</v>
      </c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17">
        <f t="shared" si="31"/>
        <v>0</v>
      </c>
      <c r="FD26" s="9">
        <f t="shared" si="32"/>
        <v>0</v>
      </c>
      <c r="FF26" s="66" t="s">
        <v>59</v>
      </c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17">
        <f t="shared" si="33"/>
        <v>0</v>
      </c>
      <c r="GJ26" s="9">
        <f t="shared" si="34"/>
        <v>0</v>
      </c>
      <c r="GL26" s="66" t="s">
        <v>59</v>
      </c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17">
        <f t="shared" si="35"/>
        <v>0</v>
      </c>
      <c r="HP26" s="9">
        <f t="shared" si="36"/>
        <v>0</v>
      </c>
      <c r="HR26" s="66" t="s">
        <v>59</v>
      </c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17">
        <f t="shared" si="37"/>
        <v>0</v>
      </c>
      <c r="IV26" s="9">
        <f t="shared" si="38"/>
        <v>0</v>
      </c>
    </row>
    <row r="27" spans="1:256" x14ac:dyDescent="0.25">
      <c r="B27" s="30" t="s">
        <v>164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7">
        <f t="shared" si="23"/>
        <v>0</v>
      </c>
      <c r="AF27" s="9">
        <f t="shared" si="24"/>
        <v>0</v>
      </c>
      <c r="AH27" s="30" t="s">
        <v>164</v>
      </c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17">
        <f t="shared" si="25"/>
        <v>0</v>
      </c>
      <c r="BL27" s="9">
        <f t="shared" si="26"/>
        <v>0</v>
      </c>
      <c r="BN27" s="30" t="s">
        <v>171</v>
      </c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7">
        <f t="shared" si="27"/>
        <v>0</v>
      </c>
      <c r="CR27" s="9">
        <f t="shared" si="28"/>
        <v>0</v>
      </c>
      <c r="CT27" s="66" t="s">
        <v>164</v>
      </c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7">
        <f t="shared" si="29"/>
        <v>0</v>
      </c>
      <c r="DX27" s="9">
        <f t="shared" si="30"/>
        <v>0</v>
      </c>
      <c r="DZ27" s="66" t="s">
        <v>164</v>
      </c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7">
        <f t="shared" si="31"/>
        <v>0</v>
      </c>
      <c r="FD27" s="9">
        <f t="shared" si="32"/>
        <v>0</v>
      </c>
      <c r="FF27" s="66" t="s">
        <v>164</v>
      </c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7">
        <f t="shared" si="33"/>
        <v>0</v>
      </c>
      <c r="GJ27" s="9">
        <f t="shared" si="34"/>
        <v>0</v>
      </c>
      <c r="GL27" s="66" t="s">
        <v>164</v>
      </c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7">
        <f t="shared" si="35"/>
        <v>0</v>
      </c>
      <c r="HP27" s="9">
        <f t="shared" si="36"/>
        <v>0</v>
      </c>
      <c r="HR27" s="66" t="s">
        <v>164</v>
      </c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7">
        <f t="shared" si="37"/>
        <v>0</v>
      </c>
      <c r="IV27" s="9">
        <f t="shared" si="38"/>
        <v>0</v>
      </c>
    </row>
    <row r="28" spans="1:256" x14ac:dyDescent="0.25">
      <c r="B28" s="30" t="s">
        <v>66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23"/>
        <v>0</v>
      </c>
      <c r="AF28" s="9">
        <f t="shared" si="24"/>
        <v>0</v>
      </c>
      <c r="AH28" s="30" t="s">
        <v>66</v>
      </c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17">
        <f t="shared" si="25"/>
        <v>0</v>
      </c>
      <c r="BL28" s="9">
        <f t="shared" si="26"/>
        <v>0</v>
      </c>
      <c r="BN28" s="30" t="s">
        <v>66</v>
      </c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17">
        <f t="shared" si="27"/>
        <v>0</v>
      </c>
      <c r="CR28" s="9">
        <f t="shared" si="28"/>
        <v>0</v>
      </c>
      <c r="CT28" s="66" t="s">
        <v>66</v>
      </c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>
        <v>1</v>
      </c>
      <c r="DU28" s="65"/>
      <c r="DV28" s="65"/>
      <c r="DW28" s="17">
        <f t="shared" si="29"/>
        <v>1</v>
      </c>
      <c r="DX28" s="9">
        <f t="shared" si="30"/>
        <v>4.1493775933609959E-3</v>
      </c>
      <c r="DZ28" s="66" t="s">
        <v>66</v>
      </c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17">
        <f t="shared" si="31"/>
        <v>0</v>
      </c>
      <c r="FD28" s="9">
        <f t="shared" si="32"/>
        <v>0</v>
      </c>
      <c r="FF28" s="66" t="s">
        <v>66</v>
      </c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17">
        <f t="shared" si="33"/>
        <v>0</v>
      </c>
      <c r="GJ28" s="9">
        <f t="shared" si="34"/>
        <v>0</v>
      </c>
      <c r="GL28" s="66" t="s">
        <v>66</v>
      </c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17">
        <f t="shared" si="35"/>
        <v>0</v>
      </c>
      <c r="HP28" s="9">
        <f t="shared" si="36"/>
        <v>0</v>
      </c>
      <c r="HR28" s="66" t="s">
        <v>66</v>
      </c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17">
        <f t="shared" si="37"/>
        <v>0</v>
      </c>
      <c r="IV28" s="9">
        <f t="shared" si="38"/>
        <v>0</v>
      </c>
    </row>
    <row r="29" spans="1:256" ht="15.75" thickBot="1" x14ac:dyDescent="0.3">
      <c r="B29" s="31" t="s">
        <v>50</v>
      </c>
      <c r="C29" s="18">
        <f t="shared" ref="C29:AD29" si="39">SUM(C11:C28)</f>
        <v>3</v>
      </c>
      <c r="D29" s="18">
        <f t="shared" si="39"/>
        <v>1</v>
      </c>
      <c r="E29" s="18">
        <f t="shared" si="39"/>
        <v>0</v>
      </c>
      <c r="F29" s="18">
        <f t="shared" si="39"/>
        <v>0</v>
      </c>
      <c r="G29" s="18">
        <f t="shared" si="39"/>
        <v>1</v>
      </c>
      <c r="H29" s="18">
        <f t="shared" si="39"/>
        <v>3</v>
      </c>
      <c r="I29" s="18">
        <f t="shared" si="39"/>
        <v>1</v>
      </c>
      <c r="J29" s="18">
        <f t="shared" si="39"/>
        <v>0</v>
      </c>
      <c r="K29" s="18">
        <f t="shared" si="39"/>
        <v>1</v>
      </c>
      <c r="L29" s="18">
        <f t="shared" si="39"/>
        <v>0</v>
      </c>
      <c r="M29" s="18">
        <f t="shared" si="39"/>
        <v>4</v>
      </c>
      <c r="N29" s="18">
        <f t="shared" si="39"/>
        <v>1</v>
      </c>
      <c r="O29" s="18">
        <f t="shared" si="39"/>
        <v>0</v>
      </c>
      <c r="P29" s="18">
        <f t="shared" si="39"/>
        <v>4</v>
      </c>
      <c r="Q29" s="18">
        <f t="shared" si="39"/>
        <v>5</v>
      </c>
      <c r="R29" s="18">
        <f t="shared" si="39"/>
        <v>2</v>
      </c>
      <c r="S29" s="18">
        <f t="shared" si="39"/>
        <v>0</v>
      </c>
      <c r="T29" s="18">
        <f t="shared" si="39"/>
        <v>1</v>
      </c>
      <c r="U29" s="18">
        <f t="shared" si="39"/>
        <v>4</v>
      </c>
      <c r="V29" s="18">
        <f t="shared" si="39"/>
        <v>0</v>
      </c>
      <c r="W29" s="18">
        <f t="shared" si="39"/>
        <v>0</v>
      </c>
      <c r="X29" s="18">
        <f t="shared" si="39"/>
        <v>0</v>
      </c>
      <c r="Y29" s="18">
        <f t="shared" si="39"/>
        <v>0</v>
      </c>
      <c r="Z29" s="18">
        <f t="shared" si="39"/>
        <v>0</v>
      </c>
      <c r="AA29" s="18">
        <f t="shared" si="39"/>
        <v>0</v>
      </c>
      <c r="AB29" s="18">
        <f t="shared" si="39"/>
        <v>3</v>
      </c>
      <c r="AC29" s="18">
        <f t="shared" si="39"/>
        <v>0</v>
      </c>
      <c r="AD29" s="18">
        <f t="shared" si="39"/>
        <v>0</v>
      </c>
      <c r="AE29" s="18">
        <f>SUM(AE11:AE28)</f>
        <v>34</v>
      </c>
      <c r="AF29" s="38">
        <f t="shared" si="24"/>
        <v>1</v>
      </c>
      <c r="AH29" s="31" t="s">
        <v>50</v>
      </c>
      <c r="AI29" s="18">
        <f t="shared" ref="AI29:BJ29" si="40">SUM(AI11:AI28)</f>
        <v>1</v>
      </c>
      <c r="AJ29" s="18">
        <f t="shared" si="40"/>
        <v>1</v>
      </c>
      <c r="AK29" s="18">
        <f t="shared" si="40"/>
        <v>14</v>
      </c>
      <c r="AL29" s="18">
        <f t="shared" si="40"/>
        <v>0</v>
      </c>
      <c r="AM29" s="18">
        <f t="shared" si="40"/>
        <v>23</v>
      </c>
      <c r="AN29" s="18">
        <f t="shared" si="40"/>
        <v>9</v>
      </c>
      <c r="AO29" s="18">
        <f t="shared" si="40"/>
        <v>1</v>
      </c>
      <c r="AP29" s="18">
        <f t="shared" si="40"/>
        <v>4</v>
      </c>
      <c r="AQ29" s="18">
        <f t="shared" si="40"/>
        <v>3</v>
      </c>
      <c r="AR29" s="18">
        <f t="shared" si="40"/>
        <v>6</v>
      </c>
      <c r="AS29" s="18">
        <f t="shared" si="40"/>
        <v>5</v>
      </c>
      <c r="AT29" s="18">
        <f t="shared" si="40"/>
        <v>7</v>
      </c>
      <c r="AU29" s="18">
        <f t="shared" si="40"/>
        <v>1</v>
      </c>
      <c r="AV29" s="18">
        <f t="shared" si="40"/>
        <v>7</v>
      </c>
      <c r="AW29" s="18">
        <f t="shared" si="40"/>
        <v>6</v>
      </c>
      <c r="AX29" s="18">
        <f t="shared" si="40"/>
        <v>4</v>
      </c>
      <c r="AY29" s="18">
        <f t="shared" si="40"/>
        <v>2</v>
      </c>
      <c r="AZ29" s="18">
        <f t="shared" si="40"/>
        <v>9</v>
      </c>
      <c r="BA29" s="18">
        <f t="shared" si="40"/>
        <v>30</v>
      </c>
      <c r="BB29" s="18">
        <f t="shared" si="40"/>
        <v>5</v>
      </c>
      <c r="BC29" s="18">
        <f t="shared" si="40"/>
        <v>0</v>
      </c>
      <c r="BD29" s="18">
        <f t="shared" si="40"/>
        <v>0</v>
      </c>
      <c r="BE29" s="18">
        <f t="shared" si="40"/>
        <v>40</v>
      </c>
      <c r="BF29" s="18">
        <f t="shared" si="40"/>
        <v>5</v>
      </c>
      <c r="BG29" s="18">
        <f t="shared" si="40"/>
        <v>2</v>
      </c>
      <c r="BH29" s="18">
        <f t="shared" si="40"/>
        <v>28</v>
      </c>
      <c r="BI29" s="18">
        <f t="shared" si="40"/>
        <v>2</v>
      </c>
      <c r="BJ29" s="18">
        <f t="shared" si="40"/>
        <v>2</v>
      </c>
      <c r="BK29" s="18">
        <f>SUM(BK11:BK28)</f>
        <v>217</v>
      </c>
      <c r="BL29" s="38">
        <f t="shared" si="26"/>
        <v>1</v>
      </c>
      <c r="BN29" s="67" t="s">
        <v>50</v>
      </c>
      <c r="BO29" s="18">
        <f t="shared" ref="BO29:CP29" si="41">SUM(BO11:BO28)</f>
        <v>1</v>
      </c>
      <c r="BP29" s="18">
        <f t="shared" si="41"/>
        <v>8</v>
      </c>
      <c r="BQ29" s="18">
        <f t="shared" si="41"/>
        <v>13</v>
      </c>
      <c r="BR29" s="18">
        <f t="shared" si="41"/>
        <v>0</v>
      </c>
      <c r="BS29" s="18">
        <f t="shared" si="41"/>
        <v>28</v>
      </c>
      <c r="BT29" s="18">
        <f t="shared" si="41"/>
        <v>12</v>
      </c>
      <c r="BU29" s="18">
        <f t="shared" si="41"/>
        <v>2</v>
      </c>
      <c r="BV29" s="18">
        <f t="shared" si="41"/>
        <v>1</v>
      </c>
      <c r="BW29" s="18">
        <f t="shared" si="41"/>
        <v>24</v>
      </c>
      <c r="BX29" s="18">
        <f t="shared" si="41"/>
        <v>11</v>
      </c>
      <c r="BY29" s="18">
        <f t="shared" si="41"/>
        <v>43</v>
      </c>
      <c r="BZ29" s="18">
        <f t="shared" si="41"/>
        <v>5</v>
      </c>
      <c r="CA29" s="18">
        <f t="shared" si="41"/>
        <v>21</v>
      </c>
      <c r="CB29" s="18">
        <f t="shared" si="41"/>
        <v>23</v>
      </c>
      <c r="CC29" s="18">
        <f t="shared" si="41"/>
        <v>5</v>
      </c>
      <c r="CD29" s="18">
        <f t="shared" si="41"/>
        <v>10</v>
      </c>
      <c r="CE29" s="18">
        <f t="shared" si="41"/>
        <v>5</v>
      </c>
      <c r="CF29" s="18">
        <f t="shared" si="41"/>
        <v>13</v>
      </c>
      <c r="CG29" s="18">
        <f t="shared" si="41"/>
        <v>35</v>
      </c>
      <c r="CH29" s="18">
        <f t="shared" si="41"/>
        <v>15</v>
      </c>
      <c r="CI29" s="18">
        <f t="shared" si="41"/>
        <v>5</v>
      </c>
      <c r="CJ29" s="18">
        <f t="shared" si="41"/>
        <v>0</v>
      </c>
      <c r="CK29" s="18">
        <f t="shared" si="41"/>
        <v>20</v>
      </c>
      <c r="CL29" s="18">
        <f t="shared" si="41"/>
        <v>23</v>
      </c>
      <c r="CM29" s="18">
        <f t="shared" si="41"/>
        <v>1</v>
      </c>
      <c r="CN29" s="18">
        <f t="shared" si="41"/>
        <v>64</v>
      </c>
      <c r="CO29" s="18">
        <f t="shared" si="41"/>
        <v>1</v>
      </c>
      <c r="CP29" s="18">
        <f t="shared" si="41"/>
        <v>14</v>
      </c>
      <c r="CQ29" s="18">
        <f>SUM(CQ11:CQ28)</f>
        <v>403</v>
      </c>
      <c r="CR29" s="38">
        <f>CQ29/$CQ$29</f>
        <v>1</v>
      </c>
      <c r="CT29" s="67" t="s">
        <v>50</v>
      </c>
      <c r="CU29" s="18">
        <f t="shared" ref="CU29:DV29" si="42">SUM(CU11:CU28)</f>
        <v>0</v>
      </c>
      <c r="CV29" s="18">
        <f t="shared" si="42"/>
        <v>6</v>
      </c>
      <c r="CW29" s="18">
        <f t="shared" si="42"/>
        <v>9</v>
      </c>
      <c r="CX29" s="18">
        <f t="shared" si="42"/>
        <v>0</v>
      </c>
      <c r="CY29" s="18">
        <f t="shared" si="42"/>
        <v>11</v>
      </c>
      <c r="CZ29" s="18">
        <f t="shared" si="42"/>
        <v>5</v>
      </c>
      <c r="DA29" s="18">
        <f t="shared" si="42"/>
        <v>4</v>
      </c>
      <c r="DB29" s="18">
        <f t="shared" si="42"/>
        <v>1</v>
      </c>
      <c r="DC29" s="18">
        <f t="shared" si="42"/>
        <v>20</v>
      </c>
      <c r="DD29" s="18">
        <f t="shared" si="42"/>
        <v>5</v>
      </c>
      <c r="DE29" s="18">
        <f t="shared" si="42"/>
        <v>16</v>
      </c>
      <c r="DF29" s="18">
        <f t="shared" si="42"/>
        <v>3</v>
      </c>
      <c r="DG29" s="18">
        <f t="shared" si="42"/>
        <v>2</v>
      </c>
      <c r="DH29" s="18">
        <f t="shared" si="42"/>
        <v>5</v>
      </c>
      <c r="DI29" s="18">
        <f t="shared" si="42"/>
        <v>1</v>
      </c>
      <c r="DJ29" s="18">
        <f t="shared" si="42"/>
        <v>20</v>
      </c>
      <c r="DK29" s="18">
        <f t="shared" si="42"/>
        <v>0</v>
      </c>
      <c r="DL29" s="18">
        <f t="shared" si="42"/>
        <v>18</v>
      </c>
      <c r="DM29" s="18">
        <f t="shared" si="42"/>
        <v>29</v>
      </c>
      <c r="DN29" s="18">
        <f t="shared" si="42"/>
        <v>4</v>
      </c>
      <c r="DO29" s="18">
        <f t="shared" si="42"/>
        <v>1</v>
      </c>
      <c r="DP29" s="18">
        <f t="shared" si="42"/>
        <v>2</v>
      </c>
      <c r="DQ29" s="18">
        <f t="shared" si="42"/>
        <v>22</v>
      </c>
      <c r="DR29" s="18">
        <f t="shared" si="42"/>
        <v>5</v>
      </c>
      <c r="DS29" s="18">
        <f t="shared" si="42"/>
        <v>1</v>
      </c>
      <c r="DT29" s="18">
        <f t="shared" si="42"/>
        <v>37</v>
      </c>
      <c r="DU29" s="18">
        <f t="shared" si="42"/>
        <v>5</v>
      </c>
      <c r="DV29" s="18">
        <f t="shared" si="42"/>
        <v>9</v>
      </c>
      <c r="DW29" s="18">
        <f>SUM(DW11:DW28)</f>
        <v>241</v>
      </c>
      <c r="DX29" s="34">
        <f t="shared" si="30"/>
        <v>1</v>
      </c>
      <c r="DZ29" s="67" t="s">
        <v>50</v>
      </c>
      <c r="EA29" s="18">
        <f t="shared" ref="EA29:FB29" si="43">SUM(EA11:EA28)</f>
        <v>0</v>
      </c>
      <c r="EB29" s="18">
        <f t="shared" si="43"/>
        <v>3</v>
      </c>
      <c r="EC29" s="18">
        <f t="shared" si="43"/>
        <v>0</v>
      </c>
      <c r="ED29" s="18">
        <f t="shared" si="43"/>
        <v>0</v>
      </c>
      <c r="EE29" s="18">
        <f t="shared" si="43"/>
        <v>3</v>
      </c>
      <c r="EF29" s="18">
        <f t="shared" si="43"/>
        <v>7</v>
      </c>
      <c r="EG29" s="18">
        <f t="shared" si="43"/>
        <v>3</v>
      </c>
      <c r="EH29" s="18">
        <f t="shared" si="43"/>
        <v>7</v>
      </c>
      <c r="EI29" s="18">
        <f t="shared" si="43"/>
        <v>1</v>
      </c>
      <c r="EJ29" s="18">
        <f t="shared" si="43"/>
        <v>0</v>
      </c>
      <c r="EK29" s="18">
        <f t="shared" si="43"/>
        <v>8</v>
      </c>
      <c r="EL29" s="18">
        <f t="shared" si="43"/>
        <v>10</v>
      </c>
      <c r="EM29" s="18">
        <f t="shared" si="43"/>
        <v>2</v>
      </c>
      <c r="EN29" s="18">
        <f t="shared" si="43"/>
        <v>6</v>
      </c>
      <c r="EO29" s="18">
        <f t="shared" si="43"/>
        <v>1</v>
      </c>
      <c r="EP29" s="18">
        <f t="shared" si="43"/>
        <v>5</v>
      </c>
      <c r="EQ29" s="18">
        <f t="shared" si="43"/>
        <v>1</v>
      </c>
      <c r="ER29" s="18">
        <f t="shared" si="43"/>
        <v>6</v>
      </c>
      <c r="ES29" s="18">
        <f t="shared" si="43"/>
        <v>10</v>
      </c>
      <c r="ET29" s="18">
        <f t="shared" si="43"/>
        <v>8</v>
      </c>
      <c r="EU29" s="18">
        <f t="shared" si="43"/>
        <v>0</v>
      </c>
      <c r="EV29" s="18">
        <f t="shared" si="43"/>
        <v>0</v>
      </c>
      <c r="EW29" s="18">
        <f t="shared" si="43"/>
        <v>14</v>
      </c>
      <c r="EX29" s="18">
        <f t="shared" si="43"/>
        <v>5</v>
      </c>
      <c r="EY29" s="18">
        <f t="shared" si="43"/>
        <v>0</v>
      </c>
      <c r="EZ29" s="18">
        <f t="shared" si="43"/>
        <v>38</v>
      </c>
      <c r="FA29" s="18">
        <f t="shared" si="43"/>
        <v>1</v>
      </c>
      <c r="FB29" s="18">
        <f t="shared" si="43"/>
        <v>14</v>
      </c>
      <c r="FC29" s="18">
        <f>SUM(FC11:FC28)</f>
        <v>153</v>
      </c>
      <c r="FD29" s="34">
        <f>SUM(FD11:FD28)</f>
        <v>0.99999999999999978</v>
      </c>
      <c r="FF29" s="67" t="s">
        <v>50</v>
      </c>
      <c r="FG29" s="18">
        <f t="shared" ref="FG29:GH29" si="44">SUM(FG11:FG28)</f>
        <v>0</v>
      </c>
      <c r="FH29" s="18">
        <f t="shared" si="44"/>
        <v>0</v>
      </c>
      <c r="FI29" s="18">
        <f t="shared" si="44"/>
        <v>8</v>
      </c>
      <c r="FJ29" s="18">
        <f t="shared" si="44"/>
        <v>0</v>
      </c>
      <c r="FK29" s="18">
        <f t="shared" si="44"/>
        <v>19</v>
      </c>
      <c r="FL29" s="18">
        <f t="shared" si="44"/>
        <v>5</v>
      </c>
      <c r="FM29" s="18">
        <f t="shared" si="44"/>
        <v>0</v>
      </c>
      <c r="FN29" s="18">
        <f t="shared" si="44"/>
        <v>0</v>
      </c>
      <c r="FO29" s="18">
        <f t="shared" si="44"/>
        <v>7</v>
      </c>
      <c r="FP29" s="18">
        <f t="shared" si="44"/>
        <v>2</v>
      </c>
      <c r="FQ29" s="18">
        <f t="shared" si="44"/>
        <v>7</v>
      </c>
      <c r="FR29" s="18">
        <f t="shared" si="44"/>
        <v>2</v>
      </c>
      <c r="FS29" s="18">
        <f t="shared" si="44"/>
        <v>2</v>
      </c>
      <c r="FT29" s="18">
        <f t="shared" si="44"/>
        <v>4</v>
      </c>
      <c r="FU29" s="18">
        <f t="shared" si="44"/>
        <v>1</v>
      </c>
      <c r="FV29" s="18">
        <f t="shared" si="44"/>
        <v>1</v>
      </c>
      <c r="FW29" s="18">
        <f t="shared" si="44"/>
        <v>3</v>
      </c>
      <c r="FX29" s="18">
        <f t="shared" si="44"/>
        <v>4</v>
      </c>
      <c r="FY29" s="18">
        <f t="shared" si="44"/>
        <v>16</v>
      </c>
      <c r="FZ29" s="18">
        <f t="shared" si="44"/>
        <v>2</v>
      </c>
      <c r="GA29" s="18">
        <f t="shared" si="44"/>
        <v>0</v>
      </c>
      <c r="GB29" s="18">
        <f t="shared" si="44"/>
        <v>0</v>
      </c>
      <c r="GC29" s="18">
        <f t="shared" si="44"/>
        <v>13</v>
      </c>
      <c r="GD29" s="18">
        <f t="shared" si="44"/>
        <v>2</v>
      </c>
      <c r="GE29" s="18">
        <f t="shared" si="44"/>
        <v>0</v>
      </c>
      <c r="GF29" s="18">
        <f t="shared" si="44"/>
        <v>42</v>
      </c>
      <c r="GG29" s="18">
        <f t="shared" si="44"/>
        <v>3</v>
      </c>
      <c r="GH29" s="18">
        <f t="shared" si="44"/>
        <v>1</v>
      </c>
      <c r="GI29" s="18">
        <f>SUM(GI11:GI28)</f>
        <v>144</v>
      </c>
      <c r="GJ29" s="34">
        <f>SUM(GJ11:GJ28)</f>
        <v>0.99999999999999978</v>
      </c>
      <c r="GL29" s="67" t="s">
        <v>50</v>
      </c>
      <c r="GM29" s="18">
        <f t="shared" ref="GM29:HN29" si="45">SUM(GM11:GM28)</f>
        <v>2</v>
      </c>
      <c r="GN29" s="18">
        <f t="shared" si="45"/>
        <v>1</v>
      </c>
      <c r="GO29" s="18">
        <f t="shared" si="45"/>
        <v>3</v>
      </c>
      <c r="GP29" s="18">
        <f t="shared" si="45"/>
        <v>0</v>
      </c>
      <c r="GQ29" s="18">
        <f t="shared" si="45"/>
        <v>11</v>
      </c>
      <c r="GR29" s="18">
        <f t="shared" si="45"/>
        <v>8</v>
      </c>
      <c r="GS29" s="18">
        <f t="shared" si="45"/>
        <v>2</v>
      </c>
      <c r="GT29" s="18">
        <f t="shared" si="45"/>
        <v>5</v>
      </c>
      <c r="GU29" s="18">
        <f t="shared" si="45"/>
        <v>1</v>
      </c>
      <c r="GV29" s="18">
        <f t="shared" si="45"/>
        <v>0</v>
      </c>
      <c r="GW29" s="18">
        <f t="shared" si="45"/>
        <v>10</v>
      </c>
      <c r="GX29" s="18">
        <f t="shared" si="45"/>
        <v>2</v>
      </c>
      <c r="GY29" s="18">
        <f t="shared" si="45"/>
        <v>3</v>
      </c>
      <c r="GZ29" s="18">
        <f t="shared" si="45"/>
        <v>4</v>
      </c>
      <c r="HA29" s="18">
        <f t="shared" si="45"/>
        <v>0</v>
      </c>
      <c r="HB29" s="18">
        <f t="shared" si="45"/>
        <v>11</v>
      </c>
      <c r="HC29" s="18">
        <f t="shared" si="45"/>
        <v>5</v>
      </c>
      <c r="HD29" s="18">
        <f t="shared" si="45"/>
        <v>0</v>
      </c>
      <c r="HE29" s="18">
        <f t="shared" si="45"/>
        <v>22</v>
      </c>
      <c r="HF29" s="18">
        <f t="shared" si="45"/>
        <v>0</v>
      </c>
      <c r="HG29" s="18">
        <f t="shared" si="45"/>
        <v>0</v>
      </c>
      <c r="HH29" s="18">
        <f t="shared" si="45"/>
        <v>2</v>
      </c>
      <c r="HI29" s="18">
        <f t="shared" si="45"/>
        <v>5</v>
      </c>
      <c r="HJ29" s="18">
        <f t="shared" si="45"/>
        <v>4</v>
      </c>
      <c r="HK29" s="18">
        <f t="shared" si="45"/>
        <v>2</v>
      </c>
      <c r="HL29" s="18">
        <f t="shared" si="45"/>
        <v>52</v>
      </c>
      <c r="HM29" s="18">
        <f t="shared" si="45"/>
        <v>0</v>
      </c>
      <c r="HN29" s="18">
        <f t="shared" si="45"/>
        <v>7</v>
      </c>
      <c r="HO29" s="18">
        <f>SUM(HO11:HO28)</f>
        <v>162</v>
      </c>
      <c r="HP29" s="38">
        <f>SUM(HP11:HP28)</f>
        <v>1.0000000000000002</v>
      </c>
      <c r="HR29" s="67" t="s">
        <v>50</v>
      </c>
      <c r="HS29" s="18">
        <f t="shared" ref="HS29:IT29" si="46">SUM(HS11:HS28)</f>
        <v>0</v>
      </c>
      <c r="HT29" s="18">
        <f t="shared" si="46"/>
        <v>4</v>
      </c>
      <c r="HU29" s="18">
        <f t="shared" si="46"/>
        <v>0</v>
      </c>
      <c r="HV29" s="18">
        <f t="shared" si="46"/>
        <v>0</v>
      </c>
      <c r="HW29" s="18">
        <f t="shared" si="46"/>
        <v>6</v>
      </c>
      <c r="HX29" s="18">
        <f t="shared" si="46"/>
        <v>5</v>
      </c>
      <c r="HY29" s="18">
        <f t="shared" si="46"/>
        <v>0</v>
      </c>
      <c r="HZ29" s="18">
        <f t="shared" si="46"/>
        <v>2</v>
      </c>
      <c r="IA29" s="18">
        <f t="shared" si="46"/>
        <v>4</v>
      </c>
      <c r="IB29" s="18">
        <f t="shared" si="46"/>
        <v>2</v>
      </c>
      <c r="IC29" s="18">
        <f t="shared" si="46"/>
        <v>2</v>
      </c>
      <c r="ID29" s="18">
        <f t="shared" si="46"/>
        <v>5</v>
      </c>
      <c r="IE29" s="18">
        <f t="shared" si="46"/>
        <v>0</v>
      </c>
      <c r="IF29" s="18">
        <f t="shared" si="46"/>
        <v>3</v>
      </c>
      <c r="IG29" s="18">
        <f t="shared" si="46"/>
        <v>2</v>
      </c>
      <c r="IH29" s="18">
        <f t="shared" si="46"/>
        <v>1</v>
      </c>
      <c r="II29" s="18">
        <f t="shared" si="46"/>
        <v>2</v>
      </c>
      <c r="IJ29" s="18">
        <f t="shared" si="46"/>
        <v>2</v>
      </c>
      <c r="IK29" s="18">
        <f t="shared" si="46"/>
        <v>7</v>
      </c>
      <c r="IL29" s="18">
        <f t="shared" si="46"/>
        <v>0</v>
      </c>
      <c r="IM29" s="18">
        <f t="shared" si="46"/>
        <v>3</v>
      </c>
      <c r="IN29" s="18">
        <f t="shared" si="46"/>
        <v>0</v>
      </c>
      <c r="IO29" s="18">
        <f t="shared" si="46"/>
        <v>0</v>
      </c>
      <c r="IP29" s="18">
        <f t="shared" si="46"/>
        <v>3</v>
      </c>
      <c r="IQ29" s="18">
        <f t="shared" si="46"/>
        <v>0</v>
      </c>
      <c r="IR29" s="18">
        <f t="shared" si="46"/>
        <v>48</v>
      </c>
      <c r="IS29" s="18">
        <f t="shared" si="46"/>
        <v>0</v>
      </c>
      <c r="IT29" s="18">
        <f t="shared" si="46"/>
        <v>10</v>
      </c>
      <c r="IU29" s="18">
        <f>SUM(IU11:IU28)</f>
        <v>111</v>
      </c>
      <c r="IV29" s="38">
        <f>SUM(IV11:IV28)</f>
        <v>1</v>
      </c>
    </row>
    <row r="30" spans="1:256" s="3" customFormat="1" ht="16.5" thickTop="1" thickBot="1" x14ac:dyDescent="0.3"/>
    <row r="31" spans="1:256" ht="15.75" thickTop="1" x14ac:dyDescent="0.25">
      <c r="B31" s="168" t="s">
        <v>230</v>
      </c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70"/>
      <c r="AH31" s="168" t="s">
        <v>233</v>
      </c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70"/>
      <c r="BM31" s="3"/>
      <c r="BN31" s="168" t="s">
        <v>218</v>
      </c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70"/>
      <c r="CT31" s="168" t="s">
        <v>258</v>
      </c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70"/>
      <c r="DZ31" s="168" t="s">
        <v>285</v>
      </c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70"/>
      <c r="FF31" s="168" t="s">
        <v>307</v>
      </c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70"/>
      <c r="GL31" s="168" t="s">
        <v>347</v>
      </c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70"/>
      <c r="HR31" s="168" t="s">
        <v>370</v>
      </c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70"/>
    </row>
    <row r="32" spans="1:256" s="3" customFormat="1" x14ac:dyDescent="0.25">
      <c r="A32"/>
      <c r="B32" s="20" t="s">
        <v>72</v>
      </c>
      <c r="C32" s="21" t="s">
        <v>15</v>
      </c>
      <c r="D32" s="21" t="s">
        <v>16</v>
      </c>
      <c r="E32" s="21" t="s">
        <v>17</v>
      </c>
      <c r="F32" s="21" t="s">
        <v>18</v>
      </c>
      <c r="G32" s="21" t="s">
        <v>19</v>
      </c>
      <c r="H32" s="21" t="s">
        <v>20</v>
      </c>
      <c r="I32" s="21" t="s">
        <v>21</v>
      </c>
      <c r="J32" s="21" t="s">
        <v>22</v>
      </c>
      <c r="K32" s="21" t="s">
        <v>23</v>
      </c>
      <c r="L32" s="21" t="s">
        <v>24</v>
      </c>
      <c r="M32" s="21" t="s">
        <v>25</v>
      </c>
      <c r="N32" s="21" t="s">
        <v>26</v>
      </c>
      <c r="O32" s="21" t="s">
        <v>27</v>
      </c>
      <c r="P32" s="21" t="s">
        <v>28</v>
      </c>
      <c r="Q32" s="21" t="s">
        <v>29</v>
      </c>
      <c r="R32" s="21" t="s">
        <v>30</v>
      </c>
      <c r="S32" s="21" t="s">
        <v>31</v>
      </c>
      <c r="T32" s="21" t="s">
        <v>32</v>
      </c>
      <c r="U32" s="21" t="s">
        <v>33</v>
      </c>
      <c r="V32" s="21" t="s">
        <v>34</v>
      </c>
      <c r="W32" s="21" t="s">
        <v>35</v>
      </c>
      <c r="X32" s="21" t="s">
        <v>36</v>
      </c>
      <c r="Y32" s="21" t="s">
        <v>37</v>
      </c>
      <c r="Z32" s="21" t="s">
        <v>38</v>
      </c>
      <c r="AA32" s="21" t="s">
        <v>39</v>
      </c>
      <c r="AB32" s="21" t="s">
        <v>40</v>
      </c>
      <c r="AC32" s="21" t="s">
        <v>41</v>
      </c>
      <c r="AD32" s="21" t="s">
        <v>133</v>
      </c>
      <c r="AE32" s="21" t="s">
        <v>13</v>
      </c>
      <c r="AF32" s="7" t="s">
        <v>14</v>
      </c>
      <c r="AG32"/>
      <c r="AH32" s="20" t="s">
        <v>72</v>
      </c>
      <c r="AI32" s="21" t="s">
        <v>15</v>
      </c>
      <c r="AJ32" s="21" t="s">
        <v>16</v>
      </c>
      <c r="AK32" s="21" t="s">
        <v>17</v>
      </c>
      <c r="AL32" s="21" t="s">
        <v>18</v>
      </c>
      <c r="AM32" s="21" t="s">
        <v>19</v>
      </c>
      <c r="AN32" s="21" t="s">
        <v>20</v>
      </c>
      <c r="AO32" s="21" t="s">
        <v>21</v>
      </c>
      <c r="AP32" s="21" t="s">
        <v>22</v>
      </c>
      <c r="AQ32" s="21" t="s">
        <v>23</v>
      </c>
      <c r="AR32" s="21" t="s">
        <v>24</v>
      </c>
      <c r="AS32" s="21" t="s">
        <v>25</v>
      </c>
      <c r="AT32" s="21" t="s">
        <v>26</v>
      </c>
      <c r="AU32" s="21" t="s">
        <v>27</v>
      </c>
      <c r="AV32" s="21" t="s">
        <v>28</v>
      </c>
      <c r="AW32" s="21" t="s">
        <v>29</v>
      </c>
      <c r="AX32" s="21" t="s">
        <v>30</v>
      </c>
      <c r="AY32" s="21" t="s">
        <v>31</v>
      </c>
      <c r="AZ32" s="21" t="s">
        <v>32</v>
      </c>
      <c r="BA32" s="21" t="s">
        <v>33</v>
      </c>
      <c r="BB32" s="21" t="s">
        <v>34</v>
      </c>
      <c r="BC32" s="21" t="s">
        <v>35</v>
      </c>
      <c r="BD32" s="21" t="s">
        <v>36</v>
      </c>
      <c r="BE32" s="21" t="s">
        <v>37</v>
      </c>
      <c r="BF32" s="21" t="s">
        <v>38</v>
      </c>
      <c r="BG32" s="21" t="s">
        <v>39</v>
      </c>
      <c r="BH32" s="21" t="s">
        <v>40</v>
      </c>
      <c r="BI32" s="21" t="s">
        <v>41</v>
      </c>
      <c r="BJ32" s="21" t="s">
        <v>133</v>
      </c>
      <c r="BK32" s="21" t="s">
        <v>13</v>
      </c>
      <c r="BL32" s="7" t="s">
        <v>14</v>
      </c>
      <c r="BN32" s="20" t="s">
        <v>72</v>
      </c>
      <c r="BO32" s="21" t="s">
        <v>15</v>
      </c>
      <c r="BP32" s="21" t="s">
        <v>16</v>
      </c>
      <c r="BQ32" s="21" t="s">
        <v>17</v>
      </c>
      <c r="BR32" s="21" t="s">
        <v>18</v>
      </c>
      <c r="BS32" s="21" t="s">
        <v>19</v>
      </c>
      <c r="BT32" s="21" t="s">
        <v>20</v>
      </c>
      <c r="BU32" s="21" t="s">
        <v>21</v>
      </c>
      <c r="BV32" s="21" t="s">
        <v>22</v>
      </c>
      <c r="BW32" s="21" t="s">
        <v>23</v>
      </c>
      <c r="BX32" s="21" t="s">
        <v>24</v>
      </c>
      <c r="BY32" s="21" t="s">
        <v>25</v>
      </c>
      <c r="BZ32" s="21" t="s">
        <v>26</v>
      </c>
      <c r="CA32" s="21" t="s">
        <v>27</v>
      </c>
      <c r="CB32" s="21" t="s">
        <v>28</v>
      </c>
      <c r="CC32" s="21" t="s">
        <v>29</v>
      </c>
      <c r="CD32" s="21" t="s">
        <v>30</v>
      </c>
      <c r="CE32" s="21" t="s">
        <v>31</v>
      </c>
      <c r="CF32" s="21" t="s">
        <v>32</v>
      </c>
      <c r="CG32" s="21" t="s">
        <v>33</v>
      </c>
      <c r="CH32" s="21" t="s">
        <v>34</v>
      </c>
      <c r="CI32" s="21" t="s">
        <v>35</v>
      </c>
      <c r="CJ32" s="21" t="s">
        <v>36</v>
      </c>
      <c r="CK32" s="21" t="s">
        <v>37</v>
      </c>
      <c r="CL32" s="21" t="s">
        <v>38</v>
      </c>
      <c r="CM32" s="21" t="s">
        <v>39</v>
      </c>
      <c r="CN32" s="21" t="s">
        <v>40</v>
      </c>
      <c r="CO32" s="21" t="s">
        <v>41</v>
      </c>
      <c r="CP32" s="21" t="s">
        <v>133</v>
      </c>
      <c r="CQ32" s="21" t="s">
        <v>13</v>
      </c>
      <c r="CR32" s="7" t="s">
        <v>14</v>
      </c>
      <c r="CT32" s="20" t="s">
        <v>72</v>
      </c>
      <c r="CU32" s="21" t="s">
        <v>15</v>
      </c>
      <c r="CV32" s="21" t="s">
        <v>16</v>
      </c>
      <c r="CW32" s="21" t="s">
        <v>17</v>
      </c>
      <c r="CX32" s="21" t="s">
        <v>18</v>
      </c>
      <c r="CY32" s="21" t="s">
        <v>19</v>
      </c>
      <c r="CZ32" s="21" t="s">
        <v>20</v>
      </c>
      <c r="DA32" s="21" t="s">
        <v>21</v>
      </c>
      <c r="DB32" s="21" t="s">
        <v>22</v>
      </c>
      <c r="DC32" s="21" t="s">
        <v>23</v>
      </c>
      <c r="DD32" s="21" t="s">
        <v>24</v>
      </c>
      <c r="DE32" s="21" t="s">
        <v>25</v>
      </c>
      <c r="DF32" s="21" t="s">
        <v>26</v>
      </c>
      <c r="DG32" s="21" t="s">
        <v>27</v>
      </c>
      <c r="DH32" s="21" t="s">
        <v>28</v>
      </c>
      <c r="DI32" s="21" t="s">
        <v>29</v>
      </c>
      <c r="DJ32" s="21" t="s">
        <v>30</v>
      </c>
      <c r="DK32" s="21" t="s">
        <v>31</v>
      </c>
      <c r="DL32" s="21" t="s">
        <v>32</v>
      </c>
      <c r="DM32" s="21" t="s">
        <v>33</v>
      </c>
      <c r="DN32" s="21" t="s">
        <v>34</v>
      </c>
      <c r="DO32" s="21" t="s">
        <v>35</v>
      </c>
      <c r="DP32" s="21" t="s">
        <v>36</v>
      </c>
      <c r="DQ32" s="21" t="s">
        <v>37</v>
      </c>
      <c r="DR32" s="21" t="s">
        <v>38</v>
      </c>
      <c r="DS32" s="21" t="s">
        <v>39</v>
      </c>
      <c r="DT32" s="21" t="s">
        <v>40</v>
      </c>
      <c r="DU32" s="21" t="s">
        <v>41</v>
      </c>
      <c r="DV32" s="21" t="s">
        <v>133</v>
      </c>
      <c r="DW32" s="21" t="s">
        <v>13</v>
      </c>
      <c r="DX32" s="7" t="s">
        <v>14</v>
      </c>
      <c r="DZ32" s="20" t="s">
        <v>72</v>
      </c>
      <c r="EA32" s="21" t="s">
        <v>15</v>
      </c>
      <c r="EB32" s="21" t="s">
        <v>16</v>
      </c>
      <c r="EC32" s="21" t="s">
        <v>17</v>
      </c>
      <c r="ED32" s="21" t="s">
        <v>18</v>
      </c>
      <c r="EE32" s="21" t="s">
        <v>19</v>
      </c>
      <c r="EF32" s="21" t="s">
        <v>20</v>
      </c>
      <c r="EG32" s="21" t="s">
        <v>21</v>
      </c>
      <c r="EH32" s="21" t="s">
        <v>22</v>
      </c>
      <c r="EI32" s="21" t="s">
        <v>23</v>
      </c>
      <c r="EJ32" s="21" t="s">
        <v>24</v>
      </c>
      <c r="EK32" s="21" t="s">
        <v>25</v>
      </c>
      <c r="EL32" s="21" t="s">
        <v>26</v>
      </c>
      <c r="EM32" s="21" t="s">
        <v>27</v>
      </c>
      <c r="EN32" s="21" t="s">
        <v>28</v>
      </c>
      <c r="EO32" s="21" t="s">
        <v>29</v>
      </c>
      <c r="EP32" s="21" t="s">
        <v>30</v>
      </c>
      <c r="EQ32" s="21" t="s">
        <v>31</v>
      </c>
      <c r="ER32" s="21" t="s">
        <v>32</v>
      </c>
      <c r="ES32" s="21" t="s">
        <v>33</v>
      </c>
      <c r="ET32" s="21" t="s">
        <v>34</v>
      </c>
      <c r="EU32" s="21" t="s">
        <v>35</v>
      </c>
      <c r="EV32" s="21" t="s">
        <v>36</v>
      </c>
      <c r="EW32" s="21" t="s">
        <v>37</v>
      </c>
      <c r="EX32" s="21" t="s">
        <v>38</v>
      </c>
      <c r="EY32" s="21" t="s">
        <v>39</v>
      </c>
      <c r="EZ32" s="21" t="s">
        <v>40</v>
      </c>
      <c r="FA32" s="21" t="s">
        <v>41</v>
      </c>
      <c r="FB32" s="21" t="s">
        <v>133</v>
      </c>
      <c r="FC32" s="21" t="s">
        <v>13</v>
      </c>
      <c r="FD32" s="7" t="s">
        <v>14</v>
      </c>
      <c r="FF32" s="20" t="s">
        <v>72</v>
      </c>
      <c r="FG32" s="21" t="s">
        <v>15</v>
      </c>
      <c r="FH32" s="21" t="s">
        <v>16</v>
      </c>
      <c r="FI32" s="21" t="s">
        <v>17</v>
      </c>
      <c r="FJ32" s="21" t="s">
        <v>18</v>
      </c>
      <c r="FK32" s="21" t="s">
        <v>19</v>
      </c>
      <c r="FL32" s="21" t="s">
        <v>20</v>
      </c>
      <c r="FM32" s="21" t="s">
        <v>21</v>
      </c>
      <c r="FN32" s="21" t="s">
        <v>22</v>
      </c>
      <c r="FO32" s="21" t="s">
        <v>23</v>
      </c>
      <c r="FP32" s="21" t="s">
        <v>24</v>
      </c>
      <c r="FQ32" s="21" t="s">
        <v>25</v>
      </c>
      <c r="FR32" s="21" t="s">
        <v>26</v>
      </c>
      <c r="FS32" s="21" t="s">
        <v>27</v>
      </c>
      <c r="FT32" s="21" t="s">
        <v>28</v>
      </c>
      <c r="FU32" s="21" t="s">
        <v>29</v>
      </c>
      <c r="FV32" s="21" t="s">
        <v>30</v>
      </c>
      <c r="FW32" s="21" t="s">
        <v>31</v>
      </c>
      <c r="FX32" s="21" t="s">
        <v>32</v>
      </c>
      <c r="FY32" s="21" t="s">
        <v>33</v>
      </c>
      <c r="FZ32" s="21" t="s">
        <v>34</v>
      </c>
      <c r="GA32" s="21" t="s">
        <v>35</v>
      </c>
      <c r="GB32" s="21" t="s">
        <v>36</v>
      </c>
      <c r="GC32" s="21" t="s">
        <v>37</v>
      </c>
      <c r="GD32" s="21" t="s">
        <v>38</v>
      </c>
      <c r="GE32" s="21" t="s">
        <v>39</v>
      </c>
      <c r="GF32" s="21" t="s">
        <v>40</v>
      </c>
      <c r="GG32" s="21" t="s">
        <v>41</v>
      </c>
      <c r="GH32" s="21" t="s">
        <v>133</v>
      </c>
      <c r="GI32" s="21" t="s">
        <v>13</v>
      </c>
      <c r="GJ32" s="7" t="s">
        <v>14</v>
      </c>
      <c r="GL32" s="20" t="s">
        <v>72</v>
      </c>
      <c r="GM32" s="124" t="s">
        <v>15</v>
      </c>
      <c r="GN32" s="124" t="s">
        <v>16</v>
      </c>
      <c r="GO32" s="124" t="s">
        <v>17</v>
      </c>
      <c r="GP32" s="124" t="s">
        <v>18</v>
      </c>
      <c r="GQ32" s="124" t="s">
        <v>19</v>
      </c>
      <c r="GR32" s="124" t="s">
        <v>20</v>
      </c>
      <c r="GS32" s="124" t="s">
        <v>21</v>
      </c>
      <c r="GT32" s="124" t="s">
        <v>22</v>
      </c>
      <c r="GU32" s="124" t="s">
        <v>23</v>
      </c>
      <c r="GV32" s="124" t="s">
        <v>24</v>
      </c>
      <c r="GW32" s="124" t="s">
        <v>25</v>
      </c>
      <c r="GX32" s="124" t="s">
        <v>26</v>
      </c>
      <c r="GY32" s="124" t="s">
        <v>27</v>
      </c>
      <c r="GZ32" s="124" t="s">
        <v>28</v>
      </c>
      <c r="HA32" s="124" t="s">
        <v>29</v>
      </c>
      <c r="HB32" s="124" t="s">
        <v>30</v>
      </c>
      <c r="HC32" s="124" t="s">
        <v>31</v>
      </c>
      <c r="HD32" s="124" t="s">
        <v>32</v>
      </c>
      <c r="HE32" s="124" t="s">
        <v>33</v>
      </c>
      <c r="HF32" s="124" t="s">
        <v>34</v>
      </c>
      <c r="HG32" s="124" t="s">
        <v>35</v>
      </c>
      <c r="HH32" s="124" t="s">
        <v>36</v>
      </c>
      <c r="HI32" s="124" t="s">
        <v>37</v>
      </c>
      <c r="HJ32" s="124" t="s">
        <v>38</v>
      </c>
      <c r="HK32" s="124" t="s">
        <v>39</v>
      </c>
      <c r="HL32" s="124" t="s">
        <v>40</v>
      </c>
      <c r="HM32" s="124" t="s">
        <v>41</v>
      </c>
      <c r="HN32" s="124" t="s">
        <v>133</v>
      </c>
      <c r="HO32" s="124" t="s">
        <v>13</v>
      </c>
      <c r="HP32" s="7" t="s">
        <v>14</v>
      </c>
      <c r="HR32" s="20" t="s">
        <v>72</v>
      </c>
      <c r="HS32" s="126" t="s">
        <v>15</v>
      </c>
      <c r="HT32" s="126" t="s">
        <v>16</v>
      </c>
      <c r="HU32" s="126" t="s">
        <v>17</v>
      </c>
      <c r="HV32" s="126" t="s">
        <v>18</v>
      </c>
      <c r="HW32" s="126" t="s">
        <v>19</v>
      </c>
      <c r="HX32" s="126" t="s">
        <v>20</v>
      </c>
      <c r="HY32" s="126" t="s">
        <v>21</v>
      </c>
      <c r="HZ32" s="126" t="s">
        <v>22</v>
      </c>
      <c r="IA32" s="126" t="s">
        <v>23</v>
      </c>
      <c r="IB32" s="126" t="s">
        <v>24</v>
      </c>
      <c r="IC32" s="126" t="s">
        <v>25</v>
      </c>
      <c r="ID32" s="126" t="s">
        <v>26</v>
      </c>
      <c r="IE32" s="126" t="s">
        <v>27</v>
      </c>
      <c r="IF32" s="126" t="s">
        <v>28</v>
      </c>
      <c r="IG32" s="126" t="s">
        <v>29</v>
      </c>
      <c r="IH32" s="126" t="s">
        <v>30</v>
      </c>
      <c r="II32" s="126" t="s">
        <v>31</v>
      </c>
      <c r="IJ32" s="126" t="s">
        <v>32</v>
      </c>
      <c r="IK32" s="126" t="s">
        <v>33</v>
      </c>
      <c r="IL32" s="126" t="s">
        <v>34</v>
      </c>
      <c r="IM32" s="126" t="s">
        <v>35</v>
      </c>
      <c r="IN32" s="126" t="s">
        <v>36</v>
      </c>
      <c r="IO32" s="126" t="s">
        <v>37</v>
      </c>
      <c r="IP32" s="126" t="s">
        <v>38</v>
      </c>
      <c r="IQ32" s="126" t="s">
        <v>39</v>
      </c>
      <c r="IR32" s="126" t="s">
        <v>40</v>
      </c>
      <c r="IS32" s="126" t="s">
        <v>41</v>
      </c>
      <c r="IT32" s="126" t="s">
        <v>133</v>
      </c>
      <c r="IU32" s="126" t="s">
        <v>13</v>
      </c>
      <c r="IV32" s="7" t="s">
        <v>14</v>
      </c>
    </row>
    <row r="33" spans="1:256" x14ac:dyDescent="0.25">
      <c r="B33" s="30" t="s">
        <v>76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7">
        <f>SUM(C33:AD33)</f>
        <v>0</v>
      </c>
      <c r="AF33" s="9">
        <f t="shared" ref="AF33:AF38" si="47">AE33/$AE$39</f>
        <v>0</v>
      </c>
      <c r="AH33" s="30" t="s">
        <v>76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7">
        <f>SUM(AI33:BJ33)</f>
        <v>0</v>
      </c>
      <c r="BL33" s="9">
        <f t="shared" ref="BL33:BL38" si="48">BK33/$BK$39</f>
        <v>0</v>
      </c>
      <c r="BN33" s="30" t="s">
        <v>76</v>
      </c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>
        <v>4</v>
      </c>
      <c r="CO33" s="11"/>
      <c r="CP33" s="11"/>
      <c r="CQ33" s="17">
        <f>SUM(BO33:CP33)</f>
        <v>4</v>
      </c>
      <c r="CR33" s="9">
        <f t="shared" ref="CR33:CR38" si="49">CQ33/$CQ$39</f>
        <v>9.9255583126550868E-3</v>
      </c>
      <c r="CT33" s="66" t="s">
        <v>76</v>
      </c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>
        <v>1</v>
      </c>
      <c r="DR33" s="11"/>
      <c r="DS33" s="11"/>
      <c r="DT33" s="11"/>
      <c r="DU33" s="11"/>
      <c r="DV33" s="11"/>
      <c r="DW33" s="17">
        <f>SUM(CU33:DV33)</f>
        <v>1</v>
      </c>
      <c r="DX33" s="9">
        <f>DW33/$DW$39</f>
        <v>4.1493775933609959E-3</v>
      </c>
      <c r="DZ33" s="66" t="s">
        <v>76</v>
      </c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7">
        <f>SUM(EA33:FB33)</f>
        <v>0</v>
      </c>
      <c r="FD33" s="9">
        <f>FC33/$FC$39</f>
        <v>0</v>
      </c>
      <c r="FF33" s="66" t="s">
        <v>76</v>
      </c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>
        <v>1</v>
      </c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7">
        <f>SUM(FG33:GH33)</f>
        <v>1</v>
      </c>
      <c r="GJ33" s="9">
        <f t="shared" ref="GJ33:GJ38" si="50">GI33/$GI$39</f>
        <v>6.9444444444444441E-3</v>
      </c>
      <c r="GL33" s="66" t="s">
        <v>76</v>
      </c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7">
        <f>SUM(GM33:HN33)</f>
        <v>0</v>
      </c>
      <c r="HP33" s="9">
        <f>HO33/$HO$39</f>
        <v>0</v>
      </c>
      <c r="HR33" s="66" t="s">
        <v>76</v>
      </c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7">
        <f>SUM(HS33:IT33)</f>
        <v>0</v>
      </c>
      <c r="IV33" s="9">
        <f>IU33/$IU$39</f>
        <v>0</v>
      </c>
    </row>
    <row r="34" spans="1:256" x14ac:dyDescent="0.25">
      <c r="B34" s="30" t="s">
        <v>74</v>
      </c>
      <c r="C34" s="8">
        <v>1</v>
      </c>
      <c r="D34" s="8">
        <v>1</v>
      </c>
      <c r="E34" s="8"/>
      <c r="F34" s="8"/>
      <c r="G34" s="8"/>
      <c r="H34" s="8"/>
      <c r="I34" s="8"/>
      <c r="J34" s="8"/>
      <c r="K34" s="8"/>
      <c r="L34" s="8"/>
      <c r="M34" s="8">
        <v>2</v>
      </c>
      <c r="N34" s="8"/>
      <c r="O34" s="8"/>
      <c r="P34" s="8"/>
      <c r="Q34" s="8">
        <v>1</v>
      </c>
      <c r="R34" s="8">
        <v>1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7">
        <f t="shared" ref="AE34:AE38" si="51">SUM(C34:AD34)</f>
        <v>6</v>
      </c>
      <c r="AF34" s="9">
        <f t="shared" si="47"/>
        <v>0.17647058823529413</v>
      </c>
      <c r="AH34" s="30" t="s">
        <v>74</v>
      </c>
      <c r="AI34" s="8"/>
      <c r="AJ34" s="8"/>
      <c r="AK34" s="8">
        <v>1</v>
      </c>
      <c r="AL34" s="8"/>
      <c r="AM34" s="8">
        <v>5</v>
      </c>
      <c r="AN34" s="8"/>
      <c r="AO34" s="8"/>
      <c r="AP34" s="8">
        <v>1</v>
      </c>
      <c r="AQ34" s="8"/>
      <c r="AR34" s="8">
        <v>2</v>
      </c>
      <c r="AS34" s="8">
        <v>2</v>
      </c>
      <c r="AT34" s="8">
        <v>2</v>
      </c>
      <c r="AU34" s="8"/>
      <c r="AV34" s="8">
        <v>4</v>
      </c>
      <c r="AW34" s="8"/>
      <c r="AX34" s="8">
        <v>1</v>
      </c>
      <c r="AY34" s="8"/>
      <c r="AZ34" s="8"/>
      <c r="BA34" s="8">
        <v>5</v>
      </c>
      <c r="BB34" s="8"/>
      <c r="BC34" s="8"/>
      <c r="BD34" s="8"/>
      <c r="BE34" s="8">
        <v>2</v>
      </c>
      <c r="BF34" s="8">
        <v>1</v>
      </c>
      <c r="BG34" s="8"/>
      <c r="BH34" s="8">
        <v>10</v>
      </c>
      <c r="BI34" s="8"/>
      <c r="BJ34" s="8">
        <v>2</v>
      </c>
      <c r="BK34" s="17">
        <f t="shared" ref="BK34:BK38" si="52">SUM(AI34:BJ34)</f>
        <v>38</v>
      </c>
      <c r="BL34" s="9">
        <f t="shared" si="48"/>
        <v>0.17511520737327188</v>
      </c>
      <c r="BN34" s="30" t="s">
        <v>74</v>
      </c>
      <c r="BO34" s="11"/>
      <c r="BP34" s="11"/>
      <c r="BQ34" s="11">
        <v>4</v>
      </c>
      <c r="BR34" s="11"/>
      <c r="BS34" s="11">
        <v>5</v>
      </c>
      <c r="BT34" s="11">
        <v>4</v>
      </c>
      <c r="BU34" s="11"/>
      <c r="BV34" s="11"/>
      <c r="BW34" s="11">
        <v>8</v>
      </c>
      <c r="BX34" s="11">
        <v>3</v>
      </c>
      <c r="BY34" s="11">
        <v>8</v>
      </c>
      <c r="BZ34" s="11"/>
      <c r="CA34" s="11">
        <v>2</v>
      </c>
      <c r="CB34" s="11">
        <v>4</v>
      </c>
      <c r="CC34" s="11"/>
      <c r="CD34" s="11">
        <v>1</v>
      </c>
      <c r="CE34" s="11"/>
      <c r="CF34" s="11">
        <v>3</v>
      </c>
      <c r="CG34" s="11">
        <v>6</v>
      </c>
      <c r="CH34" s="11">
        <v>2</v>
      </c>
      <c r="CI34" s="11">
        <v>1</v>
      </c>
      <c r="CJ34" s="11"/>
      <c r="CK34" s="11">
        <v>8</v>
      </c>
      <c r="CL34" s="11">
        <v>5</v>
      </c>
      <c r="CM34" s="11"/>
      <c r="CN34" s="11">
        <v>23</v>
      </c>
      <c r="CO34" s="11"/>
      <c r="CP34" s="11">
        <v>3</v>
      </c>
      <c r="CQ34" s="17">
        <f t="shared" ref="CQ34:CQ38" si="53">SUM(BO34:CP34)</f>
        <v>90</v>
      </c>
      <c r="CR34" s="9">
        <f t="shared" si="49"/>
        <v>0.22332506203473945</v>
      </c>
      <c r="CT34" s="66" t="s">
        <v>74</v>
      </c>
      <c r="CU34" s="11"/>
      <c r="CV34" s="11"/>
      <c r="CW34" s="11">
        <v>1</v>
      </c>
      <c r="CX34" s="11"/>
      <c r="CY34" s="11">
        <v>2</v>
      </c>
      <c r="CZ34" s="11">
        <v>3</v>
      </c>
      <c r="DA34" s="11"/>
      <c r="DB34" s="11"/>
      <c r="DC34" s="11">
        <v>1</v>
      </c>
      <c r="DD34" s="11">
        <v>3</v>
      </c>
      <c r="DE34" s="11">
        <v>6</v>
      </c>
      <c r="DF34" s="11"/>
      <c r="DG34" s="11"/>
      <c r="DH34" s="11">
        <v>2</v>
      </c>
      <c r="DI34" s="11">
        <v>1</v>
      </c>
      <c r="DJ34" s="11">
        <v>6</v>
      </c>
      <c r="DK34" s="11"/>
      <c r="DL34" s="11">
        <v>5</v>
      </c>
      <c r="DM34" s="11">
        <v>4</v>
      </c>
      <c r="DN34" s="11">
        <v>1</v>
      </c>
      <c r="DO34" s="11">
        <v>1</v>
      </c>
      <c r="DP34" s="11"/>
      <c r="DQ34" s="11">
        <v>9</v>
      </c>
      <c r="DR34" s="11">
        <v>1</v>
      </c>
      <c r="DS34" s="11">
        <v>1</v>
      </c>
      <c r="DT34" s="11">
        <v>11</v>
      </c>
      <c r="DU34" s="11"/>
      <c r="DV34" s="11">
        <v>1</v>
      </c>
      <c r="DW34" s="17">
        <f t="shared" ref="DW34:DW38" si="54">SUM(CU34:DV34)</f>
        <v>59</v>
      </c>
      <c r="DX34" s="9">
        <f t="shared" ref="DX34:DX38" si="55">DW34/$DW$39</f>
        <v>0.24481327800829875</v>
      </c>
      <c r="DZ34" s="66" t="s">
        <v>74</v>
      </c>
      <c r="EA34" s="11"/>
      <c r="EB34" s="11">
        <v>1</v>
      </c>
      <c r="EC34" s="11"/>
      <c r="ED34" s="11"/>
      <c r="EE34" s="11"/>
      <c r="EF34" s="11">
        <v>1</v>
      </c>
      <c r="EG34" s="11">
        <v>1</v>
      </c>
      <c r="EH34" s="11">
        <v>2</v>
      </c>
      <c r="EI34" s="11"/>
      <c r="EJ34" s="11"/>
      <c r="EK34" s="11">
        <v>2</v>
      </c>
      <c r="EL34" s="11">
        <v>1</v>
      </c>
      <c r="EM34" s="11"/>
      <c r="EN34" s="11">
        <v>1</v>
      </c>
      <c r="EO34" s="11"/>
      <c r="EP34" s="11">
        <v>1</v>
      </c>
      <c r="EQ34" s="11">
        <v>1</v>
      </c>
      <c r="ER34" s="11">
        <v>2</v>
      </c>
      <c r="ES34" s="11">
        <v>2</v>
      </c>
      <c r="ET34" s="11">
        <v>3</v>
      </c>
      <c r="EU34" s="11"/>
      <c r="EV34" s="11"/>
      <c r="EW34" s="11"/>
      <c r="EX34" s="11">
        <v>2</v>
      </c>
      <c r="EY34" s="11"/>
      <c r="EZ34" s="11">
        <v>9</v>
      </c>
      <c r="FA34" s="11">
        <v>1</v>
      </c>
      <c r="FB34" s="11">
        <v>1</v>
      </c>
      <c r="FC34" s="17">
        <f t="shared" ref="FC34:FC38" si="56">SUM(EA34:FB34)</f>
        <v>31</v>
      </c>
      <c r="FD34" s="9">
        <f t="shared" ref="FD34:FD38" si="57">FC34/$FC$39</f>
        <v>0.20261437908496732</v>
      </c>
      <c r="FF34" s="66" t="s">
        <v>74</v>
      </c>
      <c r="FG34" s="11"/>
      <c r="FH34" s="11"/>
      <c r="FI34" s="11">
        <v>4</v>
      </c>
      <c r="FJ34" s="11"/>
      <c r="FK34" s="11">
        <v>3</v>
      </c>
      <c r="FL34" s="11"/>
      <c r="FM34" s="11"/>
      <c r="FN34" s="11"/>
      <c r="FO34" s="11">
        <v>1</v>
      </c>
      <c r="FP34" s="11"/>
      <c r="FQ34" s="11"/>
      <c r="FR34" s="11"/>
      <c r="FS34" s="11"/>
      <c r="FT34" s="11"/>
      <c r="FU34" s="11"/>
      <c r="FV34" s="11">
        <v>1</v>
      </c>
      <c r="FW34" s="11"/>
      <c r="FX34" s="11"/>
      <c r="FY34" s="11">
        <v>2</v>
      </c>
      <c r="FZ34" s="11"/>
      <c r="GA34" s="11"/>
      <c r="GB34" s="11"/>
      <c r="GC34" s="11">
        <v>5</v>
      </c>
      <c r="GD34" s="11">
        <v>1</v>
      </c>
      <c r="GE34" s="11"/>
      <c r="GF34" s="11">
        <v>4</v>
      </c>
      <c r="GG34" s="11"/>
      <c r="GH34" s="11"/>
      <c r="GI34" s="17">
        <f t="shared" ref="GI34:GI38" si="58">SUM(FG34:GH34)</f>
        <v>21</v>
      </c>
      <c r="GJ34" s="9">
        <f>GI34/$GI$39</f>
        <v>0.14583333333333334</v>
      </c>
      <c r="GL34" s="66" t="s">
        <v>74</v>
      </c>
      <c r="GM34" s="11"/>
      <c r="GN34" s="11"/>
      <c r="GO34" s="11">
        <v>1</v>
      </c>
      <c r="GP34" s="11"/>
      <c r="GQ34" s="11">
        <v>2</v>
      </c>
      <c r="GR34" s="11"/>
      <c r="GS34" s="11"/>
      <c r="GT34" s="11"/>
      <c r="GU34" s="11"/>
      <c r="GV34" s="11"/>
      <c r="GW34" s="11">
        <v>1</v>
      </c>
      <c r="GX34" s="11"/>
      <c r="GY34" s="11"/>
      <c r="GZ34" s="11">
        <v>1</v>
      </c>
      <c r="HA34" s="11">
        <v>4</v>
      </c>
      <c r="HB34" s="11"/>
      <c r="HC34" s="11"/>
      <c r="HD34" s="11"/>
      <c r="HE34" s="11">
        <v>4</v>
      </c>
      <c r="HF34" s="11"/>
      <c r="HG34" s="11"/>
      <c r="HH34" s="11"/>
      <c r="HI34" s="11">
        <v>2</v>
      </c>
      <c r="HJ34" s="11">
        <v>1</v>
      </c>
      <c r="HK34" s="11"/>
      <c r="HL34" s="11">
        <v>13</v>
      </c>
      <c r="HM34" s="11"/>
      <c r="HN34" s="11">
        <v>1</v>
      </c>
      <c r="HO34" s="17">
        <f t="shared" ref="HO34:HO38" si="59">SUM(GM34:HN34)</f>
        <v>30</v>
      </c>
      <c r="HP34" s="9">
        <f t="shared" ref="HP34:HP38" si="60">HO34/$HO$39</f>
        <v>0.18518518518518517</v>
      </c>
      <c r="HR34" s="66" t="s">
        <v>74</v>
      </c>
      <c r="HS34" s="11"/>
      <c r="HT34" s="11">
        <v>1</v>
      </c>
      <c r="HU34" s="11"/>
      <c r="HV34" s="11"/>
      <c r="HW34" s="11">
        <v>1</v>
      </c>
      <c r="HX34" s="11"/>
      <c r="HY34" s="11"/>
      <c r="HZ34" s="11"/>
      <c r="IA34" s="11"/>
      <c r="IB34" s="11"/>
      <c r="IC34" s="11"/>
      <c r="ID34" s="11">
        <v>1</v>
      </c>
      <c r="IE34" s="11"/>
      <c r="IF34" s="11"/>
      <c r="IG34" s="11">
        <v>2</v>
      </c>
      <c r="IH34" s="11"/>
      <c r="II34" s="11">
        <v>2</v>
      </c>
      <c r="IJ34" s="11">
        <v>1</v>
      </c>
      <c r="IK34" s="11">
        <v>3</v>
      </c>
      <c r="IL34" s="11"/>
      <c r="IM34" s="11">
        <v>2</v>
      </c>
      <c r="IN34" s="11"/>
      <c r="IO34" s="11"/>
      <c r="IP34" s="11"/>
      <c r="IQ34" s="11"/>
      <c r="IR34" s="11">
        <v>5</v>
      </c>
      <c r="IS34" s="11"/>
      <c r="IT34" s="11"/>
      <c r="IU34" s="17">
        <f t="shared" ref="IU34:IU38" si="61">SUM(HS34:IT34)</f>
        <v>18</v>
      </c>
      <c r="IV34" s="9">
        <f t="shared" ref="IV34:IV38" si="62">IU34/$IU$39</f>
        <v>0.16216216216216217</v>
      </c>
    </row>
    <row r="35" spans="1:256" x14ac:dyDescent="0.25">
      <c r="B35" s="30" t="s">
        <v>77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7">
        <f t="shared" si="51"/>
        <v>0</v>
      </c>
      <c r="AF35" s="9">
        <f t="shared" si="47"/>
        <v>0</v>
      </c>
      <c r="AH35" s="30" t="s">
        <v>77</v>
      </c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7">
        <f t="shared" si="52"/>
        <v>0</v>
      </c>
      <c r="BL35" s="9">
        <f t="shared" si="48"/>
        <v>0</v>
      </c>
      <c r="BN35" s="30" t="s">
        <v>77</v>
      </c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7">
        <f t="shared" si="53"/>
        <v>0</v>
      </c>
      <c r="CR35" s="9">
        <f t="shared" si="49"/>
        <v>0</v>
      </c>
      <c r="CT35" s="66" t="s">
        <v>77</v>
      </c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7">
        <f t="shared" si="54"/>
        <v>0</v>
      </c>
      <c r="DX35" s="9">
        <f t="shared" si="55"/>
        <v>0</v>
      </c>
      <c r="DZ35" s="66" t="s">
        <v>77</v>
      </c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7">
        <f t="shared" si="56"/>
        <v>0</v>
      </c>
      <c r="FD35" s="9">
        <f t="shared" si="57"/>
        <v>0</v>
      </c>
      <c r="FF35" s="66" t="s">
        <v>77</v>
      </c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7">
        <f t="shared" si="58"/>
        <v>0</v>
      </c>
      <c r="GJ35" s="9">
        <f t="shared" si="50"/>
        <v>0</v>
      </c>
      <c r="GL35" s="66" t="s">
        <v>77</v>
      </c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>
        <v>1</v>
      </c>
      <c r="GY35" s="11"/>
      <c r="GZ35" s="11">
        <v>1</v>
      </c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>
        <v>2</v>
      </c>
      <c r="HM35" s="11"/>
      <c r="HN35" s="11"/>
      <c r="HO35" s="17">
        <f t="shared" si="59"/>
        <v>4</v>
      </c>
      <c r="HP35" s="9">
        <f t="shared" si="60"/>
        <v>2.4691358024691357E-2</v>
      </c>
      <c r="HR35" s="66" t="s">
        <v>77</v>
      </c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7">
        <f t="shared" si="61"/>
        <v>0</v>
      </c>
      <c r="IV35" s="9">
        <f t="shared" si="62"/>
        <v>0</v>
      </c>
    </row>
    <row r="36" spans="1:256" x14ac:dyDescent="0.25">
      <c r="B36" s="30" t="s">
        <v>70</v>
      </c>
      <c r="C36" s="8">
        <v>1</v>
      </c>
      <c r="D36" s="8"/>
      <c r="E36" s="8"/>
      <c r="F36" s="8"/>
      <c r="G36" s="8"/>
      <c r="H36" s="8">
        <v>3</v>
      </c>
      <c r="I36" s="8">
        <v>1</v>
      </c>
      <c r="J36" s="8"/>
      <c r="K36" s="8">
        <v>1</v>
      </c>
      <c r="L36" s="8"/>
      <c r="M36" s="8">
        <v>1</v>
      </c>
      <c r="N36" s="8"/>
      <c r="O36" s="8"/>
      <c r="P36" s="8">
        <v>2</v>
      </c>
      <c r="Q36" s="8"/>
      <c r="R36" s="8"/>
      <c r="S36" s="8"/>
      <c r="T36" s="8">
        <v>1</v>
      </c>
      <c r="U36" s="8">
        <v>2</v>
      </c>
      <c r="V36" s="8"/>
      <c r="W36" s="8"/>
      <c r="X36" s="8"/>
      <c r="Y36" s="8"/>
      <c r="Z36" s="8"/>
      <c r="AA36" s="8"/>
      <c r="AB36" s="8">
        <v>1</v>
      </c>
      <c r="AC36" s="8"/>
      <c r="AD36" s="8"/>
      <c r="AE36" s="17">
        <f t="shared" si="51"/>
        <v>13</v>
      </c>
      <c r="AF36" s="9">
        <f t="shared" si="47"/>
        <v>0.38235294117647056</v>
      </c>
      <c r="AH36" s="30" t="s">
        <v>70</v>
      </c>
      <c r="AI36" s="8"/>
      <c r="AJ36" s="8">
        <v>1</v>
      </c>
      <c r="AK36" s="8">
        <v>10</v>
      </c>
      <c r="AL36" s="8"/>
      <c r="AM36" s="8">
        <v>5</v>
      </c>
      <c r="AN36" s="8">
        <v>6</v>
      </c>
      <c r="AO36" s="8">
        <v>1</v>
      </c>
      <c r="AP36" s="8">
        <v>2</v>
      </c>
      <c r="AQ36" s="8">
        <v>3</v>
      </c>
      <c r="AR36" s="8">
        <v>3</v>
      </c>
      <c r="AS36" s="8">
        <v>1</v>
      </c>
      <c r="AT36" s="8">
        <v>4</v>
      </c>
      <c r="AU36" s="8">
        <v>1</v>
      </c>
      <c r="AV36" s="8">
        <v>1</v>
      </c>
      <c r="AW36" s="8">
        <v>6</v>
      </c>
      <c r="AX36" s="8">
        <v>2</v>
      </c>
      <c r="AY36" s="8">
        <v>1</v>
      </c>
      <c r="AZ36" s="8">
        <v>8</v>
      </c>
      <c r="BA36" s="8">
        <v>19</v>
      </c>
      <c r="BB36" s="8">
        <v>3</v>
      </c>
      <c r="BC36" s="8"/>
      <c r="BD36" s="8"/>
      <c r="BE36" s="8">
        <v>37</v>
      </c>
      <c r="BF36" s="8">
        <v>3</v>
      </c>
      <c r="BG36" s="8">
        <v>2</v>
      </c>
      <c r="BH36" s="8">
        <v>14</v>
      </c>
      <c r="BI36" s="8">
        <v>2</v>
      </c>
      <c r="BJ36" s="8"/>
      <c r="BK36" s="17">
        <f t="shared" si="52"/>
        <v>135</v>
      </c>
      <c r="BL36" s="9">
        <f t="shared" si="48"/>
        <v>0.62211981566820274</v>
      </c>
      <c r="BN36" s="30" t="s">
        <v>70</v>
      </c>
      <c r="BO36" s="11"/>
      <c r="BP36" s="11">
        <v>7</v>
      </c>
      <c r="BQ36" s="11">
        <v>7</v>
      </c>
      <c r="BR36" s="11"/>
      <c r="BS36" s="11">
        <v>14</v>
      </c>
      <c r="BT36" s="11">
        <v>3</v>
      </c>
      <c r="BU36" s="11">
        <v>1</v>
      </c>
      <c r="BV36" s="11">
        <v>1</v>
      </c>
      <c r="BW36" s="11">
        <v>9</v>
      </c>
      <c r="BX36" s="11">
        <v>4</v>
      </c>
      <c r="BY36" s="11">
        <v>28</v>
      </c>
      <c r="BZ36" s="11">
        <v>4</v>
      </c>
      <c r="CA36" s="11">
        <v>9</v>
      </c>
      <c r="CB36" s="11">
        <v>10</v>
      </c>
      <c r="CC36" s="11">
        <v>4</v>
      </c>
      <c r="CD36" s="11">
        <v>6</v>
      </c>
      <c r="CE36" s="11">
        <v>4</v>
      </c>
      <c r="CF36" s="11">
        <v>10</v>
      </c>
      <c r="CG36" s="11">
        <v>15</v>
      </c>
      <c r="CH36" s="11">
        <v>7</v>
      </c>
      <c r="CI36" s="11">
        <v>4</v>
      </c>
      <c r="CJ36" s="11"/>
      <c r="CK36" s="11">
        <v>9</v>
      </c>
      <c r="CL36" s="11">
        <v>12</v>
      </c>
      <c r="CM36" s="11"/>
      <c r="CN36" s="11">
        <v>28</v>
      </c>
      <c r="CO36" s="11">
        <v>1</v>
      </c>
      <c r="CP36" s="11">
        <v>10</v>
      </c>
      <c r="CQ36" s="17">
        <f t="shared" si="53"/>
        <v>207</v>
      </c>
      <c r="CR36" s="9">
        <f t="shared" si="49"/>
        <v>0.51364764267990071</v>
      </c>
      <c r="CT36" s="66" t="s">
        <v>70</v>
      </c>
      <c r="CU36" s="11"/>
      <c r="CV36" s="11">
        <v>5</v>
      </c>
      <c r="CW36" s="11">
        <v>3</v>
      </c>
      <c r="CX36" s="11"/>
      <c r="CY36" s="11">
        <v>8</v>
      </c>
      <c r="CZ36" s="11">
        <v>2</v>
      </c>
      <c r="DA36" s="11">
        <v>3</v>
      </c>
      <c r="DB36" s="11">
        <v>1</v>
      </c>
      <c r="DC36" s="11">
        <v>18</v>
      </c>
      <c r="DD36" s="11">
        <v>1</v>
      </c>
      <c r="DE36" s="11">
        <v>5</v>
      </c>
      <c r="DF36" s="11">
        <v>3</v>
      </c>
      <c r="DG36" s="11">
        <v>1</v>
      </c>
      <c r="DH36" s="11">
        <v>2</v>
      </c>
      <c r="DI36" s="11"/>
      <c r="DJ36" s="11">
        <v>7</v>
      </c>
      <c r="DK36" s="11"/>
      <c r="DL36" s="11">
        <v>12</v>
      </c>
      <c r="DM36" s="11">
        <v>20</v>
      </c>
      <c r="DN36" s="11">
        <v>3</v>
      </c>
      <c r="DO36" s="11"/>
      <c r="DP36" s="11"/>
      <c r="DQ36" s="11">
        <v>9</v>
      </c>
      <c r="DR36" s="11">
        <v>3</v>
      </c>
      <c r="DS36" s="11"/>
      <c r="DT36" s="11">
        <v>15</v>
      </c>
      <c r="DU36" s="11">
        <v>5</v>
      </c>
      <c r="DV36" s="11">
        <v>8</v>
      </c>
      <c r="DW36" s="17">
        <f t="shared" si="54"/>
        <v>134</v>
      </c>
      <c r="DX36" s="9">
        <f t="shared" si="55"/>
        <v>0.55601659751037347</v>
      </c>
      <c r="DZ36" s="66" t="s">
        <v>70</v>
      </c>
      <c r="EA36" s="11"/>
      <c r="EB36" s="11">
        <v>1</v>
      </c>
      <c r="EC36" s="11"/>
      <c r="ED36" s="11"/>
      <c r="EE36" s="11">
        <v>3</v>
      </c>
      <c r="EF36" s="11">
        <v>2</v>
      </c>
      <c r="EG36" s="11">
        <v>2</v>
      </c>
      <c r="EH36" s="11">
        <v>3</v>
      </c>
      <c r="EI36" s="11">
        <v>1</v>
      </c>
      <c r="EJ36" s="11"/>
      <c r="EK36" s="11">
        <v>1</v>
      </c>
      <c r="EL36" s="11">
        <v>8</v>
      </c>
      <c r="EM36" s="11">
        <v>1</v>
      </c>
      <c r="EN36" s="11">
        <v>5</v>
      </c>
      <c r="EO36" s="11">
        <v>1</v>
      </c>
      <c r="EP36" s="11">
        <v>3</v>
      </c>
      <c r="EQ36" s="11"/>
      <c r="ER36" s="11">
        <v>3</v>
      </c>
      <c r="ES36" s="11">
        <v>7</v>
      </c>
      <c r="ET36" s="11">
        <v>1</v>
      </c>
      <c r="EU36" s="11"/>
      <c r="EV36" s="11"/>
      <c r="EW36" s="11"/>
      <c r="EX36" s="11">
        <v>10</v>
      </c>
      <c r="EY36" s="11">
        <v>5</v>
      </c>
      <c r="EZ36" s="11">
        <v>20</v>
      </c>
      <c r="FA36" s="11"/>
      <c r="FB36" s="11">
        <v>13</v>
      </c>
      <c r="FC36" s="17">
        <f t="shared" si="56"/>
        <v>90</v>
      </c>
      <c r="FD36" s="9">
        <f t="shared" si="57"/>
        <v>0.58823529411764708</v>
      </c>
      <c r="FF36" s="66" t="s">
        <v>70</v>
      </c>
      <c r="FG36" s="11"/>
      <c r="FH36" s="11"/>
      <c r="FI36" s="11">
        <v>3</v>
      </c>
      <c r="FJ36" s="11"/>
      <c r="FK36" s="11">
        <v>14</v>
      </c>
      <c r="FL36" s="11">
        <v>5</v>
      </c>
      <c r="FM36" s="11"/>
      <c r="FN36" s="11"/>
      <c r="FO36" s="11">
        <v>4</v>
      </c>
      <c r="FP36" s="11"/>
      <c r="FQ36" s="11">
        <v>6</v>
      </c>
      <c r="FR36" s="11">
        <v>1</v>
      </c>
      <c r="FS36" s="11">
        <v>1</v>
      </c>
      <c r="FT36" s="11">
        <v>2</v>
      </c>
      <c r="FU36" s="11"/>
      <c r="FV36" s="11"/>
      <c r="FW36" s="11">
        <v>3</v>
      </c>
      <c r="FX36" s="11">
        <v>3</v>
      </c>
      <c r="FY36" s="11">
        <v>12</v>
      </c>
      <c r="FZ36" s="11">
        <v>1</v>
      </c>
      <c r="GA36" s="11"/>
      <c r="GB36" s="11"/>
      <c r="GC36" s="11">
        <v>7</v>
      </c>
      <c r="GD36" s="11">
        <v>1</v>
      </c>
      <c r="GE36" s="11"/>
      <c r="GF36" s="11">
        <v>23</v>
      </c>
      <c r="GG36" s="11">
        <v>1</v>
      </c>
      <c r="GH36" s="11">
        <v>1</v>
      </c>
      <c r="GI36" s="17">
        <f t="shared" si="58"/>
        <v>88</v>
      </c>
      <c r="GJ36" s="9">
        <f t="shared" si="50"/>
        <v>0.61111111111111116</v>
      </c>
      <c r="GL36" s="66" t="s">
        <v>70</v>
      </c>
      <c r="GM36" s="11">
        <v>2</v>
      </c>
      <c r="GN36" s="11">
        <v>1</v>
      </c>
      <c r="GO36" s="11">
        <v>2</v>
      </c>
      <c r="GP36" s="11"/>
      <c r="GQ36" s="11">
        <v>7</v>
      </c>
      <c r="GR36" s="11">
        <v>6</v>
      </c>
      <c r="GS36" s="11">
        <v>2</v>
      </c>
      <c r="GT36" s="11">
        <v>4</v>
      </c>
      <c r="GU36" s="11">
        <v>1</v>
      </c>
      <c r="GV36" s="11"/>
      <c r="GW36" s="11">
        <v>4</v>
      </c>
      <c r="GX36" s="11">
        <v>1</v>
      </c>
      <c r="GY36" s="11">
        <v>1</v>
      </c>
      <c r="GZ36" s="11">
        <v>1</v>
      </c>
      <c r="HA36" s="11">
        <v>5</v>
      </c>
      <c r="HB36" s="11"/>
      <c r="HC36" s="11">
        <v>5</v>
      </c>
      <c r="HD36" s="11"/>
      <c r="HE36" s="11">
        <v>15</v>
      </c>
      <c r="HF36" s="11"/>
      <c r="HG36" s="11"/>
      <c r="HH36" s="11">
        <v>2</v>
      </c>
      <c r="HI36" s="11">
        <v>2</v>
      </c>
      <c r="HJ36" s="11">
        <v>3</v>
      </c>
      <c r="HK36" s="11">
        <v>2</v>
      </c>
      <c r="HL36" s="11">
        <v>22</v>
      </c>
      <c r="HM36" s="11"/>
      <c r="HN36" s="11">
        <v>4</v>
      </c>
      <c r="HO36" s="17">
        <f t="shared" si="59"/>
        <v>92</v>
      </c>
      <c r="HP36" s="9">
        <f t="shared" si="60"/>
        <v>0.5679012345679012</v>
      </c>
      <c r="HR36" s="66" t="s">
        <v>70</v>
      </c>
      <c r="HS36" s="11"/>
      <c r="HT36" s="11">
        <v>2</v>
      </c>
      <c r="HU36" s="11"/>
      <c r="HV36" s="11"/>
      <c r="HW36" s="11">
        <v>1</v>
      </c>
      <c r="HX36" s="11">
        <v>5</v>
      </c>
      <c r="HY36" s="11"/>
      <c r="HZ36" s="11">
        <v>2</v>
      </c>
      <c r="IA36" s="11">
        <v>2</v>
      </c>
      <c r="IB36" s="11">
        <v>2</v>
      </c>
      <c r="IC36" s="11">
        <v>2</v>
      </c>
      <c r="ID36" s="11">
        <v>4</v>
      </c>
      <c r="IE36" s="11"/>
      <c r="IF36" s="11">
        <v>2</v>
      </c>
      <c r="IG36" s="11"/>
      <c r="IH36" s="11"/>
      <c r="II36" s="11"/>
      <c r="IJ36" s="11">
        <v>1</v>
      </c>
      <c r="IK36" s="11">
        <v>4</v>
      </c>
      <c r="IL36" s="11"/>
      <c r="IM36" s="11"/>
      <c r="IN36" s="11"/>
      <c r="IO36" s="11"/>
      <c r="IP36" s="11">
        <v>2</v>
      </c>
      <c r="IQ36" s="11"/>
      <c r="IR36" s="11">
        <v>39</v>
      </c>
      <c r="IS36" s="11"/>
      <c r="IT36" s="11">
        <v>10</v>
      </c>
      <c r="IU36" s="17">
        <f t="shared" si="61"/>
        <v>78</v>
      </c>
      <c r="IV36" s="9">
        <f t="shared" si="62"/>
        <v>0.70270270270270274</v>
      </c>
    </row>
    <row r="37" spans="1:256" x14ac:dyDescent="0.25">
      <c r="B37" s="30" t="s">
        <v>73</v>
      </c>
      <c r="C37" s="8">
        <v>1</v>
      </c>
      <c r="D37" s="8"/>
      <c r="E37" s="8"/>
      <c r="F37" s="8"/>
      <c r="G37" s="8"/>
      <c r="H37" s="8"/>
      <c r="I37" s="8"/>
      <c r="J37" s="8"/>
      <c r="K37" s="8"/>
      <c r="L37" s="8"/>
      <c r="M37" s="8">
        <v>1</v>
      </c>
      <c r="N37" s="8">
        <v>1</v>
      </c>
      <c r="O37" s="8"/>
      <c r="P37" s="8">
        <v>1</v>
      </c>
      <c r="Q37" s="8">
        <v>1</v>
      </c>
      <c r="R37" s="8">
        <v>1</v>
      </c>
      <c r="S37" s="8"/>
      <c r="T37" s="8"/>
      <c r="U37" s="8">
        <v>2</v>
      </c>
      <c r="V37" s="8"/>
      <c r="W37" s="8"/>
      <c r="X37" s="8"/>
      <c r="Y37" s="8"/>
      <c r="Z37" s="8"/>
      <c r="AA37" s="8"/>
      <c r="AB37" s="8">
        <v>2</v>
      </c>
      <c r="AC37" s="8"/>
      <c r="AD37" s="8"/>
      <c r="AE37" s="17">
        <f t="shared" si="51"/>
        <v>10</v>
      </c>
      <c r="AF37" s="9">
        <f t="shared" si="47"/>
        <v>0.29411764705882354</v>
      </c>
      <c r="AH37" s="30" t="s">
        <v>73</v>
      </c>
      <c r="AI37" s="8">
        <v>1</v>
      </c>
      <c r="AJ37" s="8"/>
      <c r="AK37" s="8">
        <v>3</v>
      </c>
      <c r="AL37" s="8"/>
      <c r="AM37" s="8">
        <v>9</v>
      </c>
      <c r="AN37" s="8">
        <v>3</v>
      </c>
      <c r="AO37" s="8"/>
      <c r="AP37" s="8">
        <v>1</v>
      </c>
      <c r="AQ37" s="8"/>
      <c r="AR37" s="8">
        <v>1</v>
      </c>
      <c r="AS37" s="8">
        <v>2</v>
      </c>
      <c r="AT37" s="8">
        <v>1</v>
      </c>
      <c r="AU37" s="8"/>
      <c r="AV37" s="8"/>
      <c r="AW37" s="8"/>
      <c r="AX37" s="8">
        <v>1</v>
      </c>
      <c r="AY37" s="8"/>
      <c r="AZ37" s="8">
        <v>1</v>
      </c>
      <c r="BA37" s="8">
        <v>4</v>
      </c>
      <c r="BB37" s="8">
        <v>2</v>
      </c>
      <c r="BC37" s="8"/>
      <c r="BD37" s="8"/>
      <c r="BE37" s="8">
        <v>1</v>
      </c>
      <c r="BF37" s="8">
        <v>1</v>
      </c>
      <c r="BG37" s="8"/>
      <c r="BH37" s="8">
        <v>3</v>
      </c>
      <c r="BI37" s="8"/>
      <c r="BJ37" s="8"/>
      <c r="BK37" s="17">
        <f t="shared" si="52"/>
        <v>34</v>
      </c>
      <c r="BL37" s="9">
        <f t="shared" si="48"/>
        <v>0.15668202764976957</v>
      </c>
      <c r="BN37" s="30" t="s">
        <v>73</v>
      </c>
      <c r="BO37" s="11">
        <v>1</v>
      </c>
      <c r="BP37" s="11">
        <v>1</v>
      </c>
      <c r="BQ37" s="11">
        <v>1</v>
      </c>
      <c r="BR37" s="11"/>
      <c r="BS37" s="11">
        <v>6</v>
      </c>
      <c r="BT37" s="11">
        <v>4</v>
      </c>
      <c r="BU37" s="11"/>
      <c r="BV37" s="11"/>
      <c r="BW37" s="11">
        <v>5</v>
      </c>
      <c r="BX37" s="11">
        <v>3</v>
      </c>
      <c r="BY37" s="11">
        <v>6</v>
      </c>
      <c r="BZ37" s="11">
        <v>1</v>
      </c>
      <c r="CA37" s="11">
        <v>8</v>
      </c>
      <c r="CB37" s="11">
        <v>5</v>
      </c>
      <c r="CC37" s="11">
        <v>1</v>
      </c>
      <c r="CD37" s="11">
        <v>2</v>
      </c>
      <c r="CE37" s="11">
        <v>1</v>
      </c>
      <c r="CF37" s="11"/>
      <c r="CG37" s="11">
        <v>9</v>
      </c>
      <c r="CH37" s="11">
        <v>6</v>
      </c>
      <c r="CI37" s="11"/>
      <c r="CJ37" s="11"/>
      <c r="CK37" s="11">
        <v>2</v>
      </c>
      <c r="CL37" s="11">
        <v>6</v>
      </c>
      <c r="CM37" s="11">
        <v>1</v>
      </c>
      <c r="CN37" s="11">
        <v>5</v>
      </c>
      <c r="CO37" s="11"/>
      <c r="CP37" s="11">
        <v>1</v>
      </c>
      <c r="CQ37" s="17">
        <f t="shared" si="53"/>
        <v>75</v>
      </c>
      <c r="CR37" s="9">
        <f t="shared" si="49"/>
        <v>0.18610421836228289</v>
      </c>
      <c r="CT37" s="66" t="s">
        <v>73</v>
      </c>
      <c r="CU37" s="11"/>
      <c r="CV37" s="11">
        <v>1</v>
      </c>
      <c r="CW37" s="11">
        <v>4</v>
      </c>
      <c r="CX37" s="11"/>
      <c r="CY37" s="11"/>
      <c r="CZ37" s="11"/>
      <c r="DA37" s="11"/>
      <c r="DB37" s="11"/>
      <c r="DC37" s="11">
        <v>1</v>
      </c>
      <c r="DD37" s="11">
        <v>1</v>
      </c>
      <c r="DE37" s="11">
        <v>2</v>
      </c>
      <c r="DF37" s="11"/>
      <c r="DG37" s="11">
        <v>1</v>
      </c>
      <c r="DH37" s="11">
        <v>1</v>
      </c>
      <c r="DI37" s="11"/>
      <c r="DJ37" s="11">
        <v>5</v>
      </c>
      <c r="DK37" s="11"/>
      <c r="DL37" s="11">
        <v>1</v>
      </c>
      <c r="DM37" s="11">
        <v>2</v>
      </c>
      <c r="DN37" s="11"/>
      <c r="DO37" s="11"/>
      <c r="DP37" s="11">
        <v>2</v>
      </c>
      <c r="DQ37" s="11">
        <v>1</v>
      </c>
      <c r="DR37" s="11">
        <v>1</v>
      </c>
      <c r="DS37" s="11"/>
      <c r="DT37" s="11">
        <v>9</v>
      </c>
      <c r="DU37" s="11"/>
      <c r="DV37" s="11"/>
      <c r="DW37" s="17">
        <f t="shared" si="54"/>
        <v>32</v>
      </c>
      <c r="DX37" s="9">
        <f t="shared" si="55"/>
        <v>0.13278008298755187</v>
      </c>
      <c r="DZ37" s="66" t="s">
        <v>73</v>
      </c>
      <c r="EA37" s="11"/>
      <c r="EB37" s="11">
        <v>1</v>
      </c>
      <c r="EC37" s="11"/>
      <c r="ED37" s="11"/>
      <c r="EE37" s="11"/>
      <c r="EF37" s="11">
        <v>4</v>
      </c>
      <c r="EG37" s="11"/>
      <c r="EH37" s="11">
        <v>2</v>
      </c>
      <c r="EI37" s="11"/>
      <c r="EJ37" s="11"/>
      <c r="EK37" s="11">
        <v>4</v>
      </c>
      <c r="EL37" s="11">
        <v>1</v>
      </c>
      <c r="EM37" s="11">
        <v>1</v>
      </c>
      <c r="EN37" s="11"/>
      <c r="EO37" s="11"/>
      <c r="EP37" s="11"/>
      <c r="EQ37" s="11"/>
      <c r="ER37" s="11">
        <v>1</v>
      </c>
      <c r="ES37" s="11">
        <v>1</v>
      </c>
      <c r="ET37" s="11">
        <v>3</v>
      </c>
      <c r="EU37" s="11"/>
      <c r="EV37" s="11"/>
      <c r="EW37" s="11"/>
      <c r="EX37" s="11">
        <v>1</v>
      </c>
      <c r="EY37" s="11"/>
      <c r="EZ37" s="11">
        <v>5</v>
      </c>
      <c r="FA37" s="11"/>
      <c r="FB37" s="11"/>
      <c r="FC37" s="17">
        <f t="shared" si="56"/>
        <v>24</v>
      </c>
      <c r="FD37" s="9">
        <f t="shared" si="57"/>
        <v>0.15686274509803921</v>
      </c>
      <c r="FF37" s="66" t="s">
        <v>73</v>
      </c>
      <c r="FG37" s="11"/>
      <c r="FH37" s="11"/>
      <c r="FI37" s="11">
        <v>1</v>
      </c>
      <c r="FJ37" s="11"/>
      <c r="FK37" s="11">
        <v>1</v>
      </c>
      <c r="FL37" s="11"/>
      <c r="FM37" s="11"/>
      <c r="FN37" s="11"/>
      <c r="FO37" s="11">
        <v>2</v>
      </c>
      <c r="FP37" s="11">
        <v>2</v>
      </c>
      <c r="FQ37" s="11">
        <v>1</v>
      </c>
      <c r="FR37" s="11">
        <v>1</v>
      </c>
      <c r="FS37" s="11">
        <v>1</v>
      </c>
      <c r="FT37" s="11">
        <v>1</v>
      </c>
      <c r="FU37" s="11">
        <v>1</v>
      </c>
      <c r="FV37" s="11"/>
      <c r="FW37" s="11"/>
      <c r="FX37" s="11">
        <v>1</v>
      </c>
      <c r="FY37" s="11">
        <v>1</v>
      </c>
      <c r="FZ37" s="11">
        <v>1</v>
      </c>
      <c r="GA37" s="11"/>
      <c r="GB37" s="11"/>
      <c r="GC37" s="11">
        <v>1</v>
      </c>
      <c r="GD37" s="11"/>
      <c r="GE37" s="11"/>
      <c r="GF37" s="11">
        <v>7</v>
      </c>
      <c r="GG37" s="11">
        <v>2</v>
      </c>
      <c r="GH37" s="11"/>
      <c r="GI37" s="17">
        <f t="shared" si="58"/>
        <v>24</v>
      </c>
      <c r="GJ37" s="9">
        <f t="shared" si="50"/>
        <v>0.16666666666666666</v>
      </c>
      <c r="GL37" s="66" t="s">
        <v>73</v>
      </c>
      <c r="GM37" s="11"/>
      <c r="GN37" s="11"/>
      <c r="GO37" s="11"/>
      <c r="GP37" s="11"/>
      <c r="GQ37" s="11">
        <v>2</v>
      </c>
      <c r="GR37" s="11">
        <v>1</v>
      </c>
      <c r="GS37" s="11"/>
      <c r="GT37" s="11"/>
      <c r="GU37" s="11"/>
      <c r="GV37" s="11"/>
      <c r="GW37" s="11">
        <v>3</v>
      </c>
      <c r="GX37" s="11"/>
      <c r="GY37" s="11">
        <v>2</v>
      </c>
      <c r="GZ37" s="11">
        <v>1</v>
      </c>
      <c r="HA37" s="11">
        <v>2</v>
      </c>
      <c r="HB37" s="11"/>
      <c r="HC37" s="11"/>
      <c r="HD37" s="11"/>
      <c r="HE37" s="11">
        <v>2</v>
      </c>
      <c r="HF37" s="11"/>
      <c r="HG37" s="11"/>
      <c r="HH37" s="11"/>
      <c r="HI37" s="11">
        <v>1</v>
      </c>
      <c r="HJ37" s="11"/>
      <c r="HK37" s="11"/>
      <c r="HL37" s="11">
        <v>9</v>
      </c>
      <c r="HM37" s="11"/>
      <c r="HN37" s="11">
        <v>2</v>
      </c>
      <c r="HO37" s="17">
        <f t="shared" si="59"/>
        <v>25</v>
      </c>
      <c r="HP37" s="9">
        <f t="shared" si="60"/>
        <v>0.15432098765432098</v>
      </c>
      <c r="HR37" s="66" t="s">
        <v>73</v>
      </c>
      <c r="HS37" s="11"/>
      <c r="HT37" s="11"/>
      <c r="HU37" s="11"/>
      <c r="HV37" s="11"/>
      <c r="HW37" s="11">
        <v>4</v>
      </c>
      <c r="HX37" s="11"/>
      <c r="HY37" s="11"/>
      <c r="HZ37" s="11"/>
      <c r="IA37" s="11">
        <v>2</v>
      </c>
      <c r="IB37" s="11"/>
      <c r="IC37" s="11"/>
      <c r="ID37" s="11"/>
      <c r="IE37" s="11"/>
      <c r="IF37" s="11">
        <v>1</v>
      </c>
      <c r="IG37" s="11"/>
      <c r="IH37" s="11"/>
      <c r="II37" s="11"/>
      <c r="IJ37" s="11"/>
      <c r="IK37" s="11"/>
      <c r="IL37" s="11"/>
      <c r="IM37" s="11">
        <v>1</v>
      </c>
      <c r="IN37" s="11"/>
      <c r="IO37" s="11"/>
      <c r="IP37" s="11"/>
      <c r="IQ37" s="11"/>
      <c r="IR37" s="11">
        <v>4</v>
      </c>
      <c r="IS37" s="11"/>
      <c r="IT37" s="11"/>
      <c r="IU37" s="17">
        <f t="shared" si="61"/>
        <v>12</v>
      </c>
      <c r="IV37" s="9">
        <f t="shared" si="62"/>
        <v>0.10810810810810811</v>
      </c>
    </row>
    <row r="38" spans="1:256" x14ac:dyDescent="0.25">
      <c r="B38" s="30" t="s">
        <v>75</v>
      </c>
      <c r="C38" s="8"/>
      <c r="D38" s="8"/>
      <c r="E38" s="8"/>
      <c r="F38" s="8"/>
      <c r="G38" s="8">
        <v>1</v>
      </c>
      <c r="H38" s="8"/>
      <c r="I38" s="8"/>
      <c r="J38" s="8"/>
      <c r="K38" s="8"/>
      <c r="L38" s="8"/>
      <c r="M38" s="8"/>
      <c r="N38" s="8"/>
      <c r="O38" s="8"/>
      <c r="P38" s="8">
        <v>1</v>
      </c>
      <c r="Q38" s="8">
        <v>3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7">
        <f t="shared" si="51"/>
        <v>5</v>
      </c>
      <c r="AF38" s="9">
        <f t="shared" si="47"/>
        <v>0.14705882352941177</v>
      </c>
      <c r="AH38" s="30" t="s">
        <v>75</v>
      </c>
      <c r="AI38" s="8"/>
      <c r="AJ38" s="8"/>
      <c r="AK38" s="8"/>
      <c r="AL38" s="8"/>
      <c r="AM38" s="8">
        <v>4</v>
      </c>
      <c r="AN38" s="8"/>
      <c r="AO38" s="8"/>
      <c r="AP38" s="8"/>
      <c r="AQ38" s="8"/>
      <c r="AR38" s="8"/>
      <c r="AS38" s="8"/>
      <c r="AT38" s="8"/>
      <c r="AU38" s="8"/>
      <c r="AV38" s="8">
        <v>2</v>
      </c>
      <c r="AW38" s="8"/>
      <c r="AX38" s="8"/>
      <c r="AY38" s="8">
        <v>1</v>
      </c>
      <c r="AZ38" s="8"/>
      <c r="BA38" s="8">
        <v>2</v>
      </c>
      <c r="BB38" s="8"/>
      <c r="BC38" s="8"/>
      <c r="BD38" s="8"/>
      <c r="BE38" s="8"/>
      <c r="BF38" s="8"/>
      <c r="BG38" s="8"/>
      <c r="BH38" s="8">
        <v>1</v>
      </c>
      <c r="BI38" s="8"/>
      <c r="BJ38" s="8"/>
      <c r="BK38" s="17">
        <f t="shared" si="52"/>
        <v>10</v>
      </c>
      <c r="BL38" s="9">
        <f t="shared" si="48"/>
        <v>4.6082949308755762E-2</v>
      </c>
      <c r="BN38" s="30" t="s">
        <v>75</v>
      </c>
      <c r="BO38" s="11"/>
      <c r="BP38" s="11"/>
      <c r="BQ38" s="11">
        <v>1</v>
      </c>
      <c r="BR38" s="11"/>
      <c r="BS38" s="11">
        <v>3</v>
      </c>
      <c r="BT38" s="11">
        <v>1</v>
      </c>
      <c r="BU38" s="11">
        <v>1</v>
      </c>
      <c r="BV38" s="11"/>
      <c r="BW38" s="11">
        <v>2</v>
      </c>
      <c r="BX38" s="11">
        <v>1</v>
      </c>
      <c r="BY38" s="11">
        <v>1</v>
      </c>
      <c r="BZ38" s="11"/>
      <c r="CA38" s="11">
        <v>2</v>
      </c>
      <c r="CB38" s="11">
        <v>4</v>
      </c>
      <c r="CC38" s="11"/>
      <c r="CD38" s="11">
        <v>1</v>
      </c>
      <c r="CE38" s="11"/>
      <c r="CF38" s="11"/>
      <c r="CG38" s="11">
        <v>5</v>
      </c>
      <c r="CH38" s="11"/>
      <c r="CI38" s="11"/>
      <c r="CJ38" s="11"/>
      <c r="CK38" s="11">
        <v>1</v>
      </c>
      <c r="CL38" s="11"/>
      <c r="CM38" s="11"/>
      <c r="CN38" s="11">
        <v>4</v>
      </c>
      <c r="CO38" s="11"/>
      <c r="CP38" s="11"/>
      <c r="CQ38" s="17">
        <f t="shared" si="53"/>
        <v>27</v>
      </c>
      <c r="CR38" s="9">
        <f t="shared" si="49"/>
        <v>6.699751861042183E-2</v>
      </c>
      <c r="CT38" s="66" t="s">
        <v>75</v>
      </c>
      <c r="CU38" s="11"/>
      <c r="CV38" s="11"/>
      <c r="CW38" s="11">
        <v>1</v>
      </c>
      <c r="CX38" s="11"/>
      <c r="CY38" s="11">
        <v>1</v>
      </c>
      <c r="CZ38" s="11"/>
      <c r="DA38" s="11">
        <v>1</v>
      </c>
      <c r="DB38" s="11"/>
      <c r="DC38" s="11"/>
      <c r="DD38" s="11"/>
      <c r="DE38" s="11">
        <v>3</v>
      </c>
      <c r="DF38" s="11"/>
      <c r="DG38" s="11"/>
      <c r="DH38" s="11"/>
      <c r="DI38" s="11"/>
      <c r="DJ38" s="11">
        <v>2</v>
      </c>
      <c r="DK38" s="11"/>
      <c r="DL38" s="11"/>
      <c r="DM38" s="11">
        <v>3</v>
      </c>
      <c r="DN38" s="11"/>
      <c r="DO38" s="11"/>
      <c r="DP38" s="11"/>
      <c r="DQ38" s="11">
        <v>2</v>
      </c>
      <c r="DR38" s="11"/>
      <c r="DS38" s="11"/>
      <c r="DT38" s="11">
        <v>2</v>
      </c>
      <c r="DU38" s="11"/>
      <c r="DV38" s="11"/>
      <c r="DW38" s="17">
        <f t="shared" si="54"/>
        <v>15</v>
      </c>
      <c r="DX38" s="9">
        <f t="shared" si="55"/>
        <v>6.2240663900414939E-2</v>
      </c>
      <c r="DZ38" s="66" t="s">
        <v>75</v>
      </c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>
        <v>1</v>
      </c>
      <c r="EL38" s="11"/>
      <c r="EM38" s="11"/>
      <c r="EN38" s="11"/>
      <c r="EO38" s="11"/>
      <c r="EP38" s="11">
        <v>1</v>
      </c>
      <c r="EQ38" s="11"/>
      <c r="ER38" s="11"/>
      <c r="ES38" s="11"/>
      <c r="ET38" s="11">
        <v>1</v>
      </c>
      <c r="EU38" s="11"/>
      <c r="EV38" s="11"/>
      <c r="EW38" s="11"/>
      <c r="EX38" s="11">
        <v>1</v>
      </c>
      <c r="EY38" s="11"/>
      <c r="EZ38" s="11">
        <v>4</v>
      </c>
      <c r="FA38" s="11"/>
      <c r="FB38" s="11"/>
      <c r="FC38" s="17">
        <f t="shared" si="56"/>
        <v>8</v>
      </c>
      <c r="FD38" s="9">
        <f t="shared" si="57"/>
        <v>5.2287581699346407E-2</v>
      </c>
      <c r="FF38" s="66" t="s">
        <v>75</v>
      </c>
      <c r="FG38" s="11"/>
      <c r="FH38" s="11"/>
      <c r="FI38" s="11"/>
      <c r="FJ38" s="11"/>
      <c r="FK38" s="11">
        <v>1</v>
      </c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>
        <v>1</v>
      </c>
      <c r="FZ38" s="11"/>
      <c r="GA38" s="11"/>
      <c r="GB38" s="11"/>
      <c r="GC38" s="11"/>
      <c r="GD38" s="11"/>
      <c r="GE38" s="11"/>
      <c r="GF38" s="11">
        <v>8</v>
      </c>
      <c r="GG38" s="11"/>
      <c r="GH38" s="11"/>
      <c r="GI38" s="17">
        <f t="shared" si="58"/>
        <v>10</v>
      </c>
      <c r="GJ38" s="9">
        <f t="shared" si="50"/>
        <v>6.9444444444444448E-2</v>
      </c>
      <c r="GL38" s="66" t="s">
        <v>75</v>
      </c>
      <c r="GM38" s="11"/>
      <c r="GN38" s="11"/>
      <c r="GO38" s="11"/>
      <c r="GP38" s="11"/>
      <c r="GQ38" s="11"/>
      <c r="GR38" s="11">
        <v>1</v>
      </c>
      <c r="GS38" s="11"/>
      <c r="GT38" s="11">
        <v>1</v>
      </c>
      <c r="GU38" s="11"/>
      <c r="GV38" s="11"/>
      <c r="GW38" s="11">
        <v>2</v>
      </c>
      <c r="GX38" s="11"/>
      <c r="GY38" s="11"/>
      <c r="GZ38" s="11"/>
      <c r="HA38" s="11"/>
      <c r="HB38" s="11"/>
      <c r="HC38" s="11"/>
      <c r="HD38" s="11"/>
      <c r="HE38" s="11">
        <v>1</v>
      </c>
      <c r="HF38" s="11"/>
      <c r="HG38" s="11"/>
      <c r="HH38" s="11"/>
      <c r="HI38" s="11"/>
      <c r="HJ38" s="11"/>
      <c r="HK38" s="11"/>
      <c r="HL38" s="11">
        <v>6</v>
      </c>
      <c r="HM38" s="11"/>
      <c r="HN38" s="11"/>
      <c r="HO38" s="17">
        <f t="shared" si="59"/>
        <v>11</v>
      </c>
      <c r="HP38" s="9">
        <f t="shared" si="60"/>
        <v>6.7901234567901231E-2</v>
      </c>
      <c r="HR38" s="66" t="s">
        <v>75</v>
      </c>
      <c r="HS38" s="11"/>
      <c r="HT38" s="11">
        <v>1</v>
      </c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>
        <v>1</v>
      </c>
      <c r="II38" s="11"/>
      <c r="IJ38" s="11"/>
      <c r="IK38" s="11"/>
      <c r="IL38" s="11"/>
      <c r="IM38" s="11"/>
      <c r="IN38" s="11"/>
      <c r="IO38" s="11"/>
      <c r="IP38" s="11">
        <v>1</v>
      </c>
      <c r="IQ38" s="11"/>
      <c r="IR38" s="11"/>
      <c r="IS38" s="11"/>
      <c r="IT38" s="11"/>
      <c r="IU38" s="17">
        <f t="shared" si="61"/>
        <v>3</v>
      </c>
      <c r="IV38" s="9">
        <f t="shared" si="62"/>
        <v>2.7027027027027029E-2</v>
      </c>
    </row>
    <row r="39" spans="1:256" ht="15.75" thickBot="1" x14ac:dyDescent="0.3">
      <c r="B39" s="31" t="s">
        <v>50</v>
      </c>
      <c r="C39" s="18">
        <f>SUM(C33:C38)</f>
        <v>3</v>
      </c>
      <c r="D39" s="18">
        <f t="shared" ref="D39:AE39" si="63">SUM(D33:D38)</f>
        <v>1</v>
      </c>
      <c r="E39" s="18">
        <f t="shared" si="63"/>
        <v>0</v>
      </c>
      <c r="F39" s="18">
        <f t="shared" si="63"/>
        <v>0</v>
      </c>
      <c r="G39" s="18">
        <f t="shared" si="63"/>
        <v>1</v>
      </c>
      <c r="H39" s="18">
        <f t="shared" si="63"/>
        <v>3</v>
      </c>
      <c r="I39" s="18">
        <f t="shared" si="63"/>
        <v>1</v>
      </c>
      <c r="J39" s="18">
        <f t="shared" si="63"/>
        <v>0</v>
      </c>
      <c r="K39" s="18">
        <f t="shared" si="63"/>
        <v>1</v>
      </c>
      <c r="L39" s="18">
        <f t="shared" si="63"/>
        <v>0</v>
      </c>
      <c r="M39" s="18">
        <f t="shared" si="63"/>
        <v>4</v>
      </c>
      <c r="N39" s="18">
        <f t="shared" si="63"/>
        <v>1</v>
      </c>
      <c r="O39" s="18">
        <f t="shared" si="63"/>
        <v>0</v>
      </c>
      <c r="P39" s="18">
        <f t="shared" si="63"/>
        <v>4</v>
      </c>
      <c r="Q39" s="18">
        <f t="shared" si="63"/>
        <v>5</v>
      </c>
      <c r="R39" s="18">
        <f t="shared" si="63"/>
        <v>2</v>
      </c>
      <c r="S39" s="18">
        <f t="shared" si="63"/>
        <v>0</v>
      </c>
      <c r="T39" s="18">
        <f t="shared" si="63"/>
        <v>1</v>
      </c>
      <c r="U39" s="18">
        <f t="shared" si="63"/>
        <v>4</v>
      </c>
      <c r="V39" s="18">
        <f t="shared" si="63"/>
        <v>0</v>
      </c>
      <c r="W39" s="18">
        <f t="shared" si="63"/>
        <v>0</v>
      </c>
      <c r="X39" s="18">
        <f t="shared" si="63"/>
        <v>0</v>
      </c>
      <c r="Y39" s="18">
        <f t="shared" si="63"/>
        <v>0</v>
      </c>
      <c r="Z39" s="18">
        <f t="shared" si="63"/>
        <v>0</v>
      </c>
      <c r="AA39" s="18">
        <f t="shared" si="63"/>
        <v>0</v>
      </c>
      <c r="AB39" s="18">
        <f t="shared" si="63"/>
        <v>3</v>
      </c>
      <c r="AC39" s="18">
        <f t="shared" si="63"/>
        <v>0</v>
      </c>
      <c r="AD39" s="18">
        <f t="shared" si="63"/>
        <v>0</v>
      </c>
      <c r="AE39" s="18">
        <f t="shared" si="63"/>
        <v>34</v>
      </c>
      <c r="AF39" s="38">
        <f>SUM(AF33:AF38)</f>
        <v>1</v>
      </c>
      <c r="AH39" s="31" t="s">
        <v>50</v>
      </c>
      <c r="AI39" s="18">
        <f>SUM(AI33:AI38)</f>
        <v>1</v>
      </c>
      <c r="AJ39" s="18">
        <f t="shared" ref="AJ39:BK39" si="64">SUM(AJ33:AJ38)</f>
        <v>1</v>
      </c>
      <c r="AK39" s="18">
        <f t="shared" si="64"/>
        <v>14</v>
      </c>
      <c r="AL39" s="18">
        <f t="shared" si="64"/>
        <v>0</v>
      </c>
      <c r="AM39" s="18">
        <f t="shared" si="64"/>
        <v>23</v>
      </c>
      <c r="AN39" s="18">
        <f t="shared" si="64"/>
        <v>9</v>
      </c>
      <c r="AO39" s="18">
        <f t="shared" si="64"/>
        <v>1</v>
      </c>
      <c r="AP39" s="18">
        <f t="shared" si="64"/>
        <v>4</v>
      </c>
      <c r="AQ39" s="18">
        <f t="shared" si="64"/>
        <v>3</v>
      </c>
      <c r="AR39" s="18">
        <f t="shared" si="64"/>
        <v>6</v>
      </c>
      <c r="AS39" s="18">
        <f t="shared" si="64"/>
        <v>5</v>
      </c>
      <c r="AT39" s="18">
        <f t="shared" si="64"/>
        <v>7</v>
      </c>
      <c r="AU39" s="18">
        <f t="shared" si="64"/>
        <v>1</v>
      </c>
      <c r="AV39" s="18">
        <f t="shared" si="64"/>
        <v>7</v>
      </c>
      <c r="AW39" s="18">
        <f t="shared" si="64"/>
        <v>6</v>
      </c>
      <c r="AX39" s="18">
        <f t="shared" si="64"/>
        <v>4</v>
      </c>
      <c r="AY39" s="18">
        <f t="shared" si="64"/>
        <v>2</v>
      </c>
      <c r="AZ39" s="18">
        <f t="shared" si="64"/>
        <v>9</v>
      </c>
      <c r="BA39" s="18">
        <f t="shared" si="64"/>
        <v>30</v>
      </c>
      <c r="BB39" s="18">
        <f t="shared" si="64"/>
        <v>5</v>
      </c>
      <c r="BC39" s="18">
        <f t="shared" si="64"/>
        <v>0</v>
      </c>
      <c r="BD39" s="18">
        <f t="shared" si="64"/>
        <v>0</v>
      </c>
      <c r="BE39" s="18">
        <f t="shared" si="64"/>
        <v>40</v>
      </c>
      <c r="BF39" s="18">
        <f t="shared" si="64"/>
        <v>5</v>
      </c>
      <c r="BG39" s="18">
        <f t="shared" si="64"/>
        <v>2</v>
      </c>
      <c r="BH39" s="18">
        <f t="shared" si="64"/>
        <v>28</v>
      </c>
      <c r="BI39" s="18">
        <f t="shared" si="64"/>
        <v>2</v>
      </c>
      <c r="BJ39" s="18">
        <f t="shared" si="64"/>
        <v>2</v>
      </c>
      <c r="BK39" s="18">
        <f t="shared" si="64"/>
        <v>217</v>
      </c>
      <c r="BL39" s="38">
        <f>SUM(BL33:BL38)</f>
        <v>1</v>
      </c>
      <c r="BN39" s="67" t="s">
        <v>50</v>
      </c>
      <c r="BO39" s="18">
        <f>SUM(BO33:BO38)</f>
        <v>1</v>
      </c>
      <c r="BP39" s="18">
        <f t="shared" ref="BP39:CP39" si="65">SUM(BP33:BP38)</f>
        <v>8</v>
      </c>
      <c r="BQ39" s="18">
        <f t="shared" si="65"/>
        <v>13</v>
      </c>
      <c r="BR39" s="18">
        <f t="shared" si="65"/>
        <v>0</v>
      </c>
      <c r="BS39" s="18">
        <f t="shared" si="65"/>
        <v>28</v>
      </c>
      <c r="BT39" s="18">
        <f t="shared" si="65"/>
        <v>12</v>
      </c>
      <c r="BU39" s="18">
        <f t="shared" si="65"/>
        <v>2</v>
      </c>
      <c r="BV39" s="18">
        <f t="shared" si="65"/>
        <v>1</v>
      </c>
      <c r="BW39" s="18">
        <f t="shared" si="65"/>
        <v>24</v>
      </c>
      <c r="BX39" s="18">
        <f t="shared" si="65"/>
        <v>11</v>
      </c>
      <c r="BY39" s="18">
        <f t="shared" si="65"/>
        <v>43</v>
      </c>
      <c r="BZ39" s="18">
        <f t="shared" si="65"/>
        <v>5</v>
      </c>
      <c r="CA39" s="18">
        <f t="shared" si="65"/>
        <v>21</v>
      </c>
      <c r="CB39" s="18">
        <f t="shared" si="65"/>
        <v>23</v>
      </c>
      <c r="CC39" s="18">
        <f t="shared" si="65"/>
        <v>5</v>
      </c>
      <c r="CD39" s="18">
        <f t="shared" si="65"/>
        <v>10</v>
      </c>
      <c r="CE39" s="18">
        <f t="shared" si="65"/>
        <v>5</v>
      </c>
      <c r="CF39" s="18">
        <f t="shared" si="65"/>
        <v>13</v>
      </c>
      <c r="CG39" s="18">
        <f t="shared" si="65"/>
        <v>35</v>
      </c>
      <c r="CH39" s="18">
        <f t="shared" si="65"/>
        <v>15</v>
      </c>
      <c r="CI39" s="18">
        <f t="shared" si="65"/>
        <v>5</v>
      </c>
      <c r="CJ39" s="18">
        <f t="shared" si="65"/>
        <v>0</v>
      </c>
      <c r="CK39" s="18">
        <f t="shared" si="65"/>
        <v>20</v>
      </c>
      <c r="CL39" s="18">
        <f t="shared" si="65"/>
        <v>23</v>
      </c>
      <c r="CM39" s="18">
        <f t="shared" si="65"/>
        <v>1</v>
      </c>
      <c r="CN39" s="18">
        <f t="shared" si="65"/>
        <v>64</v>
      </c>
      <c r="CO39" s="18">
        <f t="shared" si="65"/>
        <v>1</v>
      </c>
      <c r="CP39" s="18">
        <f t="shared" si="65"/>
        <v>14</v>
      </c>
      <c r="CQ39" s="18">
        <f>SUM(CQ33:CQ38)</f>
        <v>403</v>
      </c>
      <c r="CR39" s="38">
        <f>SUM(CR33:CR38)</f>
        <v>0.99999999999999989</v>
      </c>
      <c r="CT39" s="67" t="s">
        <v>50</v>
      </c>
      <c r="CU39" s="18">
        <f>SUM(CU33:CU38)</f>
        <v>0</v>
      </c>
      <c r="CV39" s="18">
        <f t="shared" ref="CV39:DV39" si="66">SUM(CV33:CV38)</f>
        <v>6</v>
      </c>
      <c r="CW39" s="18">
        <f t="shared" si="66"/>
        <v>9</v>
      </c>
      <c r="CX39" s="18">
        <f t="shared" si="66"/>
        <v>0</v>
      </c>
      <c r="CY39" s="18">
        <f t="shared" si="66"/>
        <v>11</v>
      </c>
      <c r="CZ39" s="18">
        <f t="shared" si="66"/>
        <v>5</v>
      </c>
      <c r="DA39" s="18">
        <f t="shared" si="66"/>
        <v>4</v>
      </c>
      <c r="DB39" s="18">
        <f t="shared" si="66"/>
        <v>1</v>
      </c>
      <c r="DC39" s="18">
        <f t="shared" si="66"/>
        <v>20</v>
      </c>
      <c r="DD39" s="18">
        <f t="shared" si="66"/>
        <v>5</v>
      </c>
      <c r="DE39" s="18">
        <f t="shared" si="66"/>
        <v>16</v>
      </c>
      <c r="DF39" s="18">
        <f t="shared" si="66"/>
        <v>3</v>
      </c>
      <c r="DG39" s="18">
        <f t="shared" si="66"/>
        <v>2</v>
      </c>
      <c r="DH39" s="18">
        <f t="shared" si="66"/>
        <v>5</v>
      </c>
      <c r="DI39" s="18">
        <f t="shared" si="66"/>
        <v>1</v>
      </c>
      <c r="DJ39" s="18">
        <f t="shared" si="66"/>
        <v>20</v>
      </c>
      <c r="DK39" s="18">
        <f t="shared" si="66"/>
        <v>0</v>
      </c>
      <c r="DL39" s="18">
        <f t="shared" si="66"/>
        <v>18</v>
      </c>
      <c r="DM39" s="18">
        <f t="shared" si="66"/>
        <v>29</v>
      </c>
      <c r="DN39" s="18">
        <f t="shared" si="66"/>
        <v>4</v>
      </c>
      <c r="DO39" s="18">
        <f t="shared" si="66"/>
        <v>1</v>
      </c>
      <c r="DP39" s="18">
        <f t="shared" si="66"/>
        <v>2</v>
      </c>
      <c r="DQ39" s="18">
        <f t="shared" si="66"/>
        <v>22</v>
      </c>
      <c r="DR39" s="18">
        <f t="shared" si="66"/>
        <v>5</v>
      </c>
      <c r="DS39" s="18">
        <f t="shared" si="66"/>
        <v>1</v>
      </c>
      <c r="DT39" s="18">
        <f t="shared" si="66"/>
        <v>37</v>
      </c>
      <c r="DU39" s="18">
        <f t="shared" si="66"/>
        <v>5</v>
      </c>
      <c r="DV39" s="18">
        <f t="shared" si="66"/>
        <v>9</v>
      </c>
      <c r="DW39" s="18">
        <f>SUM(DW33:DW38)</f>
        <v>241</v>
      </c>
      <c r="DX39" s="38">
        <f>SUM(DX33:DX38)</f>
        <v>1</v>
      </c>
      <c r="DZ39" s="67" t="s">
        <v>50</v>
      </c>
      <c r="EA39" s="18">
        <f>SUM(EA33:EA38)</f>
        <v>0</v>
      </c>
      <c r="EB39" s="18">
        <f t="shared" ref="EB39:FB39" si="67">SUM(EB33:EB38)</f>
        <v>3</v>
      </c>
      <c r="EC39" s="18">
        <f t="shared" si="67"/>
        <v>0</v>
      </c>
      <c r="ED39" s="18">
        <f t="shared" si="67"/>
        <v>0</v>
      </c>
      <c r="EE39" s="18">
        <f t="shared" si="67"/>
        <v>3</v>
      </c>
      <c r="EF39" s="18">
        <f t="shared" si="67"/>
        <v>7</v>
      </c>
      <c r="EG39" s="18">
        <f t="shared" si="67"/>
        <v>3</v>
      </c>
      <c r="EH39" s="18">
        <f t="shared" si="67"/>
        <v>7</v>
      </c>
      <c r="EI39" s="18">
        <f t="shared" si="67"/>
        <v>1</v>
      </c>
      <c r="EJ39" s="18">
        <f t="shared" si="67"/>
        <v>0</v>
      </c>
      <c r="EK39" s="18">
        <f t="shared" si="67"/>
        <v>8</v>
      </c>
      <c r="EL39" s="18">
        <f t="shared" si="67"/>
        <v>10</v>
      </c>
      <c r="EM39" s="18">
        <f t="shared" si="67"/>
        <v>2</v>
      </c>
      <c r="EN39" s="18">
        <f t="shared" si="67"/>
        <v>6</v>
      </c>
      <c r="EO39" s="18">
        <f t="shared" si="67"/>
        <v>1</v>
      </c>
      <c r="EP39" s="18">
        <f t="shared" si="67"/>
        <v>5</v>
      </c>
      <c r="EQ39" s="18">
        <f t="shared" si="67"/>
        <v>1</v>
      </c>
      <c r="ER39" s="18">
        <f t="shared" si="67"/>
        <v>6</v>
      </c>
      <c r="ES39" s="18">
        <f t="shared" si="67"/>
        <v>10</v>
      </c>
      <c r="ET39" s="18">
        <f t="shared" si="67"/>
        <v>8</v>
      </c>
      <c r="EU39" s="18">
        <f t="shared" si="67"/>
        <v>0</v>
      </c>
      <c r="EV39" s="18">
        <f t="shared" si="67"/>
        <v>0</v>
      </c>
      <c r="EW39" s="18">
        <f t="shared" si="67"/>
        <v>0</v>
      </c>
      <c r="EX39" s="18">
        <f t="shared" si="67"/>
        <v>14</v>
      </c>
      <c r="EY39" s="18">
        <f t="shared" si="67"/>
        <v>5</v>
      </c>
      <c r="EZ39" s="18">
        <f t="shared" si="67"/>
        <v>38</v>
      </c>
      <c r="FA39" s="18">
        <f t="shared" si="67"/>
        <v>1</v>
      </c>
      <c r="FB39" s="18">
        <f t="shared" si="67"/>
        <v>14</v>
      </c>
      <c r="FC39" s="18">
        <f>SUM(FC33:FC38)</f>
        <v>153</v>
      </c>
      <c r="FD39" s="38">
        <f>SUM(FD33:FD38)</f>
        <v>1</v>
      </c>
      <c r="FF39" s="67" t="s">
        <v>50</v>
      </c>
      <c r="FG39" s="18">
        <f>SUM(FG33:FG38)</f>
        <v>0</v>
      </c>
      <c r="FH39" s="18">
        <f t="shared" ref="FH39:GH39" si="68">SUM(FH33:FH38)</f>
        <v>0</v>
      </c>
      <c r="FI39" s="18">
        <f t="shared" si="68"/>
        <v>8</v>
      </c>
      <c r="FJ39" s="18">
        <f t="shared" si="68"/>
        <v>0</v>
      </c>
      <c r="FK39" s="18">
        <f t="shared" si="68"/>
        <v>19</v>
      </c>
      <c r="FL39" s="18">
        <f t="shared" si="68"/>
        <v>5</v>
      </c>
      <c r="FM39" s="18">
        <f t="shared" si="68"/>
        <v>0</v>
      </c>
      <c r="FN39" s="18">
        <f t="shared" si="68"/>
        <v>0</v>
      </c>
      <c r="FO39" s="18">
        <f t="shared" si="68"/>
        <v>7</v>
      </c>
      <c r="FP39" s="18">
        <f t="shared" si="68"/>
        <v>2</v>
      </c>
      <c r="FQ39" s="18">
        <f t="shared" si="68"/>
        <v>7</v>
      </c>
      <c r="FR39" s="18">
        <f t="shared" si="68"/>
        <v>2</v>
      </c>
      <c r="FS39" s="18">
        <f t="shared" si="68"/>
        <v>2</v>
      </c>
      <c r="FT39" s="18">
        <f t="shared" si="68"/>
        <v>4</v>
      </c>
      <c r="FU39" s="18">
        <f t="shared" si="68"/>
        <v>1</v>
      </c>
      <c r="FV39" s="18">
        <f t="shared" si="68"/>
        <v>1</v>
      </c>
      <c r="FW39" s="18">
        <f t="shared" si="68"/>
        <v>3</v>
      </c>
      <c r="FX39" s="18">
        <f t="shared" si="68"/>
        <v>4</v>
      </c>
      <c r="FY39" s="18">
        <f t="shared" si="68"/>
        <v>16</v>
      </c>
      <c r="FZ39" s="18">
        <f t="shared" si="68"/>
        <v>2</v>
      </c>
      <c r="GA39" s="18">
        <f t="shared" si="68"/>
        <v>0</v>
      </c>
      <c r="GB39" s="18">
        <f t="shared" si="68"/>
        <v>0</v>
      </c>
      <c r="GC39" s="18">
        <f t="shared" si="68"/>
        <v>13</v>
      </c>
      <c r="GD39" s="18">
        <f t="shared" si="68"/>
        <v>2</v>
      </c>
      <c r="GE39" s="18">
        <f t="shared" si="68"/>
        <v>0</v>
      </c>
      <c r="GF39" s="18">
        <f t="shared" si="68"/>
        <v>42</v>
      </c>
      <c r="GG39" s="18">
        <f t="shared" si="68"/>
        <v>3</v>
      </c>
      <c r="GH39" s="18">
        <f t="shared" si="68"/>
        <v>1</v>
      </c>
      <c r="GI39" s="18">
        <f>SUM(GI33:GI38)</f>
        <v>144</v>
      </c>
      <c r="GJ39" s="38">
        <f>SUM(GJ33:GJ38)</f>
        <v>1</v>
      </c>
      <c r="GL39" s="67" t="s">
        <v>50</v>
      </c>
      <c r="GM39" s="18">
        <f>SUM(GM33:GM38)</f>
        <v>2</v>
      </c>
      <c r="GN39" s="18">
        <f t="shared" ref="GN39:HN39" si="69">SUM(GN33:GN38)</f>
        <v>1</v>
      </c>
      <c r="GO39" s="18">
        <f t="shared" si="69"/>
        <v>3</v>
      </c>
      <c r="GP39" s="18">
        <f t="shared" si="69"/>
        <v>0</v>
      </c>
      <c r="GQ39" s="18">
        <f t="shared" si="69"/>
        <v>11</v>
      </c>
      <c r="GR39" s="18">
        <f t="shared" si="69"/>
        <v>8</v>
      </c>
      <c r="GS39" s="18">
        <f t="shared" si="69"/>
        <v>2</v>
      </c>
      <c r="GT39" s="18">
        <f t="shared" si="69"/>
        <v>5</v>
      </c>
      <c r="GU39" s="18">
        <f t="shared" si="69"/>
        <v>1</v>
      </c>
      <c r="GV39" s="18">
        <f t="shared" si="69"/>
        <v>0</v>
      </c>
      <c r="GW39" s="18">
        <f t="shared" si="69"/>
        <v>10</v>
      </c>
      <c r="GX39" s="18">
        <f t="shared" si="69"/>
        <v>2</v>
      </c>
      <c r="GY39" s="18">
        <f t="shared" si="69"/>
        <v>3</v>
      </c>
      <c r="GZ39" s="18">
        <f t="shared" si="69"/>
        <v>4</v>
      </c>
      <c r="HA39" s="18">
        <f t="shared" si="69"/>
        <v>11</v>
      </c>
      <c r="HB39" s="18">
        <f t="shared" si="69"/>
        <v>0</v>
      </c>
      <c r="HC39" s="18">
        <f t="shared" si="69"/>
        <v>5</v>
      </c>
      <c r="HD39" s="18">
        <f t="shared" si="69"/>
        <v>0</v>
      </c>
      <c r="HE39" s="18">
        <f t="shared" si="69"/>
        <v>22</v>
      </c>
      <c r="HF39" s="18">
        <f t="shared" si="69"/>
        <v>0</v>
      </c>
      <c r="HG39" s="18">
        <f t="shared" si="69"/>
        <v>0</v>
      </c>
      <c r="HH39" s="18">
        <f t="shared" si="69"/>
        <v>2</v>
      </c>
      <c r="HI39" s="18">
        <f t="shared" si="69"/>
        <v>5</v>
      </c>
      <c r="HJ39" s="18">
        <f t="shared" si="69"/>
        <v>4</v>
      </c>
      <c r="HK39" s="18">
        <f t="shared" si="69"/>
        <v>2</v>
      </c>
      <c r="HL39" s="18">
        <f t="shared" si="69"/>
        <v>52</v>
      </c>
      <c r="HM39" s="18">
        <f t="shared" si="69"/>
        <v>0</v>
      </c>
      <c r="HN39" s="18">
        <f t="shared" si="69"/>
        <v>7</v>
      </c>
      <c r="HO39" s="18">
        <f>SUM(HO33:HO38)</f>
        <v>162</v>
      </c>
      <c r="HP39" s="38">
        <f>SUM(HP33:HP38)</f>
        <v>0.99999999999999989</v>
      </c>
      <c r="HR39" s="67" t="s">
        <v>50</v>
      </c>
      <c r="HS39" s="18">
        <f>SUM(HS33:HS38)</f>
        <v>0</v>
      </c>
      <c r="HT39" s="18">
        <f t="shared" ref="HT39:IT39" si="70">SUM(HT33:HT38)</f>
        <v>4</v>
      </c>
      <c r="HU39" s="18">
        <f t="shared" si="70"/>
        <v>0</v>
      </c>
      <c r="HV39" s="18">
        <f t="shared" si="70"/>
        <v>0</v>
      </c>
      <c r="HW39" s="18">
        <f t="shared" si="70"/>
        <v>6</v>
      </c>
      <c r="HX39" s="18">
        <f t="shared" si="70"/>
        <v>5</v>
      </c>
      <c r="HY39" s="18">
        <f t="shared" si="70"/>
        <v>0</v>
      </c>
      <c r="HZ39" s="18">
        <f t="shared" si="70"/>
        <v>2</v>
      </c>
      <c r="IA39" s="18">
        <f t="shared" si="70"/>
        <v>4</v>
      </c>
      <c r="IB39" s="18">
        <f t="shared" si="70"/>
        <v>2</v>
      </c>
      <c r="IC39" s="18">
        <f t="shared" si="70"/>
        <v>2</v>
      </c>
      <c r="ID39" s="18">
        <f t="shared" si="70"/>
        <v>5</v>
      </c>
      <c r="IE39" s="18">
        <f t="shared" si="70"/>
        <v>0</v>
      </c>
      <c r="IF39" s="18">
        <f t="shared" si="70"/>
        <v>3</v>
      </c>
      <c r="IG39" s="18">
        <f t="shared" si="70"/>
        <v>2</v>
      </c>
      <c r="IH39" s="18">
        <f t="shared" si="70"/>
        <v>1</v>
      </c>
      <c r="II39" s="18">
        <f t="shared" si="70"/>
        <v>2</v>
      </c>
      <c r="IJ39" s="18">
        <f t="shared" si="70"/>
        <v>2</v>
      </c>
      <c r="IK39" s="18">
        <f t="shared" si="70"/>
        <v>7</v>
      </c>
      <c r="IL39" s="18">
        <f t="shared" si="70"/>
        <v>0</v>
      </c>
      <c r="IM39" s="18">
        <f t="shared" si="70"/>
        <v>3</v>
      </c>
      <c r="IN39" s="18">
        <f t="shared" si="70"/>
        <v>0</v>
      </c>
      <c r="IO39" s="18">
        <f t="shared" si="70"/>
        <v>0</v>
      </c>
      <c r="IP39" s="18">
        <f t="shared" si="70"/>
        <v>3</v>
      </c>
      <c r="IQ39" s="18">
        <f t="shared" si="70"/>
        <v>0</v>
      </c>
      <c r="IR39" s="18">
        <f t="shared" si="70"/>
        <v>48</v>
      </c>
      <c r="IS39" s="18">
        <f t="shared" si="70"/>
        <v>0</v>
      </c>
      <c r="IT39" s="18">
        <f t="shared" si="70"/>
        <v>10</v>
      </c>
      <c r="IU39" s="18">
        <f>SUM(IU33:IU38)</f>
        <v>111</v>
      </c>
      <c r="IV39" s="38">
        <f>SUM(IV33:IV38)</f>
        <v>1</v>
      </c>
    </row>
    <row r="40" spans="1:256" s="3" customFormat="1" ht="15.75" thickTop="1" x14ac:dyDescent="0.25"/>
    <row r="42" spans="1:256" s="3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F42" s="15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L42" s="15"/>
    </row>
  </sheetData>
  <mergeCells count="24">
    <mergeCell ref="CT9:DX9"/>
    <mergeCell ref="CT31:DX31"/>
    <mergeCell ref="GL2:HP2"/>
    <mergeCell ref="GL9:HP9"/>
    <mergeCell ref="GL31:HP31"/>
    <mergeCell ref="FF2:GJ2"/>
    <mergeCell ref="FF9:GJ9"/>
    <mergeCell ref="FF31:GJ31"/>
    <mergeCell ref="HR2:IV2"/>
    <mergeCell ref="HR9:IV9"/>
    <mergeCell ref="HR31:IV31"/>
    <mergeCell ref="BN2:CR2"/>
    <mergeCell ref="B2:AF2"/>
    <mergeCell ref="AH2:BL2"/>
    <mergeCell ref="B9:AF9"/>
    <mergeCell ref="B31:AF31"/>
    <mergeCell ref="AH9:BL9"/>
    <mergeCell ref="AH31:BL31"/>
    <mergeCell ref="BN9:CR9"/>
    <mergeCell ref="BN31:CR31"/>
    <mergeCell ref="DZ2:FD2"/>
    <mergeCell ref="DZ9:FD9"/>
    <mergeCell ref="DZ31:FD31"/>
    <mergeCell ref="CT2:DX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B1:DX43"/>
  <sheetViews>
    <sheetView showGridLines="0" showRowColHeaders="0" zoomScale="85" zoomScaleNormal="85" workbookViewId="0"/>
  </sheetViews>
  <sheetFormatPr defaultRowHeight="13.5" customHeight="1" x14ac:dyDescent="0.25"/>
  <cols>
    <col min="1" max="1" width="1.7109375" customWidth="1"/>
    <col min="2" max="2" width="33.5703125" style="3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33.5703125" style="3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33.5703125" style="3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15" bestFit="1" customWidth="1"/>
    <col min="49" max="49" width="1.42578125" customWidth="1"/>
    <col min="50" max="50" width="33.5703125" style="3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15" bestFit="1" customWidth="1"/>
    <col min="65" max="65" width="1.42578125" customWidth="1"/>
    <col min="66" max="66" width="33.5703125" style="3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style="3" bestFit="1" customWidth="1"/>
    <col min="80" max="80" width="8.140625" style="15" bestFit="1" customWidth="1"/>
    <col min="81" max="81" width="1.140625" customWidth="1"/>
    <col min="82" max="82" width="33.5703125" style="3" bestFit="1" customWidth="1"/>
    <col min="83" max="83" width="4.140625" customWidth="1"/>
    <col min="84" max="84" width="4.28515625" bestFit="1" customWidth="1"/>
    <col min="85" max="85" width="5.28515625" bestFit="1" customWidth="1"/>
    <col min="86" max="86" width="4.5703125" bestFit="1" customWidth="1"/>
    <col min="87" max="87" width="4.7109375" bestFit="1" customWidth="1"/>
    <col min="88" max="88" width="4.5703125" bestFit="1" customWidth="1"/>
    <col min="89" max="89" width="4" bestFit="1" customWidth="1"/>
    <col min="90" max="90" width="5.140625" bestFit="1" customWidth="1"/>
    <col min="91" max="91" width="4" bestFit="1" customWidth="1"/>
    <col min="92" max="92" width="4.85546875" bestFit="1" customWidth="1"/>
    <col min="93" max="93" width="5.140625" bestFit="1" customWidth="1"/>
    <col min="94" max="94" width="4.28515625" bestFit="1" customWidth="1"/>
    <col min="95" max="95" width="6.5703125" style="3" bestFit="1" customWidth="1"/>
    <col min="96" max="96" width="8.140625" style="15" bestFit="1" customWidth="1"/>
    <col min="97" max="97" width="1.5703125" customWidth="1"/>
    <col min="98" max="98" width="29.140625" bestFit="1" customWidth="1"/>
    <col min="99" max="110" width="5.140625" customWidth="1"/>
    <col min="113" max="113" width="1.7109375" customWidth="1"/>
    <col min="114" max="114" width="29.140625" bestFit="1" customWidth="1"/>
    <col min="115" max="126" width="5.140625" customWidth="1"/>
  </cols>
  <sheetData>
    <row r="1" spans="2:128" ht="13.5" customHeight="1" thickBot="1" x14ac:dyDescent="0.3"/>
    <row r="2" spans="2:128" ht="13.5" customHeight="1" x14ac:dyDescent="0.25">
      <c r="B2" s="183" t="s">
        <v>234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5"/>
      <c r="R2" s="183" t="s">
        <v>236</v>
      </c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5"/>
      <c r="AH2" s="183" t="s">
        <v>235</v>
      </c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5"/>
      <c r="AX2" s="183" t="s">
        <v>262</v>
      </c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5"/>
      <c r="BN2" s="183" t="s">
        <v>289</v>
      </c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5"/>
      <c r="CD2" s="183" t="s">
        <v>311</v>
      </c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5"/>
      <c r="CT2" s="183" t="s">
        <v>352</v>
      </c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5"/>
      <c r="DJ2" s="183" t="s">
        <v>375</v>
      </c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5"/>
    </row>
    <row r="3" spans="2:128" ht="13.5" customHeight="1" x14ac:dyDescent="0.25">
      <c r="B3" s="78" t="s">
        <v>85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9" t="s">
        <v>14</v>
      </c>
      <c r="R3" s="78" t="s">
        <v>85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9" t="s">
        <v>14</v>
      </c>
      <c r="AH3" s="78" t="s">
        <v>85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79" t="s">
        <v>14</v>
      </c>
      <c r="AX3" s="78" t="s">
        <v>85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79" t="s">
        <v>14</v>
      </c>
      <c r="BN3" s="78" t="s">
        <v>85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79" t="s">
        <v>14</v>
      </c>
      <c r="CD3" s="78" t="s">
        <v>85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79" t="s">
        <v>14</v>
      </c>
      <c r="CT3" s="78" t="s">
        <v>85</v>
      </c>
      <c r="CU3" s="124" t="s">
        <v>0</v>
      </c>
      <c r="CV3" s="124" t="s">
        <v>2</v>
      </c>
      <c r="CW3" s="124" t="s">
        <v>3</v>
      </c>
      <c r="CX3" s="124" t="s">
        <v>4</v>
      </c>
      <c r="CY3" s="124" t="s">
        <v>5</v>
      </c>
      <c r="CZ3" s="124" t="s">
        <v>6</v>
      </c>
      <c r="DA3" s="124" t="s">
        <v>7</v>
      </c>
      <c r="DB3" s="124" t="s">
        <v>8</v>
      </c>
      <c r="DC3" s="124" t="s">
        <v>9</v>
      </c>
      <c r="DD3" s="124" t="s">
        <v>10</v>
      </c>
      <c r="DE3" s="124" t="s">
        <v>11</v>
      </c>
      <c r="DF3" s="124" t="s">
        <v>12</v>
      </c>
      <c r="DG3" s="124" t="s">
        <v>13</v>
      </c>
      <c r="DH3" s="79" t="s">
        <v>14</v>
      </c>
      <c r="DJ3" s="78" t="s">
        <v>85</v>
      </c>
      <c r="DK3" s="126" t="s">
        <v>0</v>
      </c>
      <c r="DL3" s="126" t="s">
        <v>2</v>
      </c>
      <c r="DM3" s="126" t="s">
        <v>3</v>
      </c>
      <c r="DN3" s="126" t="s">
        <v>4</v>
      </c>
      <c r="DO3" s="126" t="s">
        <v>5</v>
      </c>
      <c r="DP3" s="126" t="s">
        <v>6</v>
      </c>
      <c r="DQ3" s="126" t="s">
        <v>7</v>
      </c>
      <c r="DR3" s="126" t="s">
        <v>8</v>
      </c>
      <c r="DS3" s="126" t="s">
        <v>9</v>
      </c>
      <c r="DT3" s="126" t="s">
        <v>10</v>
      </c>
      <c r="DU3" s="126" t="s">
        <v>11</v>
      </c>
      <c r="DV3" s="126" t="s">
        <v>12</v>
      </c>
      <c r="DW3" s="126" t="s">
        <v>13</v>
      </c>
      <c r="DX3" s="79" t="s">
        <v>14</v>
      </c>
    </row>
    <row r="4" spans="2:128" ht="13.5" customHeight="1" x14ac:dyDescent="0.25">
      <c r="B4" s="73" t="s">
        <v>104</v>
      </c>
      <c r="C4" s="65"/>
      <c r="D4" s="65"/>
      <c r="E4" s="65"/>
      <c r="F4" s="65"/>
      <c r="G4" s="65"/>
      <c r="H4" s="65"/>
      <c r="I4" s="65"/>
      <c r="J4" s="65"/>
      <c r="K4" s="65">
        <v>3</v>
      </c>
      <c r="L4" s="65"/>
      <c r="M4" s="65"/>
      <c r="N4" s="65"/>
      <c r="O4" s="17">
        <f t="shared" ref="O4:O42" si="0">SUM(C4:N4)</f>
        <v>3</v>
      </c>
      <c r="P4" s="81">
        <f t="shared" ref="P4:P43" si="1">O4/$O$43</f>
        <v>6.3829787234042548E-2</v>
      </c>
      <c r="R4" s="73" t="s">
        <v>104</v>
      </c>
      <c r="S4" s="65"/>
      <c r="T4" s="65"/>
      <c r="U4" s="65"/>
      <c r="V4" s="65"/>
      <c r="W4" s="65"/>
      <c r="X4" s="65"/>
      <c r="Y4" s="65"/>
      <c r="Z4" s="65"/>
      <c r="AA4" s="65"/>
      <c r="AB4" s="65">
        <v>1</v>
      </c>
      <c r="AC4" s="65"/>
      <c r="AD4" s="65"/>
      <c r="AE4" s="17">
        <f t="shared" ref="AE4:AE42" si="2">SUM(S4:AD4)</f>
        <v>1</v>
      </c>
      <c r="AF4" s="81">
        <f t="shared" ref="AF4:AF43" si="3">AE4/$AE$43</f>
        <v>2.6109660574412533E-3</v>
      </c>
      <c r="AH4" s="73" t="s">
        <v>104</v>
      </c>
      <c r="AI4" s="65"/>
      <c r="AJ4" s="65">
        <v>2</v>
      </c>
      <c r="AK4" s="65"/>
      <c r="AL4" s="65"/>
      <c r="AM4" s="65"/>
      <c r="AN4" s="65"/>
      <c r="AO4" s="65"/>
      <c r="AP4" s="65"/>
      <c r="AQ4" s="65">
        <v>1</v>
      </c>
      <c r="AR4" s="65"/>
      <c r="AS4" s="65"/>
      <c r="AT4" s="65"/>
      <c r="AU4" s="17">
        <f t="shared" ref="AU4:AU42" si="4">SUM(AI4:AT4)</f>
        <v>3</v>
      </c>
      <c r="AV4" s="74">
        <f t="shared" ref="AV4:AV43" si="5">AU4/$AU$43</f>
        <v>5.084745762711864E-3</v>
      </c>
      <c r="AX4" s="73" t="s">
        <v>104</v>
      </c>
      <c r="AY4" s="65">
        <v>1</v>
      </c>
      <c r="AZ4" s="65"/>
      <c r="BA4" s="65">
        <v>8</v>
      </c>
      <c r="BB4" s="65"/>
      <c r="BC4" s="65">
        <v>2</v>
      </c>
      <c r="BD4" s="65"/>
      <c r="BE4" s="65">
        <v>2</v>
      </c>
      <c r="BF4" s="65"/>
      <c r="BG4" s="65"/>
      <c r="BH4" s="65"/>
      <c r="BI4" s="65"/>
      <c r="BJ4" s="65"/>
      <c r="BK4" s="17">
        <f t="shared" ref="BK4:BK37" si="6">SUM(AY4:BJ4)</f>
        <v>13</v>
      </c>
      <c r="BL4" s="74">
        <f t="shared" ref="BL4:BL37" si="7">BK4/$BK$43</f>
        <v>4.1139240506329111E-2</v>
      </c>
      <c r="BN4" s="73" t="s">
        <v>104</v>
      </c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17">
        <f t="shared" ref="CA4:CA27" si="8">SUM(BO4:BZ4)</f>
        <v>0</v>
      </c>
      <c r="CB4" s="74">
        <f t="shared" ref="CB4:CB27" si="9">CA4/$CA$43</f>
        <v>0</v>
      </c>
      <c r="CD4" s="73" t="s">
        <v>104</v>
      </c>
      <c r="CE4" s="65"/>
      <c r="CF4" s="65"/>
      <c r="CG4" s="65"/>
      <c r="CH4" s="65"/>
      <c r="CI4" s="65"/>
      <c r="CJ4" s="65">
        <v>1</v>
      </c>
      <c r="CK4" s="65"/>
      <c r="CL4" s="65"/>
      <c r="CM4" s="65"/>
      <c r="CN4" s="65"/>
      <c r="CO4" s="65"/>
      <c r="CP4" s="65">
        <v>1</v>
      </c>
      <c r="CQ4" s="17">
        <f>SUM(CE4:CP4)</f>
        <v>2</v>
      </c>
      <c r="CR4" s="74">
        <f t="shared" ref="CR4:CR28" si="10">CQ4/$CQ$43</f>
        <v>9.1743119266055051E-3</v>
      </c>
      <c r="CT4" s="73" t="s">
        <v>104</v>
      </c>
      <c r="CU4" s="65"/>
      <c r="CV4" s="65"/>
      <c r="CW4" s="65"/>
      <c r="CX4" s="65"/>
      <c r="CY4" s="65"/>
      <c r="CZ4" s="65"/>
      <c r="DA4" s="65"/>
      <c r="DB4" s="65">
        <v>1</v>
      </c>
      <c r="DC4" s="65"/>
      <c r="DD4" s="65"/>
      <c r="DE4" s="65"/>
      <c r="DF4" s="65"/>
      <c r="DG4" s="17">
        <f>SUM(CU4:DF4)</f>
        <v>1</v>
      </c>
      <c r="DH4" s="74">
        <f>DG4/$DG$43</f>
        <v>4.1841004184100415E-3</v>
      </c>
      <c r="DJ4" s="73" t="s">
        <v>104</v>
      </c>
      <c r="DK4" s="65"/>
      <c r="DL4" s="65"/>
      <c r="DM4" s="65"/>
      <c r="DN4" s="65"/>
      <c r="DO4" s="65"/>
      <c r="DP4" s="65"/>
      <c r="DQ4" s="65"/>
      <c r="DR4" s="65"/>
      <c r="DS4" s="65"/>
      <c r="DT4" s="65">
        <v>1</v>
      </c>
      <c r="DU4" s="65"/>
      <c r="DV4" s="65"/>
      <c r="DW4" s="17">
        <f>SUM(DK4:DV4)</f>
        <v>1</v>
      </c>
      <c r="DX4" s="74">
        <f>DW4/$DW$43</f>
        <v>6.024096385542169E-3</v>
      </c>
    </row>
    <row r="5" spans="2:128" ht="13.5" customHeight="1" x14ac:dyDescent="0.25">
      <c r="B5" s="73" t="s">
        <v>94</v>
      </c>
      <c r="C5" s="65"/>
      <c r="D5" s="65"/>
      <c r="E5" s="65"/>
      <c r="F5" s="65"/>
      <c r="G5" s="65"/>
      <c r="H5" s="65"/>
      <c r="I5" s="65"/>
      <c r="J5" s="65"/>
      <c r="K5" s="65">
        <v>1</v>
      </c>
      <c r="L5" s="65"/>
      <c r="M5" s="65"/>
      <c r="N5" s="65"/>
      <c r="O5" s="17">
        <f t="shared" si="0"/>
        <v>1</v>
      </c>
      <c r="P5" s="81">
        <f t="shared" si="1"/>
        <v>2.1276595744680851E-2</v>
      </c>
      <c r="R5" s="73" t="s">
        <v>94</v>
      </c>
      <c r="S5" s="65"/>
      <c r="T5" s="65"/>
      <c r="U5" s="65"/>
      <c r="V5" s="65">
        <v>1</v>
      </c>
      <c r="W5" s="65"/>
      <c r="X5" s="65"/>
      <c r="Y5" s="65"/>
      <c r="Z5" s="65">
        <v>1</v>
      </c>
      <c r="AA5" s="65"/>
      <c r="AB5" s="65">
        <v>1</v>
      </c>
      <c r="AC5" s="65">
        <v>5</v>
      </c>
      <c r="AD5" s="65"/>
      <c r="AE5" s="17">
        <f t="shared" si="2"/>
        <v>8</v>
      </c>
      <c r="AF5" s="81">
        <f t="shared" si="3"/>
        <v>2.0887728459530026E-2</v>
      </c>
      <c r="AH5" s="73" t="s">
        <v>94</v>
      </c>
      <c r="AI5" s="65">
        <v>2</v>
      </c>
      <c r="AJ5" s="65">
        <v>1</v>
      </c>
      <c r="AK5" s="65"/>
      <c r="AL5" s="65"/>
      <c r="AM5" s="65"/>
      <c r="AN5" s="65"/>
      <c r="AO5" s="65">
        <v>3</v>
      </c>
      <c r="AP5" s="65"/>
      <c r="AQ5" s="65">
        <v>2</v>
      </c>
      <c r="AR5" s="65"/>
      <c r="AS5" s="65"/>
      <c r="AT5" s="65">
        <v>1</v>
      </c>
      <c r="AU5" s="17">
        <f t="shared" si="4"/>
        <v>9</v>
      </c>
      <c r="AV5" s="74">
        <f t="shared" si="5"/>
        <v>1.5254237288135594E-2</v>
      </c>
      <c r="AX5" s="73" t="s">
        <v>94</v>
      </c>
      <c r="AY5" s="65"/>
      <c r="AZ5" s="65"/>
      <c r="BA5" s="65"/>
      <c r="BB5" s="65"/>
      <c r="BC5" s="65">
        <v>1</v>
      </c>
      <c r="BD5" s="65"/>
      <c r="BE5" s="65">
        <v>1</v>
      </c>
      <c r="BF5" s="65"/>
      <c r="BG5" s="65"/>
      <c r="BH5" s="65">
        <v>1</v>
      </c>
      <c r="BI5" s="65"/>
      <c r="BJ5" s="65"/>
      <c r="BK5" s="17">
        <f t="shared" si="6"/>
        <v>3</v>
      </c>
      <c r="BL5" s="74">
        <f t="shared" si="7"/>
        <v>9.4936708860759497E-3</v>
      </c>
      <c r="BN5" s="73" t="s">
        <v>94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17">
        <f t="shared" si="8"/>
        <v>0</v>
      </c>
      <c r="CB5" s="74">
        <f t="shared" si="9"/>
        <v>0</v>
      </c>
      <c r="CD5" s="73" t="s">
        <v>94</v>
      </c>
      <c r="CE5" s="65">
        <v>3</v>
      </c>
      <c r="CF5" s="65"/>
      <c r="CG5" s="65"/>
      <c r="CH5" s="65"/>
      <c r="CI5" s="65">
        <v>2</v>
      </c>
      <c r="CJ5" s="65"/>
      <c r="CK5" s="65"/>
      <c r="CL5" s="65"/>
      <c r="CM5" s="65"/>
      <c r="CN5" s="65"/>
      <c r="CO5" s="65"/>
      <c r="CP5" s="65">
        <v>1</v>
      </c>
      <c r="CQ5" s="17">
        <f t="shared" ref="CQ5:CQ12" si="11">SUM(CE5:CP5)</f>
        <v>6</v>
      </c>
      <c r="CR5" s="74">
        <f t="shared" si="10"/>
        <v>2.7522935779816515E-2</v>
      </c>
      <c r="CT5" s="73" t="s">
        <v>94</v>
      </c>
      <c r="CU5" s="65"/>
      <c r="CV5" s="65"/>
      <c r="CW5" s="65"/>
      <c r="CX5" s="65"/>
      <c r="CY5" s="65"/>
      <c r="CZ5" s="65"/>
      <c r="DA5" s="65"/>
      <c r="DB5" s="65"/>
      <c r="DC5" s="65"/>
      <c r="DD5" s="65">
        <v>1</v>
      </c>
      <c r="DE5" s="65">
        <v>1</v>
      </c>
      <c r="DF5" s="65"/>
      <c r="DG5" s="17">
        <f t="shared" ref="DG5:DG12" si="12">SUM(CU5:DF5)</f>
        <v>2</v>
      </c>
      <c r="DH5" s="74">
        <f t="shared" ref="DH5:DH42" si="13">DG5/$DG$43</f>
        <v>8.368200836820083E-3</v>
      </c>
      <c r="DJ5" s="73" t="s">
        <v>94</v>
      </c>
      <c r="DK5" s="65">
        <v>1</v>
      </c>
      <c r="DL5" s="65"/>
      <c r="DM5" s="65">
        <v>2</v>
      </c>
      <c r="DN5" s="65"/>
      <c r="DO5" s="65"/>
      <c r="DP5" s="65"/>
      <c r="DQ5" s="65"/>
      <c r="DR5" s="65"/>
      <c r="DS5" s="65"/>
      <c r="DT5" s="65">
        <v>4</v>
      </c>
      <c r="DU5" s="65"/>
      <c r="DV5" s="65"/>
      <c r="DW5" s="17">
        <f t="shared" ref="DW5:DW12" si="14">SUM(DK5:DV5)</f>
        <v>7</v>
      </c>
      <c r="DX5" s="74">
        <f t="shared" ref="DX5:DX42" si="15">DW5/$DW$43</f>
        <v>4.2168674698795178E-2</v>
      </c>
    </row>
    <row r="6" spans="2:128" ht="13.5" customHeight="1" x14ac:dyDescent="0.25">
      <c r="B6" s="73" t="s">
        <v>97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17">
        <f t="shared" si="0"/>
        <v>0</v>
      </c>
      <c r="P6" s="81">
        <f t="shared" si="1"/>
        <v>0</v>
      </c>
      <c r="R6" s="73" t="s">
        <v>97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7">
        <f t="shared" si="2"/>
        <v>0</v>
      </c>
      <c r="AF6" s="81">
        <f t="shared" si="3"/>
        <v>0</v>
      </c>
      <c r="AH6" s="73" t="s">
        <v>97</v>
      </c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17">
        <f t="shared" si="4"/>
        <v>0</v>
      </c>
      <c r="AV6" s="74">
        <f t="shared" si="5"/>
        <v>0</v>
      </c>
      <c r="AX6" s="73" t="s">
        <v>97</v>
      </c>
      <c r="AY6" s="65"/>
      <c r="AZ6" s="65"/>
      <c r="BA6" s="65"/>
      <c r="BB6" s="65">
        <v>1</v>
      </c>
      <c r="BC6" s="65"/>
      <c r="BD6" s="65"/>
      <c r="BE6" s="65"/>
      <c r="BF6" s="65"/>
      <c r="BG6" s="65"/>
      <c r="BH6" s="65"/>
      <c r="BI6" s="65"/>
      <c r="BJ6" s="65"/>
      <c r="BK6" s="17">
        <f t="shared" si="6"/>
        <v>1</v>
      </c>
      <c r="BL6" s="74">
        <f t="shared" si="7"/>
        <v>3.1645569620253164E-3</v>
      </c>
      <c r="BN6" s="73" t="s">
        <v>97</v>
      </c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17">
        <f t="shared" si="8"/>
        <v>0</v>
      </c>
      <c r="CB6" s="74">
        <f t="shared" si="9"/>
        <v>0</v>
      </c>
      <c r="CD6" s="73" t="s">
        <v>97</v>
      </c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17">
        <f t="shared" si="11"/>
        <v>0</v>
      </c>
      <c r="CR6" s="74">
        <f t="shared" si="10"/>
        <v>0</v>
      </c>
      <c r="CT6" s="73" t="s">
        <v>97</v>
      </c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17">
        <f t="shared" si="12"/>
        <v>0</v>
      </c>
      <c r="DH6" s="74">
        <f t="shared" si="13"/>
        <v>0</v>
      </c>
      <c r="DJ6" s="73" t="s">
        <v>97</v>
      </c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17">
        <f t="shared" si="14"/>
        <v>0</v>
      </c>
      <c r="DX6" s="74">
        <f t="shared" si="15"/>
        <v>0</v>
      </c>
    </row>
    <row r="7" spans="2:128" ht="13.5" customHeight="1" x14ac:dyDescent="0.25">
      <c r="B7" s="73" t="s">
        <v>168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17">
        <f t="shared" si="0"/>
        <v>0</v>
      </c>
      <c r="P7" s="81">
        <f t="shared" si="1"/>
        <v>0</v>
      </c>
      <c r="R7" s="73" t="s">
        <v>168</v>
      </c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17">
        <f t="shared" si="2"/>
        <v>0</v>
      </c>
      <c r="AF7" s="81">
        <f t="shared" si="3"/>
        <v>0</v>
      </c>
      <c r="AH7" s="73" t="s">
        <v>168</v>
      </c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17">
        <f t="shared" si="4"/>
        <v>0</v>
      </c>
      <c r="AV7" s="74">
        <f t="shared" si="5"/>
        <v>0</v>
      </c>
      <c r="AX7" s="73" t="s">
        <v>168</v>
      </c>
      <c r="AY7" s="65"/>
      <c r="AZ7" s="65"/>
      <c r="BA7" s="65"/>
      <c r="BB7" s="65"/>
      <c r="BC7" s="65">
        <v>2</v>
      </c>
      <c r="BD7" s="65"/>
      <c r="BE7" s="65"/>
      <c r="BF7" s="65"/>
      <c r="BG7" s="65"/>
      <c r="BH7" s="65"/>
      <c r="BI7" s="65"/>
      <c r="BJ7" s="65"/>
      <c r="BK7" s="17">
        <f t="shared" si="6"/>
        <v>2</v>
      </c>
      <c r="BL7" s="74">
        <f t="shared" si="7"/>
        <v>6.3291139240506328E-3</v>
      </c>
      <c r="BN7" s="73" t="s">
        <v>168</v>
      </c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17">
        <f t="shared" si="8"/>
        <v>0</v>
      </c>
      <c r="CB7" s="74">
        <f t="shared" si="9"/>
        <v>0</v>
      </c>
      <c r="CD7" s="73" t="s">
        <v>168</v>
      </c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17">
        <f t="shared" si="11"/>
        <v>0</v>
      </c>
      <c r="CR7" s="74">
        <f t="shared" si="10"/>
        <v>0</v>
      </c>
      <c r="CT7" s="73" t="s">
        <v>168</v>
      </c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17">
        <f t="shared" si="12"/>
        <v>0</v>
      </c>
      <c r="DH7" s="74">
        <f t="shared" si="13"/>
        <v>0</v>
      </c>
      <c r="DJ7" s="73" t="s">
        <v>168</v>
      </c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17">
        <f t="shared" si="14"/>
        <v>0</v>
      </c>
      <c r="DX7" s="74">
        <f t="shared" si="15"/>
        <v>0</v>
      </c>
    </row>
    <row r="8" spans="2:128" ht="13.5" customHeight="1" x14ac:dyDescent="0.25">
      <c r="B8" s="73" t="s">
        <v>102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17">
        <f t="shared" si="0"/>
        <v>0</v>
      </c>
      <c r="P8" s="81">
        <f t="shared" si="1"/>
        <v>0</v>
      </c>
      <c r="R8" s="73" t="s">
        <v>102</v>
      </c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17">
        <f t="shared" si="2"/>
        <v>0</v>
      </c>
      <c r="AF8" s="81">
        <f t="shared" si="3"/>
        <v>0</v>
      </c>
      <c r="AH8" s="73" t="s">
        <v>102</v>
      </c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17">
        <f t="shared" si="4"/>
        <v>0</v>
      </c>
      <c r="AV8" s="74">
        <f t="shared" si="5"/>
        <v>0</v>
      </c>
      <c r="AX8" s="73" t="s">
        <v>102</v>
      </c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17">
        <f t="shared" si="6"/>
        <v>0</v>
      </c>
      <c r="BL8" s="74">
        <f t="shared" si="7"/>
        <v>0</v>
      </c>
      <c r="BN8" s="73" t="s">
        <v>102</v>
      </c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17">
        <f t="shared" si="8"/>
        <v>0</v>
      </c>
      <c r="CB8" s="74">
        <f t="shared" si="9"/>
        <v>0</v>
      </c>
      <c r="CD8" s="73" t="s">
        <v>102</v>
      </c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17">
        <f t="shared" si="11"/>
        <v>0</v>
      </c>
      <c r="CR8" s="74">
        <f t="shared" si="10"/>
        <v>0</v>
      </c>
      <c r="CT8" s="73" t="s">
        <v>102</v>
      </c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17">
        <f t="shared" si="12"/>
        <v>0</v>
      </c>
      <c r="DH8" s="74">
        <f t="shared" si="13"/>
        <v>0</v>
      </c>
      <c r="DJ8" s="73" t="s">
        <v>102</v>
      </c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17">
        <f t="shared" si="14"/>
        <v>0</v>
      </c>
      <c r="DX8" s="74">
        <f>DW8/$DW$43</f>
        <v>0</v>
      </c>
    </row>
    <row r="9" spans="2:128" ht="13.5" customHeight="1" x14ac:dyDescent="0.25">
      <c r="B9" s="73" t="s">
        <v>101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17">
        <f t="shared" si="0"/>
        <v>0</v>
      </c>
      <c r="P9" s="81">
        <f t="shared" si="1"/>
        <v>0</v>
      </c>
      <c r="R9" s="73" t="s">
        <v>101</v>
      </c>
      <c r="S9" s="65"/>
      <c r="T9" s="65"/>
      <c r="U9" s="65">
        <v>1</v>
      </c>
      <c r="V9" s="65"/>
      <c r="W9" s="65"/>
      <c r="X9" s="65"/>
      <c r="Y9" s="65"/>
      <c r="Z9" s="65">
        <v>2</v>
      </c>
      <c r="AA9" s="65"/>
      <c r="AB9" s="65"/>
      <c r="AC9" s="65">
        <v>2</v>
      </c>
      <c r="AD9" s="65"/>
      <c r="AE9" s="17">
        <f t="shared" si="2"/>
        <v>5</v>
      </c>
      <c r="AF9" s="81">
        <f t="shared" si="3"/>
        <v>1.3054830287206266E-2</v>
      </c>
      <c r="AH9" s="73" t="s">
        <v>101</v>
      </c>
      <c r="AI9" s="65"/>
      <c r="AJ9" s="65">
        <v>3</v>
      </c>
      <c r="AK9" s="65"/>
      <c r="AL9" s="65"/>
      <c r="AM9" s="65"/>
      <c r="AN9" s="65"/>
      <c r="AO9" s="65"/>
      <c r="AP9" s="65">
        <v>1</v>
      </c>
      <c r="AQ9" s="65"/>
      <c r="AR9" s="65">
        <v>6</v>
      </c>
      <c r="AS9" s="65"/>
      <c r="AT9" s="65"/>
      <c r="AU9" s="17">
        <f t="shared" si="4"/>
        <v>10</v>
      </c>
      <c r="AV9" s="74">
        <f t="shared" si="5"/>
        <v>1.6949152542372881E-2</v>
      </c>
      <c r="AX9" s="73" t="s">
        <v>101</v>
      </c>
      <c r="AY9" s="65">
        <v>1</v>
      </c>
      <c r="AZ9" s="65"/>
      <c r="BA9" s="65"/>
      <c r="BB9" s="65"/>
      <c r="BC9" s="65">
        <v>2</v>
      </c>
      <c r="BD9" s="65"/>
      <c r="BE9" s="65"/>
      <c r="BF9" s="65"/>
      <c r="BG9" s="65"/>
      <c r="BH9" s="65"/>
      <c r="BI9" s="65"/>
      <c r="BJ9" s="65"/>
      <c r="BK9" s="17">
        <f t="shared" si="6"/>
        <v>3</v>
      </c>
      <c r="BL9" s="74">
        <f t="shared" si="7"/>
        <v>9.4936708860759497E-3</v>
      </c>
      <c r="BN9" s="73" t="s">
        <v>101</v>
      </c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17">
        <f t="shared" si="8"/>
        <v>0</v>
      </c>
      <c r="CB9" s="74">
        <f t="shared" si="9"/>
        <v>0</v>
      </c>
      <c r="CD9" s="73" t="s">
        <v>101</v>
      </c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17">
        <f t="shared" si="11"/>
        <v>0</v>
      </c>
      <c r="CR9" s="74">
        <f t="shared" si="10"/>
        <v>0</v>
      </c>
      <c r="CT9" s="73" t="s">
        <v>101</v>
      </c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17">
        <f t="shared" si="12"/>
        <v>0</v>
      </c>
      <c r="DH9" s="74">
        <f t="shared" si="13"/>
        <v>0</v>
      </c>
      <c r="DJ9" s="73" t="s">
        <v>101</v>
      </c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17">
        <f t="shared" si="14"/>
        <v>0</v>
      </c>
      <c r="DX9" s="74">
        <f t="shared" si="15"/>
        <v>0</v>
      </c>
    </row>
    <row r="10" spans="2:128" ht="13.5" customHeight="1" x14ac:dyDescent="0.25">
      <c r="B10" s="73" t="s">
        <v>115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17">
        <f t="shared" si="0"/>
        <v>0</v>
      </c>
      <c r="P10" s="81">
        <f t="shared" si="1"/>
        <v>0</v>
      </c>
      <c r="R10" s="73" t="s">
        <v>115</v>
      </c>
      <c r="S10" s="65"/>
      <c r="T10" s="65"/>
      <c r="U10" s="65"/>
      <c r="V10" s="65">
        <v>1</v>
      </c>
      <c r="W10" s="65"/>
      <c r="X10" s="65"/>
      <c r="Y10" s="65"/>
      <c r="Z10" s="65"/>
      <c r="AA10" s="65"/>
      <c r="AB10" s="65"/>
      <c r="AC10" s="65">
        <v>1</v>
      </c>
      <c r="AD10" s="65"/>
      <c r="AE10" s="17">
        <f t="shared" si="2"/>
        <v>2</v>
      </c>
      <c r="AF10" s="81">
        <f t="shared" si="3"/>
        <v>5.2219321148825066E-3</v>
      </c>
      <c r="AH10" s="73" t="s">
        <v>115</v>
      </c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17">
        <f t="shared" si="4"/>
        <v>0</v>
      </c>
      <c r="AV10" s="74">
        <f t="shared" si="5"/>
        <v>0</v>
      </c>
      <c r="AX10" s="73" t="s">
        <v>115</v>
      </c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17">
        <f t="shared" si="6"/>
        <v>0</v>
      </c>
      <c r="BL10" s="74">
        <f t="shared" si="7"/>
        <v>0</v>
      </c>
      <c r="BN10" s="73" t="s">
        <v>115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17">
        <f t="shared" si="8"/>
        <v>0</v>
      </c>
      <c r="CB10" s="74">
        <f t="shared" si="9"/>
        <v>0</v>
      </c>
      <c r="CD10" s="73" t="s">
        <v>115</v>
      </c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17">
        <f t="shared" si="11"/>
        <v>0</v>
      </c>
      <c r="CR10" s="74">
        <f t="shared" si="10"/>
        <v>0</v>
      </c>
      <c r="CT10" s="73" t="s">
        <v>115</v>
      </c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17">
        <f t="shared" si="12"/>
        <v>0</v>
      </c>
      <c r="DH10" s="74">
        <f t="shared" si="13"/>
        <v>0</v>
      </c>
      <c r="DJ10" s="73" t="s">
        <v>115</v>
      </c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17">
        <f t="shared" si="14"/>
        <v>0</v>
      </c>
      <c r="DX10" s="74">
        <f t="shared" si="15"/>
        <v>0</v>
      </c>
    </row>
    <row r="11" spans="2:128" ht="13.5" customHeight="1" x14ac:dyDescent="0.25">
      <c r="B11" s="73" t="s">
        <v>88</v>
      </c>
      <c r="C11" s="65">
        <v>1</v>
      </c>
      <c r="D11" s="65">
        <v>2</v>
      </c>
      <c r="E11" s="65"/>
      <c r="F11" s="65"/>
      <c r="G11" s="65"/>
      <c r="H11" s="65"/>
      <c r="I11" s="65">
        <v>3</v>
      </c>
      <c r="J11" s="65"/>
      <c r="K11" s="65">
        <v>11</v>
      </c>
      <c r="L11" s="65">
        <v>10</v>
      </c>
      <c r="M11" s="65"/>
      <c r="N11" s="65">
        <v>7</v>
      </c>
      <c r="O11" s="17">
        <f t="shared" si="0"/>
        <v>34</v>
      </c>
      <c r="P11" s="81">
        <f t="shared" si="1"/>
        <v>0.72340425531914898</v>
      </c>
      <c r="R11" s="73" t="s">
        <v>88</v>
      </c>
      <c r="S11" s="65">
        <v>3</v>
      </c>
      <c r="T11" s="65">
        <v>4</v>
      </c>
      <c r="U11" s="65">
        <v>19</v>
      </c>
      <c r="V11" s="65">
        <v>23</v>
      </c>
      <c r="W11" s="65">
        <v>11</v>
      </c>
      <c r="X11" s="65">
        <v>3</v>
      </c>
      <c r="Y11" s="65"/>
      <c r="Z11" s="65">
        <v>24</v>
      </c>
      <c r="AA11" s="65">
        <v>20</v>
      </c>
      <c r="AB11" s="65">
        <v>13</v>
      </c>
      <c r="AC11" s="65">
        <v>47</v>
      </c>
      <c r="AD11" s="65">
        <v>15</v>
      </c>
      <c r="AE11" s="17">
        <f t="shared" si="2"/>
        <v>182</v>
      </c>
      <c r="AF11" s="81">
        <f t="shared" si="3"/>
        <v>0.47519582245430808</v>
      </c>
      <c r="AH11" s="73" t="s">
        <v>88</v>
      </c>
      <c r="AI11" s="65">
        <v>36</v>
      </c>
      <c r="AJ11" s="65">
        <v>31</v>
      </c>
      <c r="AK11" s="65">
        <v>35</v>
      </c>
      <c r="AL11" s="65">
        <v>55</v>
      </c>
      <c r="AM11" s="65">
        <v>26</v>
      </c>
      <c r="AN11" s="65">
        <v>21</v>
      </c>
      <c r="AO11" s="65">
        <v>33</v>
      </c>
      <c r="AP11" s="65">
        <v>10</v>
      </c>
      <c r="AQ11" s="65">
        <v>13</v>
      </c>
      <c r="AR11" s="65">
        <v>17</v>
      </c>
      <c r="AS11" s="65">
        <v>4</v>
      </c>
      <c r="AT11" s="65">
        <v>4</v>
      </c>
      <c r="AU11" s="17">
        <f t="shared" si="4"/>
        <v>285</v>
      </c>
      <c r="AV11" s="74">
        <f t="shared" si="5"/>
        <v>0.48305084745762711</v>
      </c>
      <c r="AX11" s="73" t="s">
        <v>88</v>
      </c>
      <c r="AY11" s="65">
        <v>25</v>
      </c>
      <c r="AZ11" s="65">
        <v>7</v>
      </c>
      <c r="BA11" s="65">
        <v>7</v>
      </c>
      <c r="BB11" s="65">
        <v>14</v>
      </c>
      <c r="BC11" s="65">
        <v>8</v>
      </c>
      <c r="BD11" s="65">
        <v>9</v>
      </c>
      <c r="BE11" s="65">
        <v>18</v>
      </c>
      <c r="BF11" s="65">
        <v>2</v>
      </c>
      <c r="BG11" s="65">
        <v>11</v>
      </c>
      <c r="BH11" s="65">
        <v>6</v>
      </c>
      <c r="BI11" s="65"/>
      <c r="BJ11" s="65">
        <v>2</v>
      </c>
      <c r="BK11" s="17">
        <f t="shared" si="6"/>
        <v>109</v>
      </c>
      <c r="BL11" s="74">
        <f t="shared" si="7"/>
        <v>0.3449367088607595</v>
      </c>
      <c r="BN11" s="73" t="s">
        <v>88</v>
      </c>
      <c r="BO11" s="65"/>
      <c r="BP11" s="65">
        <v>10</v>
      </c>
      <c r="BQ11" s="65"/>
      <c r="BR11" s="65">
        <v>5</v>
      </c>
      <c r="BS11" s="65">
        <v>1</v>
      </c>
      <c r="BT11" s="65">
        <v>1</v>
      </c>
      <c r="BU11" s="65">
        <v>8</v>
      </c>
      <c r="BV11" s="65">
        <v>3</v>
      </c>
      <c r="BW11" s="65">
        <v>11</v>
      </c>
      <c r="BX11" s="65">
        <v>4</v>
      </c>
      <c r="BY11" s="65">
        <v>18</v>
      </c>
      <c r="BZ11" s="65">
        <v>19</v>
      </c>
      <c r="CA11" s="17">
        <f t="shared" si="8"/>
        <v>80</v>
      </c>
      <c r="CB11" s="74">
        <f t="shared" si="9"/>
        <v>0.39215686274509803</v>
      </c>
      <c r="CD11" s="73" t="s">
        <v>88</v>
      </c>
      <c r="CE11" s="65"/>
      <c r="CF11" s="65">
        <v>2</v>
      </c>
      <c r="CG11" s="65"/>
      <c r="CH11" s="65"/>
      <c r="CI11" s="65">
        <v>18</v>
      </c>
      <c r="CJ11" s="65">
        <v>5</v>
      </c>
      <c r="CK11" s="65"/>
      <c r="CL11" s="65">
        <v>19</v>
      </c>
      <c r="CM11" s="65"/>
      <c r="CN11" s="65"/>
      <c r="CO11" s="65"/>
      <c r="CP11" s="65"/>
      <c r="CQ11" s="17">
        <f t="shared" si="11"/>
        <v>44</v>
      </c>
      <c r="CR11" s="74">
        <f t="shared" si="10"/>
        <v>0.20183486238532111</v>
      </c>
      <c r="CT11" s="73" t="s">
        <v>88</v>
      </c>
      <c r="CU11" s="65"/>
      <c r="CV11" s="65">
        <v>1</v>
      </c>
      <c r="CW11" s="65">
        <v>9</v>
      </c>
      <c r="CX11" s="65">
        <v>1</v>
      </c>
      <c r="CY11" s="65"/>
      <c r="CZ11" s="65">
        <v>4</v>
      </c>
      <c r="DA11" s="65"/>
      <c r="DB11" s="65">
        <v>2</v>
      </c>
      <c r="DC11" s="65"/>
      <c r="DD11" s="65">
        <v>6</v>
      </c>
      <c r="DE11" s="65"/>
      <c r="DF11" s="65"/>
      <c r="DG11" s="17">
        <f t="shared" si="12"/>
        <v>23</v>
      </c>
      <c r="DH11" s="74">
        <f t="shared" si="13"/>
        <v>9.6234309623430964E-2</v>
      </c>
      <c r="DJ11" s="73" t="s">
        <v>88</v>
      </c>
      <c r="DK11" s="65">
        <v>1</v>
      </c>
      <c r="DL11" s="65">
        <v>1</v>
      </c>
      <c r="DM11" s="65"/>
      <c r="DN11" s="65"/>
      <c r="DO11" s="65">
        <v>2</v>
      </c>
      <c r="DP11" s="65"/>
      <c r="DQ11" s="65"/>
      <c r="DR11" s="65"/>
      <c r="DS11" s="65"/>
      <c r="DT11" s="65"/>
      <c r="DU11" s="65"/>
      <c r="DV11" s="65"/>
      <c r="DW11" s="17">
        <f t="shared" si="14"/>
        <v>4</v>
      </c>
      <c r="DX11" s="74">
        <f t="shared" si="15"/>
        <v>2.4096385542168676E-2</v>
      </c>
    </row>
    <row r="12" spans="2:128" ht="13.5" customHeight="1" x14ac:dyDescent="0.25">
      <c r="B12" s="73" t="s">
        <v>100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17">
        <f t="shared" si="0"/>
        <v>0</v>
      </c>
      <c r="P12" s="81">
        <f t="shared" si="1"/>
        <v>0</v>
      </c>
      <c r="R12" s="73" t="s">
        <v>100</v>
      </c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17">
        <f t="shared" si="2"/>
        <v>0</v>
      </c>
      <c r="AF12" s="81">
        <f t="shared" si="3"/>
        <v>0</v>
      </c>
      <c r="AH12" s="73" t="s">
        <v>100</v>
      </c>
      <c r="AI12" s="65"/>
      <c r="AJ12" s="65"/>
      <c r="AK12" s="65"/>
      <c r="AL12" s="65"/>
      <c r="AM12" s="65"/>
      <c r="AN12" s="65">
        <v>1</v>
      </c>
      <c r="AO12" s="65"/>
      <c r="AP12" s="65"/>
      <c r="AQ12" s="65"/>
      <c r="AR12" s="65"/>
      <c r="AS12" s="65"/>
      <c r="AT12" s="65"/>
      <c r="AU12" s="17">
        <f t="shared" si="4"/>
        <v>1</v>
      </c>
      <c r="AV12" s="74">
        <f t="shared" si="5"/>
        <v>1.6949152542372881E-3</v>
      </c>
      <c r="AX12" s="73" t="s">
        <v>100</v>
      </c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17">
        <f t="shared" si="6"/>
        <v>0</v>
      </c>
      <c r="BL12" s="74">
        <f t="shared" si="7"/>
        <v>0</v>
      </c>
      <c r="BN12" s="73" t="s">
        <v>100</v>
      </c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17">
        <f t="shared" si="8"/>
        <v>0</v>
      </c>
      <c r="CB12" s="74">
        <f t="shared" si="9"/>
        <v>0</v>
      </c>
      <c r="CD12" s="73" t="s">
        <v>100</v>
      </c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17">
        <f t="shared" si="11"/>
        <v>0</v>
      </c>
      <c r="CR12" s="74">
        <f t="shared" si="10"/>
        <v>0</v>
      </c>
      <c r="CT12" s="73" t="s">
        <v>100</v>
      </c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17">
        <f t="shared" si="12"/>
        <v>0</v>
      </c>
      <c r="DH12" s="74">
        <f t="shared" si="13"/>
        <v>0</v>
      </c>
      <c r="DJ12" s="73" t="s">
        <v>100</v>
      </c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17">
        <f t="shared" si="14"/>
        <v>0</v>
      </c>
      <c r="DX12" s="74">
        <f t="shared" si="15"/>
        <v>0</v>
      </c>
    </row>
    <row r="13" spans="2:128" ht="13.5" customHeight="1" x14ac:dyDescent="0.25">
      <c r="B13" s="73" t="s">
        <v>105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17">
        <f t="shared" si="0"/>
        <v>0</v>
      </c>
      <c r="P13" s="81">
        <f t="shared" si="1"/>
        <v>0</v>
      </c>
      <c r="R13" s="73" t="s">
        <v>105</v>
      </c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17">
        <f t="shared" si="2"/>
        <v>0</v>
      </c>
      <c r="AF13" s="81">
        <f t="shared" si="3"/>
        <v>0</v>
      </c>
      <c r="AH13" s="73" t="s">
        <v>105</v>
      </c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17">
        <f t="shared" si="4"/>
        <v>0</v>
      </c>
      <c r="AV13" s="74">
        <f t="shared" si="5"/>
        <v>0</v>
      </c>
      <c r="AX13" s="73" t="s">
        <v>105</v>
      </c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17">
        <f t="shared" si="6"/>
        <v>0</v>
      </c>
      <c r="BL13" s="74">
        <f t="shared" si="7"/>
        <v>0</v>
      </c>
      <c r="BN13" s="73" t="s">
        <v>105</v>
      </c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17">
        <f t="shared" si="8"/>
        <v>0</v>
      </c>
      <c r="CB13" s="74">
        <f t="shared" si="9"/>
        <v>0</v>
      </c>
      <c r="CD13" s="73" t="s">
        <v>105</v>
      </c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>
        <v>1</v>
      </c>
      <c r="CQ13" s="17">
        <f>SUM(CE13:CP13)</f>
        <v>1</v>
      </c>
      <c r="CR13" s="74">
        <f t="shared" si="10"/>
        <v>4.5871559633027525E-3</v>
      </c>
      <c r="CT13" s="73" t="s">
        <v>105</v>
      </c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17">
        <f>SUM(CU13:DF13)</f>
        <v>0</v>
      </c>
      <c r="DH13" s="74">
        <f t="shared" si="13"/>
        <v>0</v>
      </c>
      <c r="DJ13" s="73" t="s">
        <v>105</v>
      </c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17">
        <f>SUM(DK13:DV13)</f>
        <v>0</v>
      </c>
      <c r="DX13" s="74">
        <f t="shared" si="15"/>
        <v>0</v>
      </c>
    </row>
    <row r="14" spans="2:128" ht="13.5" customHeight="1" x14ac:dyDescent="0.25">
      <c r="B14" s="73" t="s">
        <v>111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17">
        <f t="shared" si="0"/>
        <v>0</v>
      </c>
      <c r="P14" s="81">
        <f t="shared" si="1"/>
        <v>0</v>
      </c>
      <c r="R14" s="73" t="s">
        <v>111</v>
      </c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17">
        <f t="shared" si="2"/>
        <v>0</v>
      </c>
      <c r="AF14" s="81">
        <f t="shared" si="3"/>
        <v>0</v>
      </c>
      <c r="AH14" s="73" t="s">
        <v>111</v>
      </c>
      <c r="AI14" s="65"/>
      <c r="AJ14" s="65"/>
      <c r="AK14" s="65"/>
      <c r="AL14" s="65"/>
      <c r="AM14" s="65"/>
      <c r="AN14" s="65"/>
      <c r="AO14" s="65">
        <v>1</v>
      </c>
      <c r="AP14" s="65"/>
      <c r="AQ14" s="65"/>
      <c r="AR14" s="65"/>
      <c r="AS14" s="65"/>
      <c r="AT14" s="65"/>
      <c r="AU14" s="17">
        <f t="shared" si="4"/>
        <v>1</v>
      </c>
      <c r="AV14" s="74">
        <f t="shared" si="5"/>
        <v>1.6949152542372881E-3</v>
      </c>
      <c r="AX14" s="73" t="s">
        <v>111</v>
      </c>
      <c r="AY14" s="65"/>
      <c r="AZ14" s="65"/>
      <c r="BA14" s="65">
        <v>1</v>
      </c>
      <c r="BB14" s="65"/>
      <c r="BC14" s="65"/>
      <c r="BD14" s="65"/>
      <c r="BE14" s="65"/>
      <c r="BF14" s="65"/>
      <c r="BG14" s="65"/>
      <c r="BH14" s="65"/>
      <c r="BI14" s="65"/>
      <c r="BJ14" s="65"/>
      <c r="BK14" s="17">
        <f t="shared" si="6"/>
        <v>1</v>
      </c>
      <c r="BL14" s="74">
        <f t="shared" si="7"/>
        <v>3.1645569620253164E-3</v>
      </c>
      <c r="BN14" s="73" t="s">
        <v>111</v>
      </c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17">
        <f t="shared" si="8"/>
        <v>0</v>
      </c>
      <c r="CB14" s="74">
        <f t="shared" si="9"/>
        <v>0</v>
      </c>
      <c r="CD14" s="73" t="s">
        <v>111</v>
      </c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17">
        <f t="shared" ref="CQ14:CQ28" si="16">SUM(CE14:CP14)</f>
        <v>0</v>
      </c>
      <c r="CR14" s="74">
        <f t="shared" si="10"/>
        <v>0</v>
      </c>
      <c r="CT14" s="73" t="s">
        <v>111</v>
      </c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17">
        <f t="shared" ref="DG14:DG41" si="17">SUM(CU14:DF14)</f>
        <v>0</v>
      </c>
      <c r="DH14" s="74">
        <f t="shared" si="13"/>
        <v>0</v>
      </c>
      <c r="DJ14" s="73" t="s">
        <v>111</v>
      </c>
      <c r="DK14" s="65">
        <v>2</v>
      </c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>
        <v>1</v>
      </c>
      <c r="DW14" s="17">
        <f t="shared" ref="DW14:DW41" si="18">SUM(DK14:DV14)</f>
        <v>3</v>
      </c>
      <c r="DX14" s="74">
        <f t="shared" si="15"/>
        <v>1.8072289156626505E-2</v>
      </c>
    </row>
    <row r="15" spans="2:128" ht="13.5" customHeight="1" x14ac:dyDescent="0.25">
      <c r="B15" s="73" t="s">
        <v>110</v>
      </c>
      <c r="C15" s="65"/>
      <c r="D15" s="65"/>
      <c r="E15" s="65"/>
      <c r="F15" s="65"/>
      <c r="G15" s="65"/>
      <c r="H15" s="65"/>
      <c r="I15" s="65"/>
      <c r="J15" s="65"/>
      <c r="K15" s="65">
        <v>1</v>
      </c>
      <c r="L15" s="65"/>
      <c r="M15" s="65"/>
      <c r="N15" s="65"/>
      <c r="O15" s="17">
        <f t="shared" si="0"/>
        <v>1</v>
      </c>
      <c r="P15" s="81">
        <f t="shared" si="1"/>
        <v>2.1276595744680851E-2</v>
      </c>
      <c r="R15" s="73" t="s">
        <v>110</v>
      </c>
      <c r="S15" s="65"/>
      <c r="T15" s="65"/>
      <c r="U15" s="65">
        <v>3</v>
      </c>
      <c r="V15" s="65"/>
      <c r="W15" s="65"/>
      <c r="X15" s="65"/>
      <c r="Y15" s="65"/>
      <c r="Z15" s="65"/>
      <c r="AA15" s="65"/>
      <c r="AB15" s="65"/>
      <c r="AC15" s="65"/>
      <c r="AD15" s="65"/>
      <c r="AE15" s="17">
        <f t="shared" si="2"/>
        <v>3</v>
      </c>
      <c r="AF15" s="81">
        <f t="shared" si="3"/>
        <v>7.832898172323759E-3</v>
      </c>
      <c r="AH15" s="73" t="s">
        <v>110</v>
      </c>
      <c r="AI15" s="65"/>
      <c r="AJ15" s="65"/>
      <c r="AK15" s="65"/>
      <c r="AL15" s="65"/>
      <c r="AM15" s="65"/>
      <c r="AN15" s="65"/>
      <c r="AO15" s="65">
        <v>2</v>
      </c>
      <c r="AP15" s="65"/>
      <c r="AQ15" s="65"/>
      <c r="AR15" s="65">
        <v>1</v>
      </c>
      <c r="AS15" s="65">
        <v>4</v>
      </c>
      <c r="AT15" s="65"/>
      <c r="AU15" s="17">
        <f t="shared" si="4"/>
        <v>7</v>
      </c>
      <c r="AV15" s="74">
        <f t="shared" si="5"/>
        <v>1.1864406779661017E-2</v>
      </c>
      <c r="AX15" s="73" t="s">
        <v>110</v>
      </c>
      <c r="AY15" s="65"/>
      <c r="AZ15" s="65">
        <v>2</v>
      </c>
      <c r="BA15" s="65">
        <v>2</v>
      </c>
      <c r="BB15" s="65">
        <v>1</v>
      </c>
      <c r="BC15" s="65"/>
      <c r="BD15" s="65">
        <v>4</v>
      </c>
      <c r="BE15" s="65">
        <v>2</v>
      </c>
      <c r="BF15" s="65"/>
      <c r="BG15" s="65"/>
      <c r="BH15" s="65">
        <v>2</v>
      </c>
      <c r="BI15" s="65"/>
      <c r="BJ15" s="65"/>
      <c r="BK15" s="17">
        <f t="shared" si="6"/>
        <v>13</v>
      </c>
      <c r="BL15" s="74">
        <f t="shared" si="7"/>
        <v>4.1139240506329111E-2</v>
      </c>
      <c r="BN15" s="73" t="s">
        <v>110</v>
      </c>
      <c r="BO15" s="65"/>
      <c r="BP15" s="65"/>
      <c r="BQ15" s="65"/>
      <c r="BR15" s="65">
        <v>1</v>
      </c>
      <c r="BS15" s="65"/>
      <c r="BT15" s="65"/>
      <c r="BU15" s="65"/>
      <c r="BV15" s="65"/>
      <c r="BW15" s="65"/>
      <c r="BX15" s="65"/>
      <c r="BY15" s="65">
        <v>4</v>
      </c>
      <c r="BZ15" s="65"/>
      <c r="CA15" s="17">
        <f t="shared" si="8"/>
        <v>5</v>
      </c>
      <c r="CB15" s="74">
        <f t="shared" si="9"/>
        <v>2.4509803921568627E-2</v>
      </c>
      <c r="CD15" s="73" t="s">
        <v>110</v>
      </c>
      <c r="CE15" s="65"/>
      <c r="CF15" s="65"/>
      <c r="CG15" s="65"/>
      <c r="CH15" s="65"/>
      <c r="CI15" s="65"/>
      <c r="CJ15" s="65"/>
      <c r="CK15" s="65">
        <v>1</v>
      </c>
      <c r="CL15" s="65"/>
      <c r="CM15" s="65">
        <v>1</v>
      </c>
      <c r="CN15" s="65"/>
      <c r="CO15" s="65"/>
      <c r="CP15" s="65"/>
      <c r="CQ15" s="17">
        <f t="shared" si="16"/>
        <v>2</v>
      </c>
      <c r="CR15" s="74">
        <f t="shared" si="10"/>
        <v>9.1743119266055051E-3</v>
      </c>
      <c r="CT15" s="73" t="s">
        <v>110</v>
      </c>
      <c r="CU15" s="65"/>
      <c r="CV15" s="65"/>
      <c r="CW15" s="65"/>
      <c r="CX15" s="65">
        <v>2</v>
      </c>
      <c r="CY15" s="65"/>
      <c r="CZ15" s="65"/>
      <c r="DA15" s="65"/>
      <c r="DB15" s="65"/>
      <c r="DC15" s="65"/>
      <c r="DD15" s="65"/>
      <c r="DE15" s="65"/>
      <c r="DF15" s="65"/>
      <c r="DG15" s="17">
        <f t="shared" si="17"/>
        <v>2</v>
      </c>
      <c r="DH15" s="74">
        <f t="shared" si="13"/>
        <v>8.368200836820083E-3</v>
      </c>
      <c r="DJ15" s="73" t="s">
        <v>110</v>
      </c>
      <c r="DK15" s="65">
        <v>2</v>
      </c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17">
        <f t="shared" si="18"/>
        <v>2</v>
      </c>
      <c r="DX15" s="74">
        <f t="shared" si="15"/>
        <v>1.2048192771084338E-2</v>
      </c>
    </row>
    <row r="16" spans="2:128" ht="13.5" customHeight="1" x14ac:dyDescent="0.25">
      <c r="B16" s="73" t="s">
        <v>178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17">
        <f t="shared" si="0"/>
        <v>0</v>
      </c>
      <c r="P16" s="81">
        <f t="shared" si="1"/>
        <v>0</v>
      </c>
      <c r="R16" s="73" t="s">
        <v>178</v>
      </c>
      <c r="S16" s="65"/>
      <c r="T16" s="65"/>
      <c r="U16" s="65">
        <v>1</v>
      </c>
      <c r="V16" s="65"/>
      <c r="W16" s="65"/>
      <c r="X16" s="65"/>
      <c r="Y16" s="65"/>
      <c r="Z16" s="65"/>
      <c r="AA16" s="65"/>
      <c r="AB16" s="65"/>
      <c r="AC16" s="65"/>
      <c r="AD16" s="65"/>
      <c r="AE16" s="17">
        <f t="shared" si="2"/>
        <v>1</v>
      </c>
      <c r="AF16" s="81">
        <f t="shared" si="3"/>
        <v>2.6109660574412533E-3</v>
      </c>
      <c r="AH16" s="73" t="s">
        <v>178</v>
      </c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17">
        <f t="shared" si="4"/>
        <v>0</v>
      </c>
      <c r="AV16" s="74">
        <f t="shared" si="5"/>
        <v>0</v>
      </c>
      <c r="AX16" s="73" t="s">
        <v>178</v>
      </c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17">
        <f t="shared" si="6"/>
        <v>0</v>
      </c>
      <c r="BL16" s="74">
        <f t="shared" si="7"/>
        <v>0</v>
      </c>
      <c r="BN16" s="73" t="s">
        <v>178</v>
      </c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17">
        <f t="shared" si="8"/>
        <v>0</v>
      </c>
      <c r="CB16" s="74">
        <f t="shared" si="9"/>
        <v>0</v>
      </c>
      <c r="CD16" s="73" t="s">
        <v>178</v>
      </c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17">
        <f t="shared" si="16"/>
        <v>0</v>
      </c>
      <c r="CR16" s="74">
        <f t="shared" si="10"/>
        <v>0</v>
      </c>
      <c r="CT16" s="73" t="s">
        <v>178</v>
      </c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17">
        <f t="shared" si="17"/>
        <v>0</v>
      </c>
      <c r="DH16" s="74">
        <f t="shared" si="13"/>
        <v>0</v>
      </c>
      <c r="DJ16" s="73" t="s">
        <v>178</v>
      </c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17">
        <f t="shared" si="18"/>
        <v>0</v>
      </c>
      <c r="DX16" s="74">
        <f t="shared" si="15"/>
        <v>0</v>
      </c>
    </row>
    <row r="17" spans="2:128" ht="13.5" customHeight="1" x14ac:dyDescent="0.25">
      <c r="B17" s="73" t="s">
        <v>109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17">
        <f t="shared" si="0"/>
        <v>0</v>
      </c>
      <c r="P17" s="81">
        <f t="shared" si="1"/>
        <v>0</v>
      </c>
      <c r="R17" s="73" t="s">
        <v>109</v>
      </c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17">
        <f t="shared" si="2"/>
        <v>0</v>
      </c>
      <c r="AF17" s="81">
        <f t="shared" si="3"/>
        <v>0</v>
      </c>
      <c r="AH17" s="73" t="s">
        <v>109</v>
      </c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17">
        <f t="shared" si="4"/>
        <v>0</v>
      </c>
      <c r="AV17" s="74">
        <f t="shared" si="5"/>
        <v>0</v>
      </c>
      <c r="AX17" s="73" t="s">
        <v>109</v>
      </c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17">
        <f t="shared" si="6"/>
        <v>0</v>
      </c>
      <c r="BL17" s="74">
        <f t="shared" si="7"/>
        <v>0</v>
      </c>
      <c r="BN17" s="73" t="s">
        <v>109</v>
      </c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17">
        <f t="shared" si="8"/>
        <v>0</v>
      </c>
      <c r="CB17" s="74">
        <f t="shared" si="9"/>
        <v>0</v>
      </c>
      <c r="CD17" s="73" t="s">
        <v>109</v>
      </c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17">
        <f t="shared" si="16"/>
        <v>0</v>
      </c>
      <c r="CR17" s="74">
        <f t="shared" si="10"/>
        <v>0</v>
      </c>
      <c r="CT17" s="73" t="s">
        <v>109</v>
      </c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17">
        <f t="shared" si="17"/>
        <v>0</v>
      </c>
      <c r="DH17" s="74">
        <f t="shared" si="13"/>
        <v>0</v>
      </c>
      <c r="DJ17" s="73" t="s">
        <v>109</v>
      </c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17">
        <f t="shared" si="18"/>
        <v>0</v>
      </c>
      <c r="DX17" s="74">
        <f t="shared" si="15"/>
        <v>0</v>
      </c>
    </row>
    <row r="18" spans="2:128" ht="13.5" customHeight="1" x14ac:dyDescent="0.25">
      <c r="B18" s="73" t="s">
        <v>113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17">
        <f t="shared" si="0"/>
        <v>0</v>
      </c>
      <c r="P18" s="81">
        <f t="shared" si="1"/>
        <v>0</v>
      </c>
      <c r="R18" s="73" t="s">
        <v>113</v>
      </c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17">
        <f t="shared" si="2"/>
        <v>0</v>
      </c>
      <c r="AF18" s="81">
        <f t="shared" si="3"/>
        <v>0</v>
      </c>
      <c r="AH18" s="73" t="s">
        <v>113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17">
        <f t="shared" si="4"/>
        <v>0</v>
      </c>
      <c r="AV18" s="74">
        <f t="shared" si="5"/>
        <v>0</v>
      </c>
      <c r="AX18" s="73" t="s">
        <v>113</v>
      </c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17">
        <f t="shared" si="6"/>
        <v>0</v>
      </c>
      <c r="BL18" s="74">
        <f t="shared" si="7"/>
        <v>0</v>
      </c>
      <c r="BN18" s="73" t="s">
        <v>113</v>
      </c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17">
        <f t="shared" si="8"/>
        <v>0</v>
      </c>
      <c r="CB18" s="74">
        <f t="shared" si="9"/>
        <v>0</v>
      </c>
      <c r="CD18" s="73" t="s">
        <v>113</v>
      </c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17">
        <f t="shared" si="16"/>
        <v>0</v>
      </c>
      <c r="CR18" s="74">
        <f t="shared" si="10"/>
        <v>0</v>
      </c>
      <c r="CT18" s="73" t="s">
        <v>113</v>
      </c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17">
        <f t="shared" si="17"/>
        <v>0</v>
      </c>
      <c r="DH18" s="74">
        <f t="shared" si="13"/>
        <v>0</v>
      </c>
      <c r="DJ18" s="73" t="s">
        <v>113</v>
      </c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17">
        <f t="shared" si="18"/>
        <v>0</v>
      </c>
      <c r="DX18" s="74">
        <f t="shared" si="15"/>
        <v>0</v>
      </c>
    </row>
    <row r="19" spans="2:128" ht="13.5" customHeight="1" x14ac:dyDescent="0.25">
      <c r="B19" s="73" t="s">
        <v>135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17">
        <f t="shared" si="0"/>
        <v>0</v>
      </c>
      <c r="P19" s="81">
        <f t="shared" si="1"/>
        <v>0</v>
      </c>
      <c r="R19" s="73" t="s">
        <v>135</v>
      </c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17">
        <f t="shared" si="2"/>
        <v>0</v>
      </c>
      <c r="AF19" s="81">
        <f t="shared" si="3"/>
        <v>0</v>
      </c>
      <c r="AH19" s="73" t="s">
        <v>135</v>
      </c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17">
        <f t="shared" si="4"/>
        <v>0</v>
      </c>
      <c r="AV19" s="74">
        <f t="shared" si="5"/>
        <v>0</v>
      </c>
      <c r="AX19" s="73" t="s">
        <v>135</v>
      </c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17">
        <f t="shared" si="6"/>
        <v>0</v>
      </c>
      <c r="BL19" s="74">
        <f t="shared" si="7"/>
        <v>0</v>
      </c>
      <c r="BN19" s="73" t="s">
        <v>135</v>
      </c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17">
        <f t="shared" si="8"/>
        <v>0</v>
      </c>
      <c r="CB19" s="74">
        <f t="shared" si="9"/>
        <v>0</v>
      </c>
      <c r="CD19" s="73" t="s">
        <v>135</v>
      </c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17">
        <f t="shared" si="16"/>
        <v>0</v>
      </c>
      <c r="CR19" s="74">
        <f t="shared" si="10"/>
        <v>0</v>
      </c>
      <c r="CT19" s="73" t="s">
        <v>135</v>
      </c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17">
        <f t="shared" si="17"/>
        <v>0</v>
      </c>
      <c r="DH19" s="74">
        <f t="shared" si="13"/>
        <v>0</v>
      </c>
      <c r="DJ19" s="73" t="s">
        <v>135</v>
      </c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17">
        <f t="shared" si="18"/>
        <v>0</v>
      </c>
      <c r="DX19" s="74">
        <f t="shared" si="15"/>
        <v>0</v>
      </c>
    </row>
    <row r="20" spans="2:128" ht="13.5" customHeight="1" x14ac:dyDescent="0.25">
      <c r="B20" s="73" t="s">
        <v>132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17">
        <f t="shared" si="0"/>
        <v>0</v>
      </c>
      <c r="P20" s="81">
        <f t="shared" si="1"/>
        <v>0</v>
      </c>
      <c r="R20" s="73" t="s">
        <v>132</v>
      </c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17">
        <f t="shared" si="2"/>
        <v>0</v>
      </c>
      <c r="AF20" s="81">
        <f t="shared" si="3"/>
        <v>0</v>
      </c>
      <c r="AH20" s="73" t="s">
        <v>132</v>
      </c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17">
        <f t="shared" si="4"/>
        <v>0</v>
      </c>
      <c r="AV20" s="74">
        <f t="shared" si="5"/>
        <v>0</v>
      </c>
      <c r="AX20" s="73" t="s">
        <v>132</v>
      </c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17">
        <f t="shared" si="6"/>
        <v>0</v>
      </c>
      <c r="BL20" s="74">
        <f t="shared" si="7"/>
        <v>0</v>
      </c>
      <c r="BN20" s="73" t="s">
        <v>132</v>
      </c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17">
        <f t="shared" si="8"/>
        <v>0</v>
      </c>
      <c r="CB20" s="74">
        <f t="shared" si="9"/>
        <v>0</v>
      </c>
      <c r="CD20" s="73" t="s">
        <v>132</v>
      </c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17">
        <f t="shared" si="16"/>
        <v>0</v>
      </c>
      <c r="CR20" s="74">
        <f t="shared" si="10"/>
        <v>0</v>
      </c>
      <c r="CT20" s="73" t="s">
        <v>132</v>
      </c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17">
        <f t="shared" si="17"/>
        <v>0</v>
      </c>
      <c r="DH20" s="74">
        <f t="shared" si="13"/>
        <v>0</v>
      </c>
      <c r="DJ20" s="73" t="s">
        <v>132</v>
      </c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17">
        <f t="shared" si="18"/>
        <v>0</v>
      </c>
      <c r="DX20" s="74">
        <f t="shared" si="15"/>
        <v>0</v>
      </c>
    </row>
    <row r="21" spans="2:128" ht="13.5" customHeight="1" x14ac:dyDescent="0.25">
      <c r="B21" s="73" t="s">
        <v>96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7">
        <f t="shared" si="0"/>
        <v>0</v>
      </c>
      <c r="P21" s="81">
        <f t="shared" si="1"/>
        <v>0</v>
      </c>
      <c r="R21" s="73" t="s">
        <v>96</v>
      </c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>
        <v>2</v>
      </c>
      <c r="AD21" s="65"/>
      <c r="AE21" s="17">
        <f t="shared" si="2"/>
        <v>2</v>
      </c>
      <c r="AF21" s="81">
        <f t="shared" si="3"/>
        <v>5.2219321148825066E-3</v>
      </c>
      <c r="AH21" s="73" t="s">
        <v>96</v>
      </c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17">
        <f t="shared" si="4"/>
        <v>0</v>
      </c>
      <c r="AV21" s="74">
        <f t="shared" si="5"/>
        <v>0</v>
      </c>
      <c r="AX21" s="73" t="s">
        <v>96</v>
      </c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17">
        <f t="shared" si="6"/>
        <v>0</v>
      </c>
      <c r="BL21" s="74">
        <f t="shared" si="7"/>
        <v>0</v>
      </c>
      <c r="BN21" s="73" t="s">
        <v>96</v>
      </c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17">
        <f t="shared" si="8"/>
        <v>0</v>
      </c>
      <c r="CB21" s="74">
        <f t="shared" si="9"/>
        <v>0</v>
      </c>
      <c r="CD21" s="73" t="s">
        <v>96</v>
      </c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17">
        <f t="shared" si="16"/>
        <v>0</v>
      </c>
      <c r="CR21" s="74">
        <f t="shared" si="10"/>
        <v>0</v>
      </c>
      <c r="CT21" s="73" t="s">
        <v>96</v>
      </c>
      <c r="CU21" s="65"/>
      <c r="CV21" s="65"/>
      <c r="CW21" s="65"/>
      <c r="CX21" s="65">
        <v>1</v>
      </c>
      <c r="CY21" s="65"/>
      <c r="CZ21" s="65"/>
      <c r="DA21" s="65"/>
      <c r="DB21" s="65"/>
      <c r="DC21" s="65"/>
      <c r="DD21" s="65"/>
      <c r="DE21" s="65"/>
      <c r="DF21" s="65"/>
      <c r="DG21" s="17">
        <f t="shared" si="17"/>
        <v>1</v>
      </c>
      <c r="DH21" s="74">
        <f t="shared" si="13"/>
        <v>4.1841004184100415E-3</v>
      </c>
      <c r="DJ21" s="73" t="s">
        <v>96</v>
      </c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17">
        <f t="shared" si="18"/>
        <v>0</v>
      </c>
      <c r="DX21" s="74">
        <f t="shared" si="15"/>
        <v>0</v>
      </c>
    </row>
    <row r="22" spans="2:128" ht="13.5" customHeight="1" x14ac:dyDescent="0.25">
      <c r="B22" s="73" t="s">
        <v>89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17">
        <f t="shared" si="0"/>
        <v>0</v>
      </c>
      <c r="P22" s="81">
        <f t="shared" si="1"/>
        <v>0</v>
      </c>
      <c r="R22" s="73" t="s">
        <v>89</v>
      </c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17">
        <f t="shared" si="2"/>
        <v>0</v>
      </c>
      <c r="AF22" s="81">
        <f t="shared" si="3"/>
        <v>0</v>
      </c>
      <c r="AH22" s="73" t="s">
        <v>89</v>
      </c>
      <c r="AI22" s="65"/>
      <c r="AJ22" s="65"/>
      <c r="AK22" s="65"/>
      <c r="AL22" s="65"/>
      <c r="AM22" s="65"/>
      <c r="AN22" s="65"/>
      <c r="AO22" s="65"/>
      <c r="AP22" s="65"/>
      <c r="AQ22" s="65"/>
      <c r="AR22" s="65">
        <v>1</v>
      </c>
      <c r="AS22" s="65"/>
      <c r="AT22" s="65"/>
      <c r="AU22" s="17">
        <f t="shared" si="4"/>
        <v>1</v>
      </c>
      <c r="AV22" s="74">
        <f t="shared" si="5"/>
        <v>1.6949152542372881E-3</v>
      </c>
      <c r="AX22" s="73" t="s">
        <v>89</v>
      </c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17">
        <f t="shared" si="6"/>
        <v>0</v>
      </c>
      <c r="BL22" s="74">
        <f t="shared" si="7"/>
        <v>0</v>
      </c>
      <c r="BN22" s="73" t="s">
        <v>89</v>
      </c>
      <c r="BO22" s="65"/>
      <c r="BP22" s="65"/>
      <c r="BQ22" s="65"/>
      <c r="BR22" s="65"/>
      <c r="BS22" s="65">
        <v>2</v>
      </c>
      <c r="BT22" s="65"/>
      <c r="BU22" s="65"/>
      <c r="BV22" s="65"/>
      <c r="BW22" s="65"/>
      <c r="BX22" s="65"/>
      <c r="BY22" s="65"/>
      <c r="BZ22" s="65"/>
      <c r="CA22" s="17">
        <f t="shared" si="8"/>
        <v>2</v>
      </c>
      <c r="CB22" s="74">
        <f t="shared" si="9"/>
        <v>9.8039215686274508E-3</v>
      </c>
      <c r="CD22" s="73" t="s">
        <v>89</v>
      </c>
      <c r="CE22" s="65"/>
      <c r="CF22" s="65"/>
      <c r="CG22" s="65"/>
      <c r="CH22" s="65"/>
      <c r="CI22" s="65">
        <v>1</v>
      </c>
      <c r="CJ22" s="65"/>
      <c r="CK22" s="65"/>
      <c r="CL22" s="65"/>
      <c r="CM22" s="65"/>
      <c r="CN22" s="65"/>
      <c r="CO22" s="65"/>
      <c r="CP22" s="65"/>
      <c r="CQ22" s="17">
        <f t="shared" si="16"/>
        <v>1</v>
      </c>
      <c r="CR22" s="74">
        <f t="shared" si="10"/>
        <v>4.5871559633027525E-3</v>
      </c>
      <c r="CT22" s="73" t="s">
        <v>89</v>
      </c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17">
        <f t="shared" si="17"/>
        <v>0</v>
      </c>
      <c r="DH22" s="74">
        <f t="shared" si="13"/>
        <v>0</v>
      </c>
      <c r="DJ22" s="73" t="s">
        <v>89</v>
      </c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17">
        <f t="shared" si="18"/>
        <v>0</v>
      </c>
      <c r="DX22" s="74">
        <f t="shared" si="15"/>
        <v>0</v>
      </c>
    </row>
    <row r="23" spans="2:128" ht="13.5" customHeight="1" x14ac:dyDescent="0.25">
      <c r="B23" s="73" t="s">
        <v>98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17">
        <f t="shared" si="0"/>
        <v>0</v>
      </c>
      <c r="P23" s="81">
        <f t="shared" si="1"/>
        <v>0</v>
      </c>
      <c r="R23" s="73" t="s">
        <v>98</v>
      </c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17">
        <f t="shared" si="2"/>
        <v>0</v>
      </c>
      <c r="AF23" s="81">
        <f t="shared" si="3"/>
        <v>0</v>
      </c>
      <c r="AH23" s="73" t="s">
        <v>98</v>
      </c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17">
        <f t="shared" si="4"/>
        <v>0</v>
      </c>
      <c r="AV23" s="74">
        <f t="shared" si="5"/>
        <v>0</v>
      </c>
      <c r="AX23" s="73" t="s">
        <v>98</v>
      </c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17">
        <f t="shared" si="6"/>
        <v>0</v>
      </c>
      <c r="BL23" s="74">
        <f t="shared" si="7"/>
        <v>0</v>
      </c>
      <c r="BN23" s="73" t="s">
        <v>98</v>
      </c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17">
        <f t="shared" si="8"/>
        <v>0</v>
      </c>
      <c r="CB23" s="74">
        <f t="shared" si="9"/>
        <v>0</v>
      </c>
      <c r="CD23" s="73" t="s">
        <v>98</v>
      </c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17">
        <f t="shared" si="16"/>
        <v>0</v>
      </c>
      <c r="CR23" s="74">
        <f t="shared" si="10"/>
        <v>0</v>
      </c>
      <c r="CT23" s="73" t="s">
        <v>98</v>
      </c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17">
        <f t="shared" si="17"/>
        <v>0</v>
      </c>
      <c r="DH23" s="74">
        <f t="shared" si="13"/>
        <v>0</v>
      </c>
      <c r="DJ23" s="73" t="s">
        <v>98</v>
      </c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17">
        <f t="shared" si="18"/>
        <v>0</v>
      </c>
      <c r="DX23" s="74">
        <f t="shared" si="15"/>
        <v>0</v>
      </c>
    </row>
    <row r="24" spans="2:128" ht="13.5" customHeight="1" x14ac:dyDescent="0.25">
      <c r="B24" s="73" t="s">
        <v>93</v>
      </c>
      <c r="C24" s="65"/>
      <c r="D24" s="65"/>
      <c r="E24" s="65"/>
      <c r="F24" s="65"/>
      <c r="G24" s="65"/>
      <c r="H24" s="65"/>
      <c r="I24" s="65"/>
      <c r="J24" s="65">
        <v>1</v>
      </c>
      <c r="K24" s="65"/>
      <c r="L24" s="65"/>
      <c r="M24" s="65"/>
      <c r="N24" s="65"/>
      <c r="O24" s="17">
        <f t="shared" si="0"/>
        <v>1</v>
      </c>
      <c r="P24" s="81">
        <f t="shared" si="1"/>
        <v>2.1276595744680851E-2</v>
      </c>
      <c r="R24" s="73" t="s">
        <v>93</v>
      </c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17">
        <f t="shared" si="2"/>
        <v>0</v>
      </c>
      <c r="AF24" s="81">
        <f t="shared" si="3"/>
        <v>0</v>
      </c>
      <c r="AH24" s="73" t="s">
        <v>93</v>
      </c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17">
        <f t="shared" si="4"/>
        <v>0</v>
      </c>
      <c r="AV24" s="74">
        <f t="shared" si="5"/>
        <v>0</v>
      </c>
      <c r="AX24" s="73" t="s">
        <v>93</v>
      </c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17">
        <f t="shared" si="6"/>
        <v>0</v>
      </c>
      <c r="BL24" s="74">
        <f t="shared" si="7"/>
        <v>0</v>
      </c>
      <c r="BN24" s="73" t="s">
        <v>93</v>
      </c>
      <c r="BO24" s="65">
        <v>1</v>
      </c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17">
        <f t="shared" si="8"/>
        <v>1</v>
      </c>
      <c r="CB24" s="74">
        <f t="shared" si="9"/>
        <v>4.9019607843137254E-3</v>
      </c>
      <c r="CD24" s="73" t="s">
        <v>93</v>
      </c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>
        <v>3</v>
      </c>
      <c r="CQ24" s="17">
        <f t="shared" si="16"/>
        <v>3</v>
      </c>
      <c r="CR24" s="74">
        <f t="shared" si="10"/>
        <v>1.3761467889908258E-2</v>
      </c>
      <c r="CT24" s="73" t="s">
        <v>93</v>
      </c>
      <c r="CU24" s="65"/>
      <c r="CV24" s="65"/>
      <c r="CW24" s="65">
        <v>1</v>
      </c>
      <c r="CX24" s="65"/>
      <c r="CY24" s="65"/>
      <c r="CZ24" s="65"/>
      <c r="DA24" s="65"/>
      <c r="DB24" s="65"/>
      <c r="DC24" s="65"/>
      <c r="DD24" s="65"/>
      <c r="DE24" s="65"/>
      <c r="DF24" s="65"/>
      <c r="DG24" s="17">
        <f t="shared" si="17"/>
        <v>1</v>
      </c>
      <c r="DH24" s="74">
        <f t="shared" si="13"/>
        <v>4.1841004184100415E-3</v>
      </c>
      <c r="DJ24" s="73" t="s">
        <v>93</v>
      </c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17">
        <f t="shared" si="18"/>
        <v>0</v>
      </c>
      <c r="DX24" s="74">
        <f t="shared" si="15"/>
        <v>0</v>
      </c>
    </row>
    <row r="25" spans="2:128" ht="13.5" customHeight="1" x14ac:dyDescent="0.25">
      <c r="B25" s="73" t="s">
        <v>116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17">
        <f t="shared" si="0"/>
        <v>0</v>
      </c>
      <c r="P25" s="81">
        <f t="shared" si="1"/>
        <v>0</v>
      </c>
      <c r="R25" s="73" t="s">
        <v>116</v>
      </c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17">
        <f t="shared" si="2"/>
        <v>0</v>
      </c>
      <c r="AF25" s="81">
        <f t="shared" si="3"/>
        <v>0</v>
      </c>
      <c r="AH25" s="73" t="s">
        <v>116</v>
      </c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17">
        <f t="shared" si="4"/>
        <v>0</v>
      </c>
      <c r="AV25" s="74">
        <f t="shared" si="5"/>
        <v>0</v>
      </c>
      <c r="AX25" s="73" t="s">
        <v>116</v>
      </c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17">
        <f t="shared" si="6"/>
        <v>0</v>
      </c>
      <c r="BL25" s="74">
        <f t="shared" si="7"/>
        <v>0</v>
      </c>
      <c r="BN25" s="73" t="s">
        <v>116</v>
      </c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17">
        <f t="shared" si="8"/>
        <v>0</v>
      </c>
      <c r="CB25" s="74">
        <f t="shared" si="9"/>
        <v>0</v>
      </c>
      <c r="CD25" s="73" t="s">
        <v>116</v>
      </c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17">
        <f t="shared" si="16"/>
        <v>0</v>
      </c>
      <c r="CR25" s="74">
        <f t="shared" si="10"/>
        <v>0</v>
      </c>
      <c r="CT25" s="73" t="s">
        <v>116</v>
      </c>
      <c r="CU25" s="65"/>
      <c r="CV25" s="65"/>
      <c r="CW25" s="65"/>
      <c r="CX25" s="65"/>
      <c r="CY25" s="65"/>
      <c r="CZ25" s="65"/>
      <c r="DA25" s="65"/>
      <c r="DB25" s="65">
        <v>16</v>
      </c>
      <c r="DC25" s="65">
        <v>2</v>
      </c>
      <c r="DD25" s="65"/>
      <c r="DE25" s="65"/>
      <c r="DF25" s="65"/>
      <c r="DG25" s="17">
        <f t="shared" si="17"/>
        <v>18</v>
      </c>
      <c r="DH25" s="74">
        <f t="shared" si="13"/>
        <v>7.5313807531380755E-2</v>
      </c>
      <c r="DJ25" s="73" t="s">
        <v>116</v>
      </c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17">
        <f t="shared" si="18"/>
        <v>0</v>
      </c>
      <c r="DX25" s="74">
        <f t="shared" si="15"/>
        <v>0</v>
      </c>
    </row>
    <row r="26" spans="2:128" ht="13.5" customHeight="1" x14ac:dyDescent="0.25">
      <c r="B26" s="73" t="s">
        <v>177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17">
        <f t="shared" si="0"/>
        <v>0</v>
      </c>
      <c r="P26" s="81">
        <f t="shared" si="1"/>
        <v>0</v>
      </c>
      <c r="R26" s="73" t="s">
        <v>177</v>
      </c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17">
        <f t="shared" si="2"/>
        <v>0</v>
      </c>
      <c r="AF26" s="81">
        <f t="shared" si="3"/>
        <v>0</v>
      </c>
      <c r="AH26" s="73" t="s">
        <v>177</v>
      </c>
      <c r="AI26" s="65"/>
      <c r="AJ26" s="65">
        <v>1</v>
      </c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17">
        <f t="shared" si="4"/>
        <v>1</v>
      </c>
      <c r="AV26" s="74">
        <f t="shared" si="5"/>
        <v>1.6949152542372881E-3</v>
      </c>
      <c r="AX26" s="73" t="s">
        <v>177</v>
      </c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17">
        <f t="shared" si="6"/>
        <v>0</v>
      </c>
      <c r="BL26" s="74">
        <f t="shared" si="7"/>
        <v>0</v>
      </c>
      <c r="BN26" s="73" t="s">
        <v>177</v>
      </c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17">
        <f t="shared" si="8"/>
        <v>0</v>
      </c>
      <c r="CB26" s="74">
        <f t="shared" si="9"/>
        <v>0</v>
      </c>
      <c r="CD26" s="73" t="s">
        <v>177</v>
      </c>
      <c r="CE26" s="65"/>
      <c r="CF26" s="65"/>
      <c r="CG26" s="65">
        <v>1</v>
      </c>
      <c r="CH26" s="65"/>
      <c r="CI26" s="65"/>
      <c r="CJ26" s="65"/>
      <c r="CK26" s="65"/>
      <c r="CL26" s="65"/>
      <c r="CM26" s="65"/>
      <c r="CN26" s="65"/>
      <c r="CO26" s="65"/>
      <c r="CP26" s="65"/>
      <c r="CQ26" s="17">
        <f t="shared" si="16"/>
        <v>1</v>
      </c>
      <c r="CR26" s="74">
        <f t="shared" si="10"/>
        <v>4.5871559633027525E-3</v>
      </c>
      <c r="CT26" s="73" t="s">
        <v>177</v>
      </c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17">
        <f t="shared" si="17"/>
        <v>0</v>
      </c>
      <c r="DH26" s="74">
        <f t="shared" si="13"/>
        <v>0</v>
      </c>
      <c r="DJ26" s="73" t="s">
        <v>177</v>
      </c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17">
        <f t="shared" si="18"/>
        <v>0</v>
      </c>
      <c r="DX26" s="74">
        <f t="shared" si="15"/>
        <v>0</v>
      </c>
    </row>
    <row r="27" spans="2:128" ht="13.5" customHeight="1" x14ac:dyDescent="0.25">
      <c r="B27" s="73" t="s">
        <v>86</v>
      </c>
      <c r="C27" s="65"/>
      <c r="D27" s="65"/>
      <c r="E27" s="65"/>
      <c r="F27" s="65"/>
      <c r="G27" s="65">
        <v>1</v>
      </c>
      <c r="H27" s="65"/>
      <c r="I27" s="65"/>
      <c r="J27" s="65"/>
      <c r="K27" s="65">
        <v>1</v>
      </c>
      <c r="L27" s="65">
        <v>1</v>
      </c>
      <c r="M27" s="65"/>
      <c r="N27" s="65">
        <v>1</v>
      </c>
      <c r="O27" s="17">
        <f t="shared" si="0"/>
        <v>4</v>
      </c>
      <c r="P27" s="81">
        <f t="shared" si="1"/>
        <v>8.5106382978723402E-2</v>
      </c>
      <c r="R27" s="73" t="s">
        <v>86</v>
      </c>
      <c r="S27" s="65"/>
      <c r="T27" s="65"/>
      <c r="U27" s="65">
        <v>1</v>
      </c>
      <c r="V27" s="65">
        <v>3</v>
      </c>
      <c r="W27" s="65">
        <v>2</v>
      </c>
      <c r="X27" s="65">
        <v>3</v>
      </c>
      <c r="Y27" s="65"/>
      <c r="Z27" s="65">
        <v>2</v>
      </c>
      <c r="AA27" s="65">
        <v>5</v>
      </c>
      <c r="AB27" s="65">
        <v>4</v>
      </c>
      <c r="AC27" s="65">
        <v>12</v>
      </c>
      <c r="AD27" s="65">
        <v>4</v>
      </c>
      <c r="AE27" s="17">
        <f t="shared" si="2"/>
        <v>36</v>
      </c>
      <c r="AF27" s="81">
        <f t="shared" si="3"/>
        <v>9.3994778067885115E-2</v>
      </c>
      <c r="AH27" s="73" t="s">
        <v>86</v>
      </c>
      <c r="AI27" s="65">
        <v>11</v>
      </c>
      <c r="AJ27" s="65">
        <v>7</v>
      </c>
      <c r="AK27" s="65">
        <v>4</v>
      </c>
      <c r="AL27" s="65">
        <v>5</v>
      </c>
      <c r="AM27" s="65">
        <v>4</v>
      </c>
      <c r="AN27" s="65">
        <v>2</v>
      </c>
      <c r="AO27" s="65">
        <v>5</v>
      </c>
      <c r="AP27" s="65">
        <v>2</v>
      </c>
      <c r="AQ27" s="65">
        <v>6</v>
      </c>
      <c r="AR27" s="65">
        <v>2</v>
      </c>
      <c r="AS27" s="65">
        <v>1</v>
      </c>
      <c r="AT27" s="65">
        <v>2</v>
      </c>
      <c r="AU27" s="17">
        <f t="shared" si="4"/>
        <v>51</v>
      </c>
      <c r="AV27" s="74">
        <f t="shared" si="5"/>
        <v>8.6440677966101692E-2</v>
      </c>
      <c r="AX27" s="73" t="s">
        <v>86</v>
      </c>
      <c r="AY27" s="65">
        <v>2</v>
      </c>
      <c r="AZ27" s="65">
        <v>3</v>
      </c>
      <c r="BA27" s="65">
        <v>4</v>
      </c>
      <c r="BB27" s="65"/>
      <c r="BC27" s="65">
        <v>2</v>
      </c>
      <c r="BD27" s="65">
        <v>3</v>
      </c>
      <c r="BE27" s="65">
        <v>2</v>
      </c>
      <c r="BF27" s="65"/>
      <c r="BG27" s="65">
        <v>2</v>
      </c>
      <c r="BH27" s="65">
        <v>2</v>
      </c>
      <c r="BI27" s="65"/>
      <c r="BJ27" s="65">
        <v>1</v>
      </c>
      <c r="BK27" s="17">
        <f t="shared" si="6"/>
        <v>21</v>
      </c>
      <c r="BL27" s="74">
        <f t="shared" si="7"/>
        <v>6.6455696202531639E-2</v>
      </c>
      <c r="BN27" s="73" t="s">
        <v>86</v>
      </c>
      <c r="BO27" s="65"/>
      <c r="BP27" s="65"/>
      <c r="BQ27" s="65">
        <v>1</v>
      </c>
      <c r="BR27" s="65">
        <v>4</v>
      </c>
      <c r="BS27" s="65"/>
      <c r="BT27" s="65">
        <v>1</v>
      </c>
      <c r="BU27" s="65"/>
      <c r="BV27" s="65">
        <v>2</v>
      </c>
      <c r="BW27" s="65"/>
      <c r="BX27" s="65">
        <v>1</v>
      </c>
      <c r="BY27" s="65">
        <v>10</v>
      </c>
      <c r="BZ27" s="65">
        <v>8</v>
      </c>
      <c r="CA27" s="17">
        <f t="shared" si="8"/>
        <v>27</v>
      </c>
      <c r="CB27" s="74">
        <f t="shared" si="9"/>
        <v>0.13235294117647059</v>
      </c>
      <c r="CD27" s="73" t="s">
        <v>86</v>
      </c>
      <c r="CE27" s="65">
        <v>3</v>
      </c>
      <c r="CF27" s="65">
        <v>4</v>
      </c>
      <c r="CG27" s="65">
        <v>3</v>
      </c>
      <c r="CH27" s="65">
        <v>4</v>
      </c>
      <c r="CI27" s="65">
        <v>4</v>
      </c>
      <c r="CJ27" s="65">
        <v>2</v>
      </c>
      <c r="CK27" s="65">
        <v>3</v>
      </c>
      <c r="CL27" s="65">
        <v>2</v>
      </c>
      <c r="CM27" s="65">
        <v>2</v>
      </c>
      <c r="CN27" s="65">
        <v>3</v>
      </c>
      <c r="CO27" s="65">
        <v>2</v>
      </c>
      <c r="CP27" s="65">
        <v>5</v>
      </c>
      <c r="CQ27" s="17">
        <f t="shared" si="16"/>
        <v>37</v>
      </c>
      <c r="CR27" s="74">
        <f t="shared" si="10"/>
        <v>0.16972477064220184</v>
      </c>
      <c r="CT27" s="73" t="s">
        <v>86</v>
      </c>
      <c r="CU27" s="65">
        <v>4</v>
      </c>
      <c r="CV27" s="65">
        <v>5</v>
      </c>
      <c r="CW27" s="65">
        <v>2</v>
      </c>
      <c r="CX27" s="65">
        <v>1</v>
      </c>
      <c r="CY27" s="65"/>
      <c r="CZ27" s="65"/>
      <c r="DA27" s="65">
        <v>1</v>
      </c>
      <c r="DB27" s="65">
        <v>1</v>
      </c>
      <c r="DC27" s="65"/>
      <c r="DD27" s="65">
        <v>1</v>
      </c>
      <c r="DE27" s="65"/>
      <c r="DF27" s="65"/>
      <c r="DG27" s="17">
        <f t="shared" si="17"/>
        <v>15</v>
      </c>
      <c r="DH27" s="74">
        <f t="shared" si="13"/>
        <v>6.2761506276150625E-2</v>
      </c>
      <c r="DJ27" s="73" t="s">
        <v>86</v>
      </c>
      <c r="DK27" s="65"/>
      <c r="DL27" s="65"/>
      <c r="DM27" s="65">
        <v>2</v>
      </c>
      <c r="DN27" s="65"/>
      <c r="DO27" s="65"/>
      <c r="DP27" s="65"/>
      <c r="DQ27" s="65">
        <v>1</v>
      </c>
      <c r="DR27" s="65"/>
      <c r="DS27" s="65"/>
      <c r="DT27" s="65"/>
      <c r="DU27" s="65"/>
      <c r="DV27" s="65"/>
      <c r="DW27" s="17">
        <f t="shared" si="18"/>
        <v>3</v>
      </c>
      <c r="DX27" s="74">
        <f t="shared" si="15"/>
        <v>1.8072289156626505E-2</v>
      </c>
    </row>
    <row r="28" spans="2:128" ht="13.5" customHeight="1" x14ac:dyDescent="0.25">
      <c r="B28" s="73" t="s">
        <v>107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17">
        <f t="shared" si="0"/>
        <v>0</v>
      </c>
      <c r="P28" s="81">
        <f t="shared" si="1"/>
        <v>0</v>
      </c>
      <c r="R28" s="73" t="s">
        <v>107</v>
      </c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17">
        <f t="shared" si="2"/>
        <v>0</v>
      </c>
      <c r="AF28" s="81">
        <f t="shared" si="3"/>
        <v>0</v>
      </c>
      <c r="AH28" s="73" t="s">
        <v>107</v>
      </c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17">
        <f t="shared" si="4"/>
        <v>0</v>
      </c>
      <c r="AV28" s="74">
        <f t="shared" si="5"/>
        <v>0</v>
      </c>
      <c r="AX28" s="73" t="s">
        <v>107</v>
      </c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17">
        <f t="shared" si="6"/>
        <v>0</v>
      </c>
      <c r="BL28" s="74">
        <f t="shared" si="7"/>
        <v>0</v>
      </c>
      <c r="BN28" s="73" t="s">
        <v>107</v>
      </c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17">
        <f t="shared" ref="CA28:CA32" si="19">SUM(BO28:BZ28)</f>
        <v>0</v>
      </c>
      <c r="CB28" s="74">
        <f t="shared" ref="CB28:CB32" si="20">CA28/$CA$43</f>
        <v>0</v>
      </c>
      <c r="CD28" s="73" t="s">
        <v>107</v>
      </c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17">
        <f t="shared" si="16"/>
        <v>0</v>
      </c>
      <c r="CR28" s="74">
        <f t="shared" si="10"/>
        <v>0</v>
      </c>
      <c r="CT28" s="73" t="s">
        <v>107</v>
      </c>
      <c r="CU28" s="65"/>
      <c r="CV28" s="65"/>
      <c r="CW28" s="65">
        <v>1</v>
      </c>
      <c r="CX28" s="65"/>
      <c r="CY28" s="65"/>
      <c r="CZ28" s="65"/>
      <c r="DA28" s="65"/>
      <c r="DB28" s="65"/>
      <c r="DC28" s="65"/>
      <c r="DD28" s="65"/>
      <c r="DE28" s="65"/>
      <c r="DF28" s="65"/>
      <c r="DG28" s="17">
        <f t="shared" si="17"/>
        <v>1</v>
      </c>
      <c r="DH28" s="74">
        <f t="shared" si="13"/>
        <v>4.1841004184100415E-3</v>
      </c>
      <c r="DJ28" s="73" t="s">
        <v>107</v>
      </c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17">
        <f t="shared" si="18"/>
        <v>0</v>
      </c>
      <c r="DX28" s="74">
        <f t="shared" si="15"/>
        <v>0</v>
      </c>
    </row>
    <row r="29" spans="2:128" ht="13.5" customHeight="1" x14ac:dyDescent="0.25">
      <c r="B29" s="73" t="s">
        <v>99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17">
        <f t="shared" si="0"/>
        <v>0</v>
      </c>
      <c r="P29" s="81">
        <f t="shared" si="1"/>
        <v>0</v>
      </c>
      <c r="R29" s="73" t="s">
        <v>99</v>
      </c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17">
        <f t="shared" si="2"/>
        <v>0</v>
      </c>
      <c r="AF29" s="81">
        <f t="shared" si="3"/>
        <v>0</v>
      </c>
      <c r="AH29" s="73" t="s">
        <v>99</v>
      </c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17">
        <f t="shared" si="4"/>
        <v>0</v>
      </c>
      <c r="AV29" s="74">
        <f t="shared" si="5"/>
        <v>0</v>
      </c>
      <c r="AX29" s="73" t="s">
        <v>99</v>
      </c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17">
        <f t="shared" si="6"/>
        <v>0</v>
      </c>
      <c r="BL29" s="74">
        <f t="shared" si="7"/>
        <v>0</v>
      </c>
      <c r="BN29" s="73" t="s">
        <v>99</v>
      </c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17">
        <f t="shared" si="19"/>
        <v>0</v>
      </c>
      <c r="CB29" s="74">
        <f t="shared" si="20"/>
        <v>0</v>
      </c>
      <c r="CD29" s="73" t="s">
        <v>99</v>
      </c>
      <c r="CE29" s="65"/>
      <c r="CF29" s="65"/>
      <c r="CG29" s="65"/>
      <c r="CH29" s="65"/>
      <c r="CI29" s="65"/>
      <c r="CJ29" s="65">
        <v>1</v>
      </c>
      <c r="CK29" s="65"/>
      <c r="CL29" s="65"/>
      <c r="CM29" s="65"/>
      <c r="CN29" s="65"/>
      <c r="CO29" s="65"/>
      <c r="CP29" s="65"/>
      <c r="CQ29" s="17">
        <f t="shared" ref="CQ29:CQ41" si="21">SUM(CE29:CP29)</f>
        <v>1</v>
      </c>
      <c r="CR29" s="74">
        <f t="shared" ref="CR29:CR42" si="22">CQ29/$CQ$43</f>
        <v>4.5871559633027525E-3</v>
      </c>
      <c r="CT29" s="73" t="s">
        <v>99</v>
      </c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17">
        <f t="shared" si="17"/>
        <v>0</v>
      </c>
      <c r="DH29" s="74">
        <f t="shared" si="13"/>
        <v>0</v>
      </c>
      <c r="DJ29" s="73" t="s">
        <v>99</v>
      </c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17">
        <f t="shared" si="18"/>
        <v>0</v>
      </c>
      <c r="DX29" s="74">
        <f t="shared" si="15"/>
        <v>0</v>
      </c>
    </row>
    <row r="30" spans="2:128" ht="13.5" customHeight="1" x14ac:dyDescent="0.25">
      <c r="B30" s="73" t="s">
        <v>70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7">
        <f t="shared" si="0"/>
        <v>0</v>
      </c>
      <c r="P30" s="81">
        <f t="shared" si="1"/>
        <v>0</v>
      </c>
      <c r="R30" s="73" t="s">
        <v>70</v>
      </c>
      <c r="S30" s="65">
        <v>5</v>
      </c>
      <c r="T30" s="65">
        <v>1</v>
      </c>
      <c r="U30" s="65">
        <v>0</v>
      </c>
      <c r="V30" s="65">
        <v>4</v>
      </c>
      <c r="W30" s="65">
        <v>11</v>
      </c>
      <c r="X30" s="65">
        <v>0</v>
      </c>
      <c r="Y30" s="65">
        <v>3</v>
      </c>
      <c r="Z30" s="65">
        <v>2</v>
      </c>
      <c r="AA30" s="65">
        <v>0</v>
      </c>
      <c r="AB30" s="65">
        <v>10</v>
      </c>
      <c r="AC30" s="65">
        <v>81</v>
      </c>
      <c r="AD30" s="65">
        <v>9</v>
      </c>
      <c r="AE30" s="17">
        <f t="shared" si="2"/>
        <v>126</v>
      </c>
      <c r="AF30" s="81">
        <f t="shared" si="3"/>
        <v>0.32898172323759789</v>
      </c>
      <c r="AH30" s="73" t="s">
        <v>70</v>
      </c>
      <c r="AI30" s="65">
        <v>5</v>
      </c>
      <c r="AJ30" s="65">
        <v>21</v>
      </c>
      <c r="AK30" s="65">
        <v>10</v>
      </c>
      <c r="AL30" s="65">
        <v>24</v>
      </c>
      <c r="AM30" s="65">
        <v>12</v>
      </c>
      <c r="AN30" s="65">
        <v>9</v>
      </c>
      <c r="AO30" s="65">
        <v>20</v>
      </c>
      <c r="AP30" s="65">
        <v>48</v>
      </c>
      <c r="AQ30" s="65">
        <v>7</v>
      </c>
      <c r="AR30" s="65">
        <v>17</v>
      </c>
      <c r="AS30" s="65">
        <v>14</v>
      </c>
      <c r="AT30" s="65">
        <v>5</v>
      </c>
      <c r="AU30" s="17">
        <f t="shared" si="4"/>
        <v>192</v>
      </c>
      <c r="AV30" s="74">
        <f t="shared" si="5"/>
        <v>0.3254237288135593</v>
      </c>
      <c r="AX30" s="73" t="s">
        <v>70</v>
      </c>
      <c r="AY30" s="65">
        <v>6</v>
      </c>
      <c r="AZ30" s="65">
        <v>11</v>
      </c>
      <c r="BA30" s="65">
        <v>13</v>
      </c>
      <c r="BB30" s="65">
        <v>10</v>
      </c>
      <c r="BC30" s="65">
        <v>26</v>
      </c>
      <c r="BD30" s="65">
        <v>9</v>
      </c>
      <c r="BE30" s="65">
        <v>35</v>
      </c>
      <c r="BF30" s="65">
        <v>9</v>
      </c>
      <c r="BG30" s="65">
        <v>4</v>
      </c>
      <c r="BH30" s="65">
        <v>12</v>
      </c>
      <c r="BI30" s="65">
        <v>3</v>
      </c>
      <c r="BJ30" s="65">
        <v>4</v>
      </c>
      <c r="BK30" s="17">
        <f t="shared" si="6"/>
        <v>142</v>
      </c>
      <c r="BL30" s="74">
        <f t="shared" si="7"/>
        <v>0.44936708860759494</v>
      </c>
      <c r="BN30" s="73" t="s">
        <v>70</v>
      </c>
      <c r="BO30" s="65">
        <v>4</v>
      </c>
      <c r="BP30" s="65">
        <v>9</v>
      </c>
      <c r="BQ30" s="65">
        <v>9</v>
      </c>
      <c r="BR30" s="65">
        <v>7</v>
      </c>
      <c r="BS30" s="65">
        <v>11</v>
      </c>
      <c r="BT30" s="65"/>
      <c r="BU30" s="65">
        <v>2</v>
      </c>
      <c r="BV30" s="65"/>
      <c r="BW30" s="65"/>
      <c r="BX30" s="65">
        <v>2</v>
      </c>
      <c r="BY30" s="65">
        <v>13</v>
      </c>
      <c r="BZ30" s="65">
        <v>15</v>
      </c>
      <c r="CA30" s="17">
        <f t="shared" si="19"/>
        <v>72</v>
      </c>
      <c r="CB30" s="74">
        <f t="shared" si="20"/>
        <v>0.35294117647058826</v>
      </c>
      <c r="CD30" s="73" t="s">
        <v>70</v>
      </c>
      <c r="CE30" s="65">
        <v>15</v>
      </c>
      <c r="CF30" s="65">
        <v>4</v>
      </c>
      <c r="CG30" s="65">
        <v>5</v>
      </c>
      <c r="CH30" s="65">
        <v>2</v>
      </c>
      <c r="CI30" s="65">
        <v>6</v>
      </c>
      <c r="CJ30" s="65">
        <v>3</v>
      </c>
      <c r="CK30" s="65">
        <v>5</v>
      </c>
      <c r="CL30" s="65">
        <v>5</v>
      </c>
      <c r="CM30" s="65">
        <v>33</v>
      </c>
      <c r="CN30" s="65">
        <v>14</v>
      </c>
      <c r="CO30" s="65">
        <v>4</v>
      </c>
      <c r="CP30" s="65">
        <v>12</v>
      </c>
      <c r="CQ30" s="17">
        <f t="shared" si="21"/>
        <v>108</v>
      </c>
      <c r="CR30" s="74">
        <f t="shared" si="22"/>
        <v>0.49541284403669728</v>
      </c>
      <c r="CT30" s="73" t="s">
        <v>70</v>
      </c>
      <c r="CU30" s="65">
        <v>1</v>
      </c>
      <c r="CV30" s="65">
        <v>12</v>
      </c>
      <c r="CW30" s="65">
        <v>15</v>
      </c>
      <c r="CX30" s="65">
        <v>59</v>
      </c>
      <c r="CY30" s="65">
        <v>24</v>
      </c>
      <c r="CZ30" s="65">
        <v>12</v>
      </c>
      <c r="DA30" s="65">
        <v>9</v>
      </c>
      <c r="DB30" s="65">
        <v>3</v>
      </c>
      <c r="DC30" s="65">
        <v>6</v>
      </c>
      <c r="DD30" s="65">
        <v>22</v>
      </c>
      <c r="DE30" s="65">
        <v>5</v>
      </c>
      <c r="DF30" s="65">
        <v>3</v>
      </c>
      <c r="DG30" s="17">
        <f t="shared" si="17"/>
        <v>171</v>
      </c>
      <c r="DH30" s="74">
        <f t="shared" si="13"/>
        <v>0.71548117154811719</v>
      </c>
      <c r="DJ30" s="73" t="s">
        <v>70</v>
      </c>
      <c r="DK30" s="65">
        <v>5</v>
      </c>
      <c r="DL30" s="65"/>
      <c r="DM30" s="65">
        <v>12</v>
      </c>
      <c r="DN30" s="65"/>
      <c r="DO30" s="65">
        <v>12</v>
      </c>
      <c r="DP30" s="65">
        <v>1</v>
      </c>
      <c r="DQ30" s="65">
        <v>12</v>
      </c>
      <c r="DR30" s="65">
        <v>56</v>
      </c>
      <c r="DS30" s="65">
        <v>21</v>
      </c>
      <c r="DT30" s="65">
        <v>14</v>
      </c>
      <c r="DU30" s="65">
        <v>2</v>
      </c>
      <c r="DV30" s="65">
        <v>9</v>
      </c>
      <c r="DW30" s="17">
        <f>SUM(DK30:DV30)</f>
        <v>144</v>
      </c>
      <c r="DX30" s="74">
        <f t="shared" si="15"/>
        <v>0.86746987951807231</v>
      </c>
    </row>
    <row r="31" spans="2:128" ht="13.5" customHeight="1" x14ac:dyDescent="0.25">
      <c r="B31" s="73" t="s">
        <v>95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17">
        <f t="shared" si="0"/>
        <v>0</v>
      </c>
      <c r="P31" s="81">
        <f t="shared" si="1"/>
        <v>0</v>
      </c>
      <c r="R31" s="73" t="s">
        <v>95</v>
      </c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17">
        <f t="shared" si="2"/>
        <v>0</v>
      </c>
      <c r="AF31" s="81">
        <f t="shared" si="3"/>
        <v>0</v>
      </c>
      <c r="AH31" s="73" t="s">
        <v>95</v>
      </c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17">
        <f t="shared" si="4"/>
        <v>0</v>
      </c>
      <c r="AV31" s="74">
        <f t="shared" si="5"/>
        <v>0</v>
      </c>
      <c r="AX31" s="73" t="s">
        <v>95</v>
      </c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17">
        <f t="shared" si="6"/>
        <v>0</v>
      </c>
      <c r="BL31" s="74">
        <f t="shared" si="7"/>
        <v>0</v>
      </c>
      <c r="BN31" s="73" t="s">
        <v>95</v>
      </c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17">
        <f t="shared" si="19"/>
        <v>0</v>
      </c>
      <c r="CB31" s="74">
        <f t="shared" si="20"/>
        <v>0</v>
      </c>
      <c r="CD31" s="73" t="s">
        <v>95</v>
      </c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17">
        <f t="shared" si="21"/>
        <v>0</v>
      </c>
      <c r="CR31" s="74">
        <f t="shared" si="22"/>
        <v>0</v>
      </c>
      <c r="CT31" s="73" t="s">
        <v>95</v>
      </c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17">
        <f t="shared" si="17"/>
        <v>0</v>
      </c>
      <c r="DH31" s="74">
        <f t="shared" si="13"/>
        <v>0</v>
      </c>
      <c r="DJ31" s="73" t="s">
        <v>95</v>
      </c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17">
        <f t="shared" si="18"/>
        <v>0</v>
      </c>
      <c r="DX31" s="74">
        <f t="shared" si="15"/>
        <v>0</v>
      </c>
    </row>
    <row r="32" spans="2:128" ht="13.5" customHeight="1" x14ac:dyDescent="0.25">
      <c r="B32" s="73" t="s">
        <v>91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17">
        <f t="shared" si="0"/>
        <v>0</v>
      </c>
      <c r="P32" s="81">
        <f t="shared" si="1"/>
        <v>0</v>
      </c>
      <c r="R32" s="73" t="s">
        <v>91</v>
      </c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17">
        <f t="shared" si="2"/>
        <v>0</v>
      </c>
      <c r="AF32" s="81">
        <f t="shared" si="3"/>
        <v>0</v>
      </c>
      <c r="AH32" s="73" t="s">
        <v>91</v>
      </c>
      <c r="AI32" s="65">
        <v>1</v>
      </c>
      <c r="AJ32" s="65">
        <v>1</v>
      </c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17">
        <f t="shared" si="4"/>
        <v>2</v>
      </c>
      <c r="AV32" s="74">
        <f t="shared" si="5"/>
        <v>3.3898305084745762E-3</v>
      </c>
      <c r="AX32" s="73" t="s">
        <v>91</v>
      </c>
      <c r="AY32" s="65">
        <v>1</v>
      </c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17">
        <f t="shared" si="6"/>
        <v>1</v>
      </c>
      <c r="BL32" s="74">
        <f t="shared" si="7"/>
        <v>3.1645569620253164E-3</v>
      </c>
      <c r="BN32" s="73" t="s">
        <v>91</v>
      </c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17">
        <f t="shared" si="19"/>
        <v>0</v>
      </c>
      <c r="CB32" s="74">
        <f t="shared" si="20"/>
        <v>0</v>
      </c>
      <c r="CD32" s="73" t="s">
        <v>91</v>
      </c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17">
        <f t="shared" si="21"/>
        <v>0</v>
      </c>
      <c r="CR32" s="74">
        <f t="shared" si="22"/>
        <v>0</v>
      </c>
      <c r="CT32" s="73" t="s">
        <v>91</v>
      </c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17">
        <f t="shared" si="17"/>
        <v>0</v>
      </c>
      <c r="DH32" s="74">
        <f t="shared" si="13"/>
        <v>0</v>
      </c>
      <c r="DJ32" s="73" t="s">
        <v>91</v>
      </c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17">
        <f t="shared" si="18"/>
        <v>0</v>
      </c>
      <c r="DX32" s="74">
        <f t="shared" si="15"/>
        <v>0</v>
      </c>
    </row>
    <row r="33" spans="2:128" ht="13.5" customHeight="1" x14ac:dyDescent="0.25">
      <c r="B33" s="73" t="s">
        <v>263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17">
        <f t="shared" si="0"/>
        <v>0</v>
      </c>
      <c r="P33" s="81">
        <f t="shared" si="1"/>
        <v>0</v>
      </c>
      <c r="R33" s="73" t="s">
        <v>263</v>
      </c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17">
        <f t="shared" si="2"/>
        <v>0</v>
      </c>
      <c r="AF33" s="81">
        <f t="shared" si="3"/>
        <v>0</v>
      </c>
      <c r="AH33" s="73" t="s">
        <v>263</v>
      </c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17">
        <f t="shared" si="4"/>
        <v>0</v>
      </c>
      <c r="AV33" s="74">
        <f t="shared" si="5"/>
        <v>0</v>
      </c>
      <c r="AX33" s="73" t="s">
        <v>263</v>
      </c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17">
        <f t="shared" si="6"/>
        <v>0</v>
      </c>
      <c r="BL33" s="74">
        <f t="shared" si="7"/>
        <v>0</v>
      </c>
      <c r="BN33" s="73" t="s">
        <v>263</v>
      </c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17">
        <f>SUM(BO33:BZ33)</f>
        <v>0</v>
      </c>
      <c r="CB33" s="74">
        <f>CA33/$CA$43</f>
        <v>0</v>
      </c>
      <c r="CD33" s="73" t="s">
        <v>263</v>
      </c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17">
        <f t="shared" si="21"/>
        <v>0</v>
      </c>
      <c r="CR33" s="74">
        <f t="shared" si="22"/>
        <v>0</v>
      </c>
      <c r="CT33" s="73" t="s">
        <v>263</v>
      </c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17">
        <f t="shared" si="17"/>
        <v>0</v>
      </c>
      <c r="DH33" s="74">
        <f t="shared" si="13"/>
        <v>0</v>
      </c>
      <c r="DJ33" s="73" t="s">
        <v>263</v>
      </c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17">
        <f t="shared" si="18"/>
        <v>0</v>
      </c>
      <c r="DX33" s="74">
        <f t="shared" si="15"/>
        <v>0</v>
      </c>
    </row>
    <row r="34" spans="2:128" ht="13.5" customHeight="1" x14ac:dyDescent="0.25">
      <c r="B34" s="73" t="s">
        <v>87</v>
      </c>
      <c r="C34" s="65"/>
      <c r="D34" s="65"/>
      <c r="E34" s="65"/>
      <c r="F34" s="65"/>
      <c r="G34" s="65"/>
      <c r="H34" s="65"/>
      <c r="I34" s="65"/>
      <c r="J34" s="65"/>
      <c r="K34" s="65">
        <v>1</v>
      </c>
      <c r="L34" s="65">
        <v>1</v>
      </c>
      <c r="M34" s="65"/>
      <c r="N34" s="65"/>
      <c r="O34" s="17">
        <f t="shared" si="0"/>
        <v>2</v>
      </c>
      <c r="P34" s="81">
        <f t="shared" si="1"/>
        <v>4.2553191489361701E-2</v>
      </c>
      <c r="R34" s="73" t="s">
        <v>87</v>
      </c>
      <c r="S34" s="65"/>
      <c r="T34" s="65"/>
      <c r="U34" s="65">
        <v>1</v>
      </c>
      <c r="V34" s="65">
        <v>1</v>
      </c>
      <c r="W34" s="65"/>
      <c r="X34" s="65">
        <v>1</v>
      </c>
      <c r="Y34" s="65"/>
      <c r="Z34" s="65"/>
      <c r="AA34" s="65"/>
      <c r="AB34" s="65">
        <v>5</v>
      </c>
      <c r="AC34" s="65">
        <v>3</v>
      </c>
      <c r="AD34" s="65">
        <v>4</v>
      </c>
      <c r="AE34" s="17">
        <f t="shared" si="2"/>
        <v>15</v>
      </c>
      <c r="AF34" s="81">
        <f t="shared" si="3"/>
        <v>3.91644908616188E-2</v>
      </c>
      <c r="AH34" s="73" t="s">
        <v>87</v>
      </c>
      <c r="AI34" s="65">
        <v>5</v>
      </c>
      <c r="AJ34" s="65">
        <v>1</v>
      </c>
      <c r="AK34" s="65">
        <v>1</v>
      </c>
      <c r="AL34" s="65">
        <v>1</v>
      </c>
      <c r="AM34" s="65">
        <v>1</v>
      </c>
      <c r="AN34" s="65">
        <v>2</v>
      </c>
      <c r="AO34" s="65">
        <v>1</v>
      </c>
      <c r="AP34" s="65"/>
      <c r="AQ34" s="65"/>
      <c r="AR34" s="65"/>
      <c r="AS34" s="65"/>
      <c r="AT34" s="65"/>
      <c r="AU34" s="17">
        <f t="shared" si="4"/>
        <v>12</v>
      </c>
      <c r="AV34" s="74">
        <f t="shared" si="5"/>
        <v>2.0338983050847456E-2</v>
      </c>
      <c r="AX34" s="73" t="s">
        <v>87</v>
      </c>
      <c r="AY34" s="65"/>
      <c r="AZ34" s="65">
        <v>1</v>
      </c>
      <c r="BA34" s="65"/>
      <c r="BB34" s="65"/>
      <c r="BC34" s="65">
        <v>1</v>
      </c>
      <c r="BD34" s="65"/>
      <c r="BE34" s="65"/>
      <c r="BF34" s="65"/>
      <c r="BG34" s="65"/>
      <c r="BH34" s="65">
        <v>1</v>
      </c>
      <c r="BI34" s="65"/>
      <c r="BJ34" s="65"/>
      <c r="BK34" s="17">
        <f t="shared" si="6"/>
        <v>3</v>
      </c>
      <c r="BL34" s="74">
        <f t="shared" si="7"/>
        <v>9.4936708860759497E-3</v>
      </c>
      <c r="BN34" s="73" t="s">
        <v>87</v>
      </c>
      <c r="BO34" s="65"/>
      <c r="BP34" s="65"/>
      <c r="BQ34" s="65"/>
      <c r="BR34" s="65">
        <v>4</v>
      </c>
      <c r="BS34" s="65"/>
      <c r="BT34" s="65">
        <v>1</v>
      </c>
      <c r="BU34" s="65"/>
      <c r="BV34" s="65"/>
      <c r="BW34" s="65"/>
      <c r="BX34" s="65"/>
      <c r="BY34" s="65">
        <v>1</v>
      </c>
      <c r="BZ34" s="65">
        <v>3</v>
      </c>
      <c r="CA34" s="17">
        <f>SUM(BO34:BZ34)</f>
        <v>9</v>
      </c>
      <c r="CB34" s="74">
        <f>CA34/$CA$43</f>
        <v>4.4117647058823532E-2</v>
      </c>
      <c r="CD34" s="73" t="s">
        <v>87</v>
      </c>
      <c r="CE34" s="65"/>
      <c r="CF34" s="65">
        <v>2</v>
      </c>
      <c r="CG34" s="65">
        <v>1</v>
      </c>
      <c r="CH34" s="65">
        <v>1</v>
      </c>
      <c r="CI34" s="65"/>
      <c r="CJ34" s="65"/>
      <c r="CK34" s="65">
        <v>1</v>
      </c>
      <c r="CL34" s="65"/>
      <c r="CM34" s="65"/>
      <c r="CN34" s="65"/>
      <c r="CO34" s="65">
        <v>2</v>
      </c>
      <c r="CP34" s="65">
        <v>1</v>
      </c>
      <c r="CQ34" s="17">
        <f t="shared" si="21"/>
        <v>8</v>
      </c>
      <c r="CR34" s="74">
        <f t="shared" si="22"/>
        <v>3.669724770642202E-2</v>
      </c>
      <c r="CT34" s="73" t="s">
        <v>87</v>
      </c>
      <c r="CU34" s="65"/>
      <c r="CV34" s="65"/>
      <c r="CW34" s="65"/>
      <c r="CX34" s="65">
        <v>1</v>
      </c>
      <c r="CY34" s="65"/>
      <c r="CZ34" s="65"/>
      <c r="DA34" s="65"/>
      <c r="DB34" s="65"/>
      <c r="DC34" s="65"/>
      <c r="DD34" s="65"/>
      <c r="DE34" s="65"/>
      <c r="DF34" s="65"/>
      <c r="DG34" s="17">
        <f t="shared" si="17"/>
        <v>1</v>
      </c>
      <c r="DH34" s="74">
        <f t="shared" si="13"/>
        <v>4.1841004184100415E-3</v>
      </c>
      <c r="DJ34" s="73" t="s">
        <v>87</v>
      </c>
      <c r="DK34" s="65"/>
      <c r="DL34" s="65"/>
      <c r="DM34" s="65"/>
      <c r="DN34" s="65"/>
      <c r="DO34" s="65"/>
      <c r="DP34" s="65"/>
      <c r="DQ34" s="65">
        <v>1</v>
      </c>
      <c r="DR34" s="65"/>
      <c r="DS34" s="65"/>
      <c r="DT34" s="65"/>
      <c r="DU34" s="65"/>
      <c r="DV34" s="65"/>
      <c r="DW34" s="17">
        <f t="shared" si="18"/>
        <v>1</v>
      </c>
      <c r="DX34" s="74">
        <f t="shared" si="15"/>
        <v>6.024096385542169E-3</v>
      </c>
    </row>
    <row r="35" spans="2:128" ht="13.5" customHeight="1" x14ac:dyDescent="0.25">
      <c r="B35" s="73" t="s">
        <v>103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17">
        <f t="shared" si="0"/>
        <v>0</v>
      </c>
      <c r="P35" s="81">
        <f t="shared" si="1"/>
        <v>0</v>
      </c>
      <c r="R35" s="73" t="s">
        <v>103</v>
      </c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17">
        <f t="shared" si="2"/>
        <v>0</v>
      </c>
      <c r="AF35" s="81">
        <f t="shared" si="3"/>
        <v>0</v>
      </c>
      <c r="AH35" s="73" t="s">
        <v>103</v>
      </c>
      <c r="AI35" s="65"/>
      <c r="AJ35" s="65"/>
      <c r="AK35" s="65"/>
      <c r="AL35" s="65"/>
      <c r="AM35" s="65"/>
      <c r="AN35" s="65"/>
      <c r="AO35" s="65"/>
      <c r="AP35" s="65"/>
      <c r="AQ35" s="65">
        <v>1</v>
      </c>
      <c r="AR35" s="65"/>
      <c r="AS35" s="65"/>
      <c r="AT35" s="65"/>
      <c r="AU35" s="17">
        <f t="shared" si="4"/>
        <v>1</v>
      </c>
      <c r="AV35" s="74">
        <f t="shared" si="5"/>
        <v>1.6949152542372881E-3</v>
      </c>
      <c r="AX35" s="73" t="s">
        <v>103</v>
      </c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7">
        <f t="shared" si="6"/>
        <v>0</v>
      </c>
      <c r="BL35" s="74">
        <f t="shared" si="7"/>
        <v>0</v>
      </c>
      <c r="BN35" s="73" t="s">
        <v>103</v>
      </c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7">
        <f>SUM(BO35:BZ35)</f>
        <v>0</v>
      </c>
      <c r="CB35" s="74">
        <f>CA35/$CA$43</f>
        <v>0</v>
      </c>
      <c r="CD35" s="73" t="s">
        <v>103</v>
      </c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17">
        <f t="shared" si="21"/>
        <v>0</v>
      </c>
      <c r="CR35" s="74">
        <f t="shared" si="22"/>
        <v>0</v>
      </c>
      <c r="CT35" s="73" t="s">
        <v>103</v>
      </c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17">
        <f t="shared" si="17"/>
        <v>0</v>
      </c>
      <c r="DH35" s="74">
        <f t="shared" si="13"/>
        <v>0</v>
      </c>
      <c r="DJ35" s="73" t="s">
        <v>103</v>
      </c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17">
        <f t="shared" si="18"/>
        <v>0</v>
      </c>
      <c r="DX35" s="74">
        <f t="shared" si="15"/>
        <v>0</v>
      </c>
    </row>
    <row r="36" spans="2:128" ht="13.5" customHeight="1" x14ac:dyDescent="0.25">
      <c r="B36" s="73" t="s">
        <v>108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17">
        <f t="shared" si="0"/>
        <v>0</v>
      </c>
      <c r="P36" s="81">
        <f t="shared" si="1"/>
        <v>0</v>
      </c>
      <c r="R36" s="73" t="s">
        <v>108</v>
      </c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17">
        <f t="shared" si="2"/>
        <v>0</v>
      </c>
      <c r="AF36" s="81">
        <f t="shared" si="3"/>
        <v>0</v>
      </c>
      <c r="AH36" s="73" t="s">
        <v>108</v>
      </c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7">
        <f t="shared" si="4"/>
        <v>0</v>
      </c>
      <c r="AV36" s="74">
        <f t="shared" si="5"/>
        <v>0</v>
      </c>
      <c r="AX36" s="73" t="s">
        <v>108</v>
      </c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7">
        <f t="shared" si="6"/>
        <v>0</v>
      </c>
      <c r="BL36" s="74">
        <f t="shared" si="7"/>
        <v>0</v>
      </c>
      <c r="BN36" s="73" t="s">
        <v>108</v>
      </c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7">
        <f>SUM(BO36:BZ36)</f>
        <v>0</v>
      </c>
      <c r="CB36" s="74">
        <f>CA36/$CA$43</f>
        <v>0</v>
      </c>
      <c r="CD36" s="73" t="s">
        <v>108</v>
      </c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17">
        <f t="shared" si="21"/>
        <v>0</v>
      </c>
      <c r="CR36" s="74">
        <f t="shared" si="22"/>
        <v>0</v>
      </c>
      <c r="CT36" s="73" t="s">
        <v>108</v>
      </c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17">
        <f t="shared" si="17"/>
        <v>0</v>
      </c>
      <c r="DH36" s="74">
        <f t="shared" si="13"/>
        <v>0</v>
      </c>
      <c r="DJ36" s="73" t="s">
        <v>108</v>
      </c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17">
        <f t="shared" si="18"/>
        <v>0</v>
      </c>
      <c r="DX36" s="74">
        <f t="shared" si="15"/>
        <v>0</v>
      </c>
    </row>
    <row r="37" spans="2:128" ht="13.5" customHeight="1" x14ac:dyDescent="0.25">
      <c r="B37" s="73" t="s">
        <v>112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17">
        <f t="shared" si="0"/>
        <v>0</v>
      </c>
      <c r="P37" s="81">
        <f t="shared" si="1"/>
        <v>0</v>
      </c>
      <c r="R37" s="73" t="s">
        <v>112</v>
      </c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17">
        <f t="shared" si="2"/>
        <v>0</v>
      </c>
      <c r="AF37" s="81">
        <f t="shared" si="3"/>
        <v>0</v>
      </c>
      <c r="AH37" s="73" t="s">
        <v>112</v>
      </c>
      <c r="AI37" s="65"/>
      <c r="AJ37" s="65"/>
      <c r="AK37" s="65"/>
      <c r="AL37" s="65"/>
      <c r="AM37" s="65"/>
      <c r="AN37" s="65"/>
      <c r="AO37" s="65"/>
      <c r="AP37" s="65"/>
      <c r="AQ37" s="65"/>
      <c r="AR37" s="65">
        <v>1</v>
      </c>
      <c r="AS37" s="65"/>
      <c r="AT37" s="65"/>
      <c r="AU37" s="17">
        <f t="shared" si="4"/>
        <v>1</v>
      </c>
      <c r="AV37" s="74">
        <f t="shared" si="5"/>
        <v>1.6949152542372881E-3</v>
      </c>
      <c r="AX37" s="73" t="s">
        <v>112</v>
      </c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19">
        <f t="shared" si="6"/>
        <v>0</v>
      </c>
      <c r="BL37" s="74">
        <f t="shared" si="7"/>
        <v>0</v>
      </c>
      <c r="BN37" s="73" t="s">
        <v>112</v>
      </c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7">
        <f>SUM(BO37:BZ37)</f>
        <v>0</v>
      </c>
      <c r="CB37" s="74">
        <f>CA37/$CA$43</f>
        <v>0</v>
      </c>
      <c r="CD37" s="73" t="s">
        <v>112</v>
      </c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17">
        <f t="shared" si="21"/>
        <v>0</v>
      </c>
      <c r="CR37" s="74">
        <f t="shared" si="22"/>
        <v>0</v>
      </c>
      <c r="CT37" s="73" t="s">
        <v>112</v>
      </c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17">
        <f t="shared" si="17"/>
        <v>0</v>
      </c>
      <c r="DH37" s="74">
        <f t="shared" si="13"/>
        <v>0</v>
      </c>
      <c r="DJ37" s="73" t="s">
        <v>112</v>
      </c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17">
        <f t="shared" si="18"/>
        <v>0</v>
      </c>
      <c r="DX37" s="74">
        <f t="shared" si="15"/>
        <v>0</v>
      </c>
    </row>
    <row r="38" spans="2:128" ht="13.5" customHeight="1" x14ac:dyDescent="0.25">
      <c r="B38" s="73" t="s">
        <v>106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17">
        <f t="shared" si="0"/>
        <v>0</v>
      </c>
      <c r="P38" s="81">
        <f t="shared" si="1"/>
        <v>0</v>
      </c>
      <c r="R38" s="73" t="s">
        <v>106</v>
      </c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17">
        <f t="shared" si="2"/>
        <v>0</v>
      </c>
      <c r="AF38" s="81">
        <f t="shared" si="3"/>
        <v>0</v>
      </c>
      <c r="AH38" s="73" t="s">
        <v>106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7">
        <f t="shared" si="4"/>
        <v>0</v>
      </c>
      <c r="AV38" s="74">
        <f t="shared" si="5"/>
        <v>0</v>
      </c>
      <c r="AX38" s="73" t="s">
        <v>106</v>
      </c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19">
        <f t="shared" ref="BK38:BK39" si="23">SUM(AY38:BJ38)</f>
        <v>0</v>
      </c>
      <c r="BL38" s="74">
        <f t="shared" ref="BL38:BL39" si="24">BK38/$BK$43</f>
        <v>0</v>
      </c>
      <c r="BN38" s="73" t="s">
        <v>106</v>
      </c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7">
        <f t="shared" ref="CA38:CA39" si="25">SUM(BO38:BZ38)</f>
        <v>0</v>
      </c>
      <c r="CB38" s="74">
        <f t="shared" ref="CB38:CB39" si="26">CA38/$CA$43</f>
        <v>0</v>
      </c>
      <c r="CD38" s="73" t="s">
        <v>106</v>
      </c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17">
        <f t="shared" si="21"/>
        <v>0</v>
      </c>
      <c r="CR38" s="74">
        <f t="shared" si="22"/>
        <v>0</v>
      </c>
      <c r="CT38" s="73" t="s">
        <v>106</v>
      </c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17">
        <f t="shared" si="17"/>
        <v>0</v>
      </c>
      <c r="DH38" s="74">
        <f t="shared" si="13"/>
        <v>0</v>
      </c>
      <c r="DJ38" s="73" t="s">
        <v>106</v>
      </c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17">
        <f t="shared" si="18"/>
        <v>0</v>
      </c>
      <c r="DX38" s="74">
        <f t="shared" si="15"/>
        <v>0</v>
      </c>
    </row>
    <row r="39" spans="2:128" ht="13.5" customHeight="1" x14ac:dyDescent="0.25">
      <c r="B39" s="73" t="s">
        <v>114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17">
        <f t="shared" si="0"/>
        <v>0</v>
      </c>
      <c r="P39" s="81">
        <f t="shared" si="1"/>
        <v>0</v>
      </c>
      <c r="R39" s="73" t="s">
        <v>114</v>
      </c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17">
        <f t="shared" si="2"/>
        <v>0</v>
      </c>
      <c r="AF39" s="81">
        <f t="shared" si="3"/>
        <v>0</v>
      </c>
      <c r="AH39" s="73" t="s">
        <v>114</v>
      </c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7">
        <f t="shared" si="4"/>
        <v>0</v>
      </c>
      <c r="AV39" s="74">
        <f t="shared" si="5"/>
        <v>0</v>
      </c>
      <c r="AX39" s="73" t="s">
        <v>114</v>
      </c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19">
        <f t="shared" si="23"/>
        <v>0</v>
      </c>
      <c r="BL39" s="74">
        <f t="shared" si="24"/>
        <v>0</v>
      </c>
      <c r="BN39" s="73" t="s">
        <v>114</v>
      </c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7">
        <f t="shared" si="25"/>
        <v>0</v>
      </c>
      <c r="CB39" s="74">
        <f t="shared" si="26"/>
        <v>0</v>
      </c>
      <c r="CD39" s="73" t="s">
        <v>114</v>
      </c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7">
        <f t="shared" si="21"/>
        <v>0</v>
      </c>
      <c r="CR39" s="74">
        <f t="shared" si="22"/>
        <v>0</v>
      </c>
      <c r="CT39" s="73" t="s">
        <v>114</v>
      </c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7">
        <f t="shared" si="17"/>
        <v>0</v>
      </c>
      <c r="DH39" s="74">
        <f t="shared" si="13"/>
        <v>0</v>
      </c>
      <c r="DJ39" s="73" t="s">
        <v>114</v>
      </c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7">
        <f t="shared" si="18"/>
        <v>0</v>
      </c>
      <c r="DX39" s="74">
        <f t="shared" si="15"/>
        <v>0</v>
      </c>
    </row>
    <row r="40" spans="2:128" ht="13.5" customHeight="1" x14ac:dyDescent="0.25">
      <c r="B40" s="73" t="s">
        <v>117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17">
        <f t="shared" si="0"/>
        <v>0</v>
      </c>
      <c r="P40" s="81">
        <f t="shared" si="1"/>
        <v>0</v>
      </c>
      <c r="R40" s="73" t="s">
        <v>117</v>
      </c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17">
        <f t="shared" si="2"/>
        <v>0</v>
      </c>
      <c r="AF40" s="81">
        <f t="shared" si="3"/>
        <v>0</v>
      </c>
      <c r="AH40" s="73" t="s">
        <v>117</v>
      </c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7">
        <f t="shared" si="4"/>
        <v>0</v>
      </c>
      <c r="AV40" s="74">
        <f t="shared" si="5"/>
        <v>0</v>
      </c>
      <c r="AX40" s="73" t="s">
        <v>117</v>
      </c>
      <c r="AY40" s="65">
        <v>1</v>
      </c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17">
        <f>SUM(AY40:BJ40)</f>
        <v>1</v>
      </c>
      <c r="BL40" s="74">
        <f>BK40/$BK$43</f>
        <v>3.1645569620253164E-3</v>
      </c>
      <c r="BN40" s="73" t="s">
        <v>117</v>
      </c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17">
        <f>SUM(BO40:BZ40)</f>
        <v>0</v>
      </c>
      <c r="CB40" s="74">
        <f>CA40/$CA$43</f>
        <v>0</v>
      </c>
      <c r="CD40" s="73" t="s">
        <v>117</v>
      </c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7">
        <f t="shared" si="21"/>
        <v>0</v>
      </c>
      <c r="CR40" s="74">
        <f t="shared" si="22"/>
        <v>0</v>
      </c>
      <c r="CT40" s="73" t="s">
        <v>117</v>
      </c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7">
        <f t="shared" si="17"/>
        <v>0</v>
      </c>
      <c r="DH40" s="74">
        <f t="shared" si="13"/>
        <v>0</v>
      </c>
      <c r="DJ40" s="73" t="s">
        <v>117</v>
      </c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7">
        <f t="shared" si="18"/>
        <v>0</v>
      </c>
      <c r="DX40" s="74">
        <f t="shared" si="15"/>
        <v>0</v>
      </c>
    </row>
    <row r="41" spans="2:128" ht="13.5" customHeight="1" x14ac:dyDescent="0.25">
      <c r="B41" s="73" t="s">
        <v>92</v>
      </c>
      <c r="C41" s="65"/>
      <c r="D41" s="65"/>
      <c r="E41" s="65"/>
      <c r="F41" s="65"/>
      <c r="G41" s="65"/>
      <c r="H41" s="65"/>
      <c r="I41" s="65">
        <v>1</v>
      </c>
      <c r="J41" s="65"/>
      <c r="K41" s="65"/>
      <c r="L41" s="65"/>
      <c r="M41" s="65"/>
      <c r="N41" s="65"/>
      <c r="O41" s="119">
        <f t="shared" si="0"/>
        <v>1</v>
      </c>
      <c r="P41" s="81">
        <f t="shared" si="1"/>
        <v>2.1276595744680851E-2</v>
      </c>
      <c r="R41" s="73" t="s">
        <v>92</v>
      </c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17">
        <f t="shared" si="2"/>
        <v>0</v>
      </c>
      <c r="AF41" s="81">
        <f t="shared" si="3"/>
        <v>0</v>
      </c>
      <c r="AH41" s="73" t="s">
        <v>92</v>
      </c>
      <c r="AI41" s="65"/>
      <c r="AJ41" s="65">
        <v>2</v>
      </c>
      <c r="AK41" s="65"/>
      <c r="AL41" s="65"/>
      <c r="AM41" s="65"/>
      <c r="AN41" s="65"/>
      <c r="AO41" s="65"/>
      <c r="AP41" s="65"/>
      <c r="AQ41" s="65">
        <v>3</v>
      </c>
      <c r="AR41" s="65"/>
      <c r="AS41" s="65"/>
      <c r="AT41" s="65">
        <v>5</v>
      </c>
      <c r="AU41" s="17">
        <f t="shared" si="4"/>
        <v>10</v>
      </c>
      <c r="AV41" s="74">
        <f t="shared" si="5"/>
        <v>1.6949152542372881E-2</v>
      </c>
      <c r="AX41" s="73" t="s">
        <v>92</v>
      </c>
      <c r="AY41" s="65"/>
      <c r="AZ41" s="65"/>
      <c r="BA41" s="65"/>
      <c r="BB41" s="65">
        <v>1</v>
      </c>
      <c r="BC41" s="65"/>
      <c r="BD41" s="65"/>
      <c r="BE41" s="65"/>
      <c r="BF41" s="65"/>
      <c r="BG41" s="65"/>
      <c r="BH41" s="65">
        <v>2</v>
      </c>
      <c r="BI41" s="65"/>
      <c r="BJ41" s="65"/>
      <c r="BK41" s="119">
        <f>SUM(AY41:BJ41)</f>
        <v>3</v>
      </c>
      <c r="BL41" s="74">
        <f>BK41/$BK$43</f>
        <v>9.4936708860759497E-3</v>
      </c>
      <c r="BN41" s="73" t="s">
        <v>92</v>
      </c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>
        <v>1</v>
      </c>
      <c r="BZ41" s="1">
        <v>6</v>
      </c>
      <c r="CA41" s="17">
        <f>SUM(BO41:BZ41)</f>
        <v>7</v>
      </c>
      <c r="CB41" s="74">
        <f>CA41/$CA$43</f>
        <v>3.4313725490196081E-2</v>
      </c>
      <c r="CD41" s="73" t="s">
        <v>92</v>
      </c>
      <c r="CE41" s="1">
        <v>1</v>
      </c>
      <c r="CF41" s="1">
        <v>1</v>
      </c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7">
        <f t="shared" si="21"/>
        <v>2</v>
      </c>
      <c r="CR41" s="74">
        <f t="shared" si="22"/>
        <v>9.1743119266055051E-3</v>
      </c>
      <c r="CT41" s="73" t="s">
        <v>92</v>
      </c>
      <c r="CU41" s="1"/>
      <c r="CV41" s="1"/>
      <c r="CW41" s="1"/>
      <c r="CX41" s="1">
        <v>2</v>
      </c>
      <c r="CY41" s="1">
        <v>1</v>
      </c>
      <c r="CZ41" s="1"/>
      <c r="DA41" s="1"/>
      <c r="DB41" s="1"/>
      <c r="DC41" s="1"/>
      <c r="DD41" s="1"/>
      <c r="DE41" s="1"/>
      <c r="DF41" s="1"/>
      <c r="DG41" s="17">
        <f t="shared" si="17"/>
        <v>3</v>
      </c>
      <c r="DH41" s="74">
        <f t="shared" si="13"/>
        <v>1.2552301255230125E-2</v>
      </c>
      <c r="DJ41" s="73" t="s">
        <v>92</v>
      </c>
      <c r="DK41" s="65">
        <v>1</v>
      </c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7">
        <f t="shared" si="18"/>
        <v>1</v>
      </c>
      <c r="DX41" s="74">
        <f t="shared" si="15"/>
        <v>6.024096385542169E-3</v>
      </c>
    </row>
    <row r="42" spans="2:128" ht="13.5" customHeight="1" x14ac:dyDescent="0.25">
      <c r="B42" s="73" t="s">
        <v>90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19">
        <f t="shared" si="0"/>
        <v>0</v>
      </c>
      <c r="P42" s="81">
        <f t="shared" si="1"/>
        <v>0</v>
      </c>
      <c r="R42" s="73" t="s">
        <v>90</v>
      </c>
      <c r="S42" s="65"/>
      <c r="T42" s="65">
        <v>1</v>
      </c>
      <c r="U42" s="65"/>
      <c r="V42" s="65"/>
      <c r="W42" s="65"/>
      <c r="X42" s="65"/>
      <c r="Y42" s="65"/>
      <c r="Z42" s="65"/>
      <c r="AA42" s="65"/>
      <c r="AB42" s="65">
        <v>1</v>
      </c>
      <c r="AC42" s="65"/>
      <c r="AD42" s="65"/>
      <c r="AE42" s="17">
        <f t="shared" si="2"/>
        <v>2</v>
      </c>
      <c r="AF42" s="81">
        <f t="shared" si="3"/>
        <v>5.2219321148825066E-3</v>
      </c>
      <c r="AH42" s="73" t="s">
        <v>90</v>
      </c>
      <c r="AI42" s="65">
        <v>1</v>
      </c>
      <c r="AJ42" s="65"/>
      <c r="AK42" s="65"/>
      <c r="AL42" s="65"/>
      <c r="AM42" s="65"/>
      <c r="AN42" s="65">
        <v>1</v>
      </c>
      <c r="AO42" s="65">
        <v>1</v>
      </c>
      <c r="AP42" s="65"/>
      <c r="AQ42" s="65"/>
      <c r="AR42" s="65"/>
      <c r="AS42" s="65"/>
      <c r="AT42" s="65"/>
      <c r="AU42" s="17">
        <f t="shared" si="4"/>
        <v>3</v>
      </c>
      <c r="AV42" s="74">
        <f t="shared" si="5"/>
        <v>5.084745762711864E-3</v>
      </c>
      <c r="AX42" s="73" t="s">
        <v>90</v>
      </c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19">
        <f>SUM(AY42:BJ42)</f>
        <v>0</v>
      </c>
      <c r="BL42" s="74">
        <f>BK42/$BK$43</f>
        <v>0</v>
      </c>
      <c r="BN42" s="73" t="s">
        <v>90</v>
      </c>
      <c r="BO42" s="65"/>
      <c r="BP42" s="65"/>
      <c r="BQ42" s="65"/>
      <c r="BR42" s="65">
        <v>1</v>
      </c>
      <c r="BS42" s="65"/>
      <c r="BT42" s="65"/>
      <c r="BU42" s="65"/>
      <c r="BV42" s="65"/>
      <c r="BW42" s="65"/>
      <c r="BX42" s="65"/>
      <c r="BY42" s="65"/>
      <c r="BZ42" s="65"/>
      <c r="CA42" s="17">
        <f>SUM(BO42:BZ42)</f>
        <v>1</v>
      </c>
      <c r="CB42" s="74">
        <f>CA42/$CA$43</f>
        <v>4.9019607843137254E-3</v>
      </c>
      <c r="CD42" s="73" t="s">
        <v>90</v>
      </c>
      <c r="CE42" s="1"/>
      <c r="CF42" s="1"/>
      <c r="CG42" s="1"/>
      <c r="CH42" s="1"/>
      <c r="CI42" s="1">
        <v>1</v>
      </c>
      <c r="CJ42" s="1"/>
      <c r="CK42" s="1"/>
      <c r="CL42" s="1"/>
      <c r="CM42" s="1"/>
      <c r="CN42" s="1">
        <v>1</v>
      </c>
      <c r="CO42" s="1"/>
      <c r="CP42" s="1"/>
      <c r="CQ42" s="17">
        <f>SUM(CE42:CP42)</f>
        <v>2</v>
      </c>
      <c r="CR42" s="74">
        <f t="shared" si="22"/>
        <v>9.1743119266055051E-3</v>
      </c>
      <c r="CT42" s="73" t="s">
        <v>90</v>
      </c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7">
        <f>SUM(CU42:DF42)</f>
        <v>0</v>
      </c>
      <c r="DH42" s="74">
        <f t="shared" si="13"/>
        <v>0</v>
      </c>
      <c r="DJ42" s="73" t="s">
        <v>90</v>
      </c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7">
        <f>SUM(DK42:DV42)</f>
        <v>0</v>
      </c>
      <c r="DX42" s="74">
        <f t="shared" si="15"/>
        <v>0</v>
      </c>
    </row>
    <row r="43" spans="2:128" ht="13.5" customHeight="1" thickBot="1" x14ac:dyDescent="0.3">
      <c r="B43" s="80" t="s">
        <v>50</v>
      </c>
      <c r="C43" s="76">
        <f>SUM(C4:C42)</f>
        <v>1</v>
      </c>
      <c r="D43" s="76">
        <f t="shared" ref="D43:O43" si="27">SUM(D4:D42)</f>
        <v>2</v>
      </c>
      <c r="E43" s="76">
        <f t="shared" si="27"/>
        <v>0</v>
      </c>
      <c r="F43" s="76">
        <f t="shared" si="27"/>
        <v>0</v>
      </c>
      <c r="G43" s="76">
        <f t="shared" si="27"/>
        <v>1</v>
      </c>
      <c r="H43" s="76">
        <f t="shared" si="27"/>
        <v>0</v>
      </c>
      <c r="I43" s="76">
        <f t="shared" si="27"/>
        <v>4</v>
      </c>
      <c r="J43" s="76">
        <f t="shared" si="27"/>
        <v>1</v>
      </c>
      <c r="K43" s="76">
        <f t="shared" si="27"/>
        <v>18</v>
      </c>
      <c r="L43" s="76">
        <f t="shared" si="27"/>
        <v>12</v>
      </c>
      <c r="M43" s="76">
        <f t="shared" si="27"/>
        <v>0</v>
      </c>
      <c r="N43" s="76">
        <f t="shared" si="27"/>
        <v>8</v>
      </c>
      <c r="O43" s="76">
        <f t="shared" si="27"/>
        <v>47</v>
      </c>
      <c r="P43" s="82">
        <f t="shared" si="1"/>
        <v>1</v>
      </c>
      <c r="R43" s="80" t="s">
        <v>50</v>
      </c>
      <c r="S43" s="76">
        <f t="shared" ref="S43:AE43" si="28">SUM(S4:S42)</f>
        <v>8</v>
      </c>
      <c r="T43" s="76">
        <f t="shared" si="28"/>
        <v>6</v>
      </c>
      <c r="U43" s="76">
        <f t="shared" si="28"/>
        <v>26</v>
      </c>
      <c r="V43" s="76">
        <f t="shared" si="28"/>
        <v>33</v>
      </c>
      <c r="W43" s="76">
        <f t="shared" si="28"/>
        <v>24</v>
      </c>
      <c r="X43" s="76">
        <f t="shared" si="28"/>
        <v>7</v>
      </c>
      <c r="Y43" s="76">
        <f t="shared" si="28"/>
        <v>3</v>
      </c>
      <c r="Z43" s="76">
        <f t="shared" si="28"/>
        <v>31</v>
      </c>
      <c r="AA43" s="76">
        <f t="shared" si="28"/>
        <v>25</v>
      </c>
      <c r="AB43" s="76">
        <f t="shared" si="28"/>
        <v>35</v>
      </c>
      <c r="AC43" s="76">
        <f t="shared" si="28"/>
        <v>153</v>
      </c>
      <c r="AD43" s="76">
        <f t="shared" si="28"/>
        <v>32</v>
      </c>
      <c r="AE43" s="76">
        <f t="shared" si="28"/>
        <v>383</v>
      </c>
      <c r="AF43" s="82">
        <f t="shared" si="3"/>
        <v>1</v>
      </c>
      <c r="AH43" s="80" t="s">
        <v>50</v>
      </c>
      <c r="AI43" s="76">
        <f t="shared" ref="AI43:AU43" si="29">SUM(AI4:AI42)</f>
        <v>61</v>
      </c>
      <c r="AJ43" s="76">
        <f t="shared" si="29"/>
        <v>70</v>
      </c>
      <c r="AK43" s="76">
        <f t="shared" si="29"/>
        <v>50</v>
      </c>
      <c r="AL43" s="76">
        <f t="shared" si="29"/>
        <v>85</v>
      </c>
      <c r="AM43" s="76">
        <f t="shared" si="29"/>
        <v>43</v>
      </c>
      <c r="AN43" s="76">
        <f t="shared" si="29"/>
        <v>36</v>
      </c>
      <c r="AO43" s="76">
        <f t="shared" si="29"/>
        <v>66</v>
      </c>
      <c r="AP43" s="76">
        <f t="shared" si="29"/>
        <v>61</v>
      </c>
      <c r="AQ43" s="76">
        <f t="shared" si="29"/>
        <v>33</v>
      </c>
      <c r="AR43" s="76">
        <f t="shared" si="29"/>
        <v>45</v>
      </c>
      <c r="AS43" s="76">
        <f t="shared" si="29"/>
        <v>23</v>
      </c>
      <c r="AT43" s="76">
        <f t="shared" si="29"/>
        <v>17</v>
      </c>
      <c r="AU43" s="76">
        <f t="shared" si="29"/>
        <v>590</v>
      </c>
      <c r="AV43" s="77">
        <f t="shared" si="5"/>
        <v>1</v>
      </c>
      <c r="AX43" s="80" t="s">
        <v>50</v>
      </c>
      <c r="AY43" s="76">
        <f>SUM(AY4:AY42)</f>
        <v>37</v>
      </c>
      <c r="AZ43" s="76">
        <f t="shared" ref="AZ43:BK43" si="30">SUM(AZ4:AZ42)</f>
        <v>24</v>
      </c>
      <c r="BA43" s="76">
        <f t="shared" si="30"/>
        <v>35</v>
      </c>
      <c r="BB43" s="76">
        <f t="shared" si="30"/>
        <v>27</v>
      </c>
      <c r="BC43" s="76">
        <f t="shared" si="30"/>
        <v>44</v>
      </c>
      <c r="BD43" s="76">
        <f t="shared" si="30"/>
        <v>25</v>
      </c>
      <c r="BE43" s="76">
        <f t="shared" si="30"/>
        <v>60</v>
      </c>
      <c r="BF43" s="76">
        <f t="shared" si="30"/>
        <v>11</v>
      </c>
      <c r="BG43" s="76">
        <f t="shared" si="30"/>
        <v>17</v>
      </c>
      <c r="BH43" s="76">
        <f t="shared" si="30"/>
        <v>26</v>
      </c>
      <c r="BI43" s="76">
        <f t="shared" si="30"/>
        <v>3</v>
      </c>
      <c r="BJ43" s="76">
        <f t="shared" si="30"/>
        <v>7</v>
      </c>
      <c r="BK43" s="76">
        <f t="shared" si="30"/>
        <v>316</v>
      </c>
      <c r="BL43" s="77">
        <f>BK43/$BK$43</f>
        <v>1</v>
      </c>
      <c r="BN43" s="80" t="s">
        <v>50</v>
      </c>
      <c r="BO43" s="76">
        <f>SUM(BO4:BO42)</f>
        <v>5</v>
      </c>
      <c r="BP43" s="76">
        <f t="shared" ref="BP43:CA43" si="31">SUM(BP4:BP42)</f>
        <v>19</v>
      </c>
      <c r="BQ43" s="76">
        <f t="shared" si="31"/>
        <v>10</v>
      </c>
      <c r="BR43" s="76">
        <f t="shared" si="31"/>
        <v>22</v>
      </c>
      <c r="BS43" s="76">
        <f t="shared" si="31"/>
        <v>14</v>
      </c>
      <c r="BT43" s="76">
        <f t="shared" si="31"/>
        <v>3</v>
      </c>
      <c r="BU43" s="76">
        <f t="shared" si="31"/>
        <v>10</v>
      </c>
      <c r="BV43" s="76">
        <f t="shared" si="31"/>
        <v>5</v>
      </c>
      <c r="BW43" s="76">
        <f t="shared" si="31"/>
        <v>11</v>
      </c>
      <c r="BX43" s="76">
        <f t="shared" si="31"/>
        <v>7</v>
      </c>
      <c r="BY43" s="76">
        <f t="shared" si="31"/>
        <v>47</v>
      </c>
      <c r="BZ43" s="76">
        <f t="shared" si="31"/>
        <v>51</v>
      </c>
      <c r="CA43" s="76">
        <f t="shared" si="31"/>
        <v>204</v>
      </c>
      <c r="CB43" s="77">
        <f>CA43/$CA$43</f>
        <v>1</v>
      </c>
      <c r="CD43" s="80" t="s">
        <v>50</v>
      </c>
      <c r="CE43" s="76">
        <f>SUM(CE4:CE42)</f>
        <v>22</v>
      </c>
      <c r="CF43" s="76">
        <f t="shared" ref="CF43" si="32">SUM(CF4:CF42)</f>
        <v>13</v>
      </c>
      <c r="CG43" s="76">
        <f t="shared" ref="CG43" si="33">SUM(CG4:CG42)</f>
        <v>10</v>
      </c>
      <c r="CH43" s="76">
        <f t="shared" ref="CH43" si="34">SUM(CH4:CH42)</f>
        <v>7</v>
      </c>
      <c r="CI43" s="76">
        <f t="shared" ref="CI43" si="35">SUM(CI4:CI42)</f>
        <v>32</v>
      </c>
      <c r="CJ43" s="76">
        <f t="shared" ref="CJ43" si="36">SUM(CJ4:CJ42)</f>
        <v>12</v>
      </c>
      <c r="CK43" s="76">
        <f t="shared" ref="CK43" si="37">SUM(CK4:CK42)</f>
        <v>10</v>
      </c>
      <c r="CL43" s="76">
        <f t="shared" ref="CL43" si="38">SUM(CL4:CL42)</f>
        <v>26</v>
      </c>
      <c r="CM43" s="76">
        <f t="shared" ref="CM43" si="39">SUM(CM4:CM42)</f>
        <v>36</v>
      </c>
      <c r="CN43" s="76">
        <f t="shared" ref="CN43" si="40">SUM(CN4:CN42)</f>
        <v>18</v>
      </c>
      <c r="CO43" s="76">
        <f t="shared" ref="CO43" si="41">SUM(CO4:CO42)</f>
        <v>8</v>
      </c>
      <c r="CP43" s="76">
        <f t="shared" ref="CP43" si="42">SUM(CP4:CP42)</f>
        <v>24</v>
      </c>
      <c r="CQ43" s="76">
        <f t="shared" ref="CQ43" si="43">SUM(CQ4:CQ42)</f>
        <v>218</v>
      </c>
      <c r="CR43" s="77">
        <f>CQ43/$CQ$43</f>
        <v>1</v>
      </c>
      <c r="CT43" s="80" t="s">
        <v>50</v>
      </c>
      <c r="CU43" s="76">
        <f>SUM(CU4:CU42)</f>
        <v>5</v>
      </c>
      <c r="CV43" s="76">
        <f t="shared" ref="CV43:DG43" si="44">SUM(CV4:CV42)</f>
        <v>18</v>
      </c>
      <c r="CW43" s="76">
        <f t="shared" si="44"/>
        <v>28</v>
      </c>
      <c r="CX43" s="76">
        <f t="shared" si="44"/>
        <v>67</v>
      </c>
      <c r="CY43" s="76">
        <f t="shared" si="44"/>
        <v>25</v>
      </c>
      <c r="CZ43" s="76">
        <f t="shared" si="44"/>
        <v>16</v>
      </c>
      <c r="DA43" s="76">
        <f t="shared" si="44"/>
        <v>10</v>
      </c>
      <c r="DB43" s="76">
        <f t="shared" si="44"/>
        <v>23</v>
      </c>
      <c r="DC43" s="76">
        <f t="shared" si="44"/>
        <v>8</v>
      </c>
      <c r="DD43" s="76">
        <f t="shared" si="44"/>
        <v>30</v>
      </c>
      <c r="DE43" s="76">
        <f t="shared" si="44"/>
        <v>6</v>
      </c>
      <c r="DF43" s="76">
        <f t="shared" si="44"/>
        <v>3</v>
      </c>
      <c r="DG43" s="76">
        <f t="shared" si="44"/>
        <v>239</v>
      </c>
      <c r="DH43" s="77">
        <f>SUM(DH4:DH42)</f>
        <v>0.99999999999999989</v>
      </c>
      <c r="DJ43" s="80" t="s">
        <v>50</v>
      </c>
      <c r="DK43" s="76">
        <f>SUM(DK4:DK42)</f>
        <v>12</v>
      </c>
      <c r="DL43" s="76">
        <f t="shared" ref="DL43:DW43" si="45">SUM(DL4:DL42)</f>
        <v>1</v>
      </c>
      <c r="DM43" s="76">
        <f t="shared" si="45"/>
        <v>16</v>
      </c>
      <c r="DN43" s="76">
        <f t="shared" si="45"/>
        <v>0</v>
      </c>
      <c r="DO43" s="76">
        <f t="shared" si="45"/>
        <v>14</v>
      </c>
      <c r="DP43" s="76">
        <f t="shared" si="45"/>
        <v>1</v>
      </c>
      <c r="DQ43" s="76">
        <f t="shared" si="45"/>
        <v>14</v>
      </c>
      <c r="DR43" s="76">
        <f t="shared" si="45"/>
        <v>56</v>
      </c>
      <c r="DS43" s="76">
        <f t="shared" si="45"/>
        <v>21</v>
      </c>
      <c r="DT43" s="76">
        <f t="shared" si="45"/>
        <v>19</v>
      </c>
      <c r="DU43" s="76">
        <f t="shared" si="45"/>
        <v>2</v>
      </c>
      <c r="DV43" s="76">
        <f t="shared" si="45"/>
        <v>10</v>
      </c>
      <c r="DW43" s="76">
        <f t="shared" si="45"/>
        <v>166</v>
      </c>
      <c r="DX43" s="77">
        <f>SUM(DX4:DX42)</f>
        <v>1</v>
      </c>
    </row>
  </sheetData>
  <sortState xmlns:xlrd2="http://schemas.microsoft.com/office/spreadsheetml/2017/richdata2" ref="BN4:CA40">
    <sortCondition ref="BN4:BN40"/>
  </sortState>
  <mergeCells count="8">
    <mergeCell ref="DJ2:DX2"/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Dados por UF e mês</vt:lpstr>
      <vt:lpstr>Comparativo Anual</vt:lpstr>
      <vt:lpstr>Denúncias por habitantes</vt:lpstr>
      <vt:lpstr>Dados de Violações</vt:lpstr>
      <vt:lpstr>Perfil das vítimas - Mês</vt:lpstr>
      <vt:lpstr>Perfil das vítimas - UF</vt:lpstr>
      <vt:lpstr>Perfil dos suspeitos - Mês</vt:lpstr>
      <vt:lpstr>Perfil dos suspeitos - UF</vt:lpstr>
      <vt:lpstr>Relação Suspeito x Vítima - Mês</vt:lpstr>
      <vt:lpstr>Relação Suspeito x Vítima - UF</vt:lpstr>
      <vt:lpstr>Relação demandante e vítima-Mês</vt:lpstr>
      <vt:lpstr>Relação demandante x vítima-UF</vt:lpstr>
      <vt:lpstr>Local da violação-Mês</vt:lpstr>
      <vt:lpstr>Local da violação-UF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Tauana Almeida Siqueira</dc:creator>
  <cp:lastModifiedBy>Raquel Lúcia de Oliveira</cp:lastModifiedBy>
  <dcterms:created xsi:type="dcterms:W3CDTF">2013-01-02T13:34:47Z</dcterms:created>
  <dcterms:modified xsi:type="dcterms:W3CDTF">2019-07-19T18:16:48Z</dcterms:modified>
</cp:coreProperties>
</file>