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aquel.oliveira\Documents\"/>
    </mc:Choice>
  </mc:AlternateContent>
  <xr:revisionPtr revIDLastSave="0" documentId="8_{8AEDCF32-8518-40E4-A231-DAF8E35C654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Denuncias" sheetId="3" r:id="rId1"/>
    <sheet name="Denuncias por UF" sheetId="5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5" l="1"/>
  <c r="D40" i="5"/>
  <c r="G40" i="5" l="1"/>
  <c r="E40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U11" i="3" l="1"/>
  <c r="T32" i="3" l="1"/>
  <c r="S32" i="3" l="1"/>
  <c r="R32" i="3" l="1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32" i="3" l="1"/>
</calcChain>
</file>

<file path=xl/sharedStrings.xml><?xml version="1.0" encoding="utf-8"?>
<sst xmlns="http://schemas.openxmlformats.org/spreadsheetml/2006/main" count="138" uniqueCount="75">
  <si>
    <t>Total</t>
  </si>
  <si>
    <t>Total Período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</si>
  <si>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</si>
  <si>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</si>
  <si>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</si>
  <si>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</si>
  <si>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</si>
  <si>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</si>
  <si>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</si>
  <si>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</si>
  <si>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</si>
  <si>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</si>
  <si>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</si>
  <si>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</si>
  <si>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N/A</t>
  </si>
  <si>
    <t>Ameaça</t>
  </si>
  <si>
    <t>Cárcere Privado</t>
  </si>
  <si>
    <t>Feminicídio</t>
  </si>
  <si>
    <t>Tentativa de Feminicídio</t>
  </si>
  <si>
    <t>Homicídio</t>
  </si>
  <si>
    <t>Tentativa de Homicídio</t>
  </si>
  <si>
    <t>Trabalho Escravo</t>
  </si>
  <si>
    <t>Tráfico de Mulheres</t>
  </si>
  <si>
    <t>Violência no Esporte</t>
  </si>
  <si>
    <t>Violência contra Diversidade Religiosa</t>
  </si>
  <si>
    <t>Violência Física</t>
  </si>
  <si>
    <t>Violência Moral</t>
  </si>
  <si>
    <t>Violência Patrimonial</t>
  </si>
  <si>
    <t>Violência Psicológica</t>
  </si>
  <si>
    <t>Violência Sexual</t>
  </si>
  <si>
    <t>Violência Obstétrica</t>
  </si>
  <si>
    <t>Violência Policial</t>
  </si>
  <si>
    <t>Violência Virtual</t>
  </si>
  <si>
    <t>Registros de Denúncias - 2018/2019</t>
  </si>
  <si>
    <t>Legenda: Os campos assinalados com "N/A" (Não Aplicável), demonstram o período em que os registros não poderiam ser contabilizados pelo sistema.</t>
  </si>
  <si>
    <t>Obs: Os dados referentes aos registros, no período de 01/11/2018 a 31/12/2018, foram extraídos do Sistema de Ouvidoria Nacional de Direitos Humanos (SONDHA).</t>
  </si>
  <si>
    <t>Obs: Os dados referentes aos registros, no período de 01/01/2018 a 31/10/2018, foram extraídos do Sistema Integrado de Atendimento à Mulher (SIAM).</t>
  </si>
  <si>
    <t>Tipo de Violência</t>
  </si>
  <si>
    <t>UF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</si>
  <si>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</si>
  <si>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</si>
  <si>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</si>
  <si>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</si>
  <si>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</si>
  <si>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</si>
  <si>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</si>
  <si>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</si>
  <si>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</si>
  <si>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</si>
  <si>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</si>
  <si>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</si>
  <si>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</si>
  <si>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</si>
  <si>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</si>
  <si>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</si>
  <si>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</si>
  <si>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</si>
  <si>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</si>
  <si>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</si>
  <si>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</si>
  <si>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</si>
  <si>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</si>
  <si>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</si>
  <si>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</si>
  <si>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</si>
  <si>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Não Informado</t>
  </si>
  <si>
    <t>AC</t>
  </si>
  <si>
    <t>Habitantes*</t>
  </si>
  <si>
    <t>Registros</t>
  </si>
  <si>
    <t>* Fonte: https://cidades.ibge.gov.br/brasil/panorama</t>
  </si>
  <si>
    <t>Obs: Os dados referentes aos registros, no período de 01/11/2018 a 30/06/2018, foram extraídos do Sistema de Ouvidoria Nacional de Direitos Humanos (SONDHA).</t>
  </si>
  <si>
    <t>Registros de Denúncias - 2018/2019 - por UF</t>
  </si>
  <si>
    <t>Internacional</t>
  </si>
  <si>
    <t>Tx por 100.000 Hab.</t>
  </si>
  <si>
    <t xml:space="preserve">Violência Doméstica e Familiar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</si>
</sst>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2" borderId="8" xfId="0" applyFont="1" applyFill="1" applyBorder="1" applyAlignment="1">
      <alignment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4" fillId="0" borderId="1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3" fontId="3" fillId="5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0" fontId="1" fillId="0" borderId="0" xfId="1" applyNumberFormat="1" applyFont="1"/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 wrapText="1"/>
      <protection hidden="1"/>
    </xf>
    <xf numFmtId="3" fontId="5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22" xfId="0" applyFont="1" applyFill="1" applyBorder="1" applyAlignment="1" applyProtection="1">
      <alignment horizontal="center" vertical="center" wrapText="1"/>
      <protection hidden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50354</xdr:colOff>
      <xdr:row>0</xdr:row>
      <xdr:rowOff>66675</xdr:rowOff>
    </xdr:from>
    <xdr:to>
      <xdr:col>1</xdr:col>
      <xdr:colOff>1343026</xdr:colOff>
      <xdr:row>5</xdr:row>
      <xdr:rowOff>86083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8954" y="66675"/>
          <a:ext cx="1292672" cy="73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50354</xdr:colOff>
      <xdr:row>0</xdr:row>
      <xdr:rowOff>66675</xdr:rowOff>
    </xdr:from>
    <xdr:to>
      <xdr:col>2</xdr:col>
      <xdr:colOff>361951</xdr:colOff>
      <xdr:row>5</xdr:row>
      <xdr:rowOff>86083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D18A6F3-4F28-414C-A306-3AC907A0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8954" y="66675"/>
          <a:ext cx="1292672" cy="733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W44"/>
  <sheetViews>
    <sheetView showGridLines="0" showRowColHeaders="0" tabSelected="1" zoomScaleNormal="100" workbookViewId="0">
      <selection activeCell="B7" sqref="B7:U7"/>
    </sheetView>
  </sheetViews>
  <sheetFormatPr defaultRowHeight="11.25" x14ac:dyDescent="0.2"/>
  <cols>
    <col min="1" max="1" width="3.42578125" style="1" customWidth="1"/>
    <col min="2" max="2" width="31.5703125" style="1" bestFit="1" customWidth="1"/>
    <col min="3" max="20" width="6.7109375" style="1" customWidth="1"/>
    <col min="21" max="21" width="11.42578125" style="1" bestFit="1" customWidth="1"/>
    <col min="22" max="22" width="11.28515625" style="1" bestFit="1" customWidth="1"/>
    <col min="23" max="23" width="8.140625" style="1" bestFit="1" customWidth="1"/>
    <col min="24" max="16384" width="9.140625" style="1"/>
  </cols>
  <sheetData>
    <row r="6" spans="2:23" ht="12" thickBot="1" x14ac:dyDescent="0.25"/>
    <row r="7" spans="2:23" ht="15.75" thickBot="1" x14ac:dyDescent="0.25">
      <c r="B7" s="36" t="s">
        <v>33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</row>
    <row r="8" spans="2:23" ht="12" thickBot="1" x14ac:dyDescent="0.25"/>
    <row r="9" spans="2:23" ht="12" thickBot="1" x14ac:dyDescent="0.25">
      <c r="C9" s="39">
        <v>2018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39">
        <v>2019</v>
      </c>
      <c r="P9" s="40"/>
      <c r="Q9" s="40"/>
      <c r="R9" s="40"/>
      <c r="S9" s="40"/>
      <c r="T9" s="41"/>
    </row>
    <row r="10" spans="2:23" ht="12" thickBot="1" x14ac:dyDescent="0.25">
      <c r="B10" s="27" t="s">
        <v>37</v>
      </c>
      <c r="C10" s="12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8</v>
      </c>
      <c r="J10" s="13" t="s">
        <v>9</v>
      </c>
      <c r="K10" s="13" t="s">
        <v>10</v>
      </c>
      <c r="L10" s="13" t="s">
        <v>11</v>
      </c>
      <c r="M10" s="13" t="s">
        <v>12</v>
      </c>
      <c r="N10" s="22" t="s">
        <v>13</v>
      </c>
      <c r="O10" s="12" t="s">
        <v>2</v>
      </c>
      <c r="P10" s="13" t="s">
        <v>3</v>
      </c>
      <c r="Q10" s="13" t="s">
        <v>4</v>
      </c>
      <c r="R10" s="13" t="s">
        <v>5</v>
      </c>
      <c r="S10" s="13" t="s">
        <v>6</v>
      </c>
      <c r="T10" s="23" t="s">
        <v>7</v>
      </c>
      <c r="U10" s="22" t="s">
        <v>1</v>
      </c>
    </row>
    <row r="11" spans="2:23" x14ac:dyDescent="0.2">
      <c r="B11" s="14" t="s">
        <v>15</v>
      </c>
      <c r="C11" s="3">
        <v>769</v>
      </c>
      <c r="D11" s="4">
        <v>811</v>
      </c>
      <c r="E11" s="4">
        <v>1049</v>
      </c>
      <c r="F11" s="4">
        <v>904</v>
      </c>
      <c r="G11" s="4">
        <v>881</v>
      </c>
      <c r="H11" s="4">
        <v>1152</v>
      </c>
      <c r="I11" s="4">
        <v>952</v>
      </c>
      <c r="J11" s="4">
        <v>1473</v>
      </c>
      <c r="K11" s="4">
        <v>1261</v>
      </c>
      <c r="L11" s="4">
        <v>1270</v>
      </c>
      <c r="M11" s="4">
        <v>1055</v>
      </c>
      <c r="N11" s="5">
        <v>1301</v>
      </c>
      <c r="O11" s="3">
        <v>371</v>
      </c>
      <c r="P11" s="4">
        <v>350</v>
      </c>
      <c r="Q11" s="4">
        <v>331</v>
      </c>
      <c r="R11" s="4">
        <v>269</v>
      </c>
      <c r="S11" s="4">
        <v>275</v>
      </c>
      <c r="T11" s="25">
        <v>248</v>
      </c>
      <c r="U11" s="15">
        <f>SUM(C11:T11)</f>
        <v>14722</v>
      </c>
      <c r="V11" s="6"/>
    </row>
    <row r="12" spans="2:23" x14ac:dyDescent="0.2">
      <c r="B12" s="14" t="s">
        <v>16</v>
      </c>
      <c r="C12" s="7">
        <v>261</v>
      </c>
      <c r="D12" s="8">
        <v>231</v>
      </c>
      <c r="E12" s="8">
        <v>289</v>
      </c>
      <c r="F12" s="8">
        <v>228</v>
      </c>
      <c r="G12" s="8">
        <v>231</v>
      </c>
      <c r="H12" s="8">
        <v>285</v>
      </c>
      <c r="I12" s="8">
        <v>214</v>
      </c>
      <c r="J12" s="8">
        <v>373</v>
      </c>
      <c r="K12" s="8">
        <v>242</v>
      </c>
      <c r="L12" s="8">
        <v>233</v>
      </c>
      <c r="M12" s="8">
        <v>199</v>
      </c>
      <c r="N12" s="9">
        <v>279</v>
      </c>
      <c r="O12" s="7">
        <v>308</v>
      </c>
      <c r="P12" s="8">
        <v>227</v>
      </c>
      <c r="Q12" s="8">
        <v>203</v>
      </c>
      <c r="R12" s="8">
        <v>190</v>
      </c>
      <c r="S12" s="8">
        <v>180</v>
      </c>
      <c r="T12" s="26">
        <v>135</v>
      </c>
      <c r="U12" s="15">
        <f t="shared" ref="U12:U29" si="0">SUM(C12:T12)</f>
        <v>4308</v>
      </c>
      <c r="V12" s="6"/>
    </row>
    <row r="13" spans="2:23" x14ac:dyDescent="0.2">
      <c r="B13" s="14" t="s">
        <v>17</v>
      </c>
      <c r="C13" s="7">
        <v>4</v>
      </c>
      <c r="D13" s="8">
        <v>2</v>
      </c>
      <c r="E13" s="8">
        <v>3</v>
      </c>
      <c r="F13" s="8">
        <v>2</v>
      </c>
      <c r="G13" s="8">
        <v>1</v>
      </c>
      <c r="H13" s="8">
        <v>5</v>
      </c>
      <c r="I13" s="8">
        <v>1</v>
      </c>
      <c r="J13" s="8">
        <v>1</v>
      </c>
      <c r="K13" s="8">
        <v>4</v>
      </c>
      <c r="L13" s="8">
        <v>2</v>
      </c>
      <c r="M13" s="8">
        <v>12</v>
      </c>
      <c r="N13" s="9">
        <v>26</v>
      </c>
      <c r="O13" s="7">
        <v>11</v>
      </c>
      <c r="P13" s="8">
        <v>11</v>
      </c>
      <c r="Q13" s="8">
        <v>4</v>
      </c>
      <c r="R13" s="8">
        <v>4</v>
      </c>
      <c r="S13" s="8">
        <v>4</v>
      </c>
      <c r="T13" s="26">
        <v>2</v>
      </c>
      <c r="U13" s="15">
        <f t="shared" si="0"/>
        <v>99</v>
      </c>
      <c r="V13" s="6"/>
    </row>
    <row r="14" spans="2:23" x14ac:dyDescent="0.2">
      <c r="B14" s="14" t="s">
        <v>18</v>
      </c>
      <c r="C14" s="7">
        <v>106</v>
      </c>
      <c r="D14" s="8">
        <v>83</v>
      </c>
      <c r="E14" s="8">
        <v>68</v>
      </c>
      <c r="F14" s="8">
        <v>88</v>
      </c>
      <c r="G14" s="8">
        <v>85</v>
      </c>
      <c r="H14" s="8">
        <v>82</v>
      </c>
      <c r="I14" s="8">
        <v>64</v>
      </c>
      <c r="J14" s="8">
        <v>155</v>
      </c>
      <c r="K14" s="8">
        <v>106</v>
      </c>
      <c r="L14" s="8">
        <v>163</v>
      </c>
      <c r="M14" s="8">
        <v>345</v>
      </c>
      <c r="N14" s="9">
        <v>730</v>
      </c>
      <c r="O14" s="7">
        <v>775</v>
      </c>
      <c r="P14" s="8">
        <v>574</v>
      </c>
      <c r="Q14" s="8">
        <v>393</v>
      </c>
      <c r="R14" s="8">
        <v>324</v>
      </c>
      <c r="S14" s="8">
        <v>368</v>
      </c>
      <c r="T14" s="26">
        <v>254</v>
      </c>
      <c r="U14" s="15">
        <f t="shared" si="0"/>
        <v>4763</v>
      </c>
      <c r="V14" s="6"/>
    </row>
    <row r="15" spans="2:23" x14ac:dyDescent="0.2">
      <c r="B15" s="14" t="s">
        <v>19</v>
      </c>
      <c r="C15" s="7">
        <v>5</v>
      </c>
      <c r="D15" s="8">
        <v>4</v>
      </c>
      <c r="E15" s="8">
        <v>4</v>
      </c>
      <c r="F15" s="8">
        <v>2</v>
      </c>
      <c r="G15" s="8">
        <v>4</v>
      </c>
      <c r="H15" s="8">
        <v>1</v>
      </c>
      <c r="I15" s="8">
        <v>1</v>
      </c>
      <c r="J15" s="8">
        <v>4</v>
      </c>
      <c r="K15" s="8">
        <v>3</v>
      </c>
      <c r="L15" s="8">
        <v>7</v>
      </c>
      <c r="M15" s="8">
        <v>5</v>
      </c>
      <c r="N15" s="9">
        <v>4</v>
      </c>
      <c r="O15" s="7">
        <v>1</v>
      </c>
      <c r="P15" s="8">
        <v>2</v>
      </c>
      <c r="Q15" s="8">
        <v>2</v>
      </c>
      <c r="R15" s="8">
        <v>1</v>
      </c>
      <c r="S15" s="8">
        <v>0</v>
      </c>
      <c r="T15" s="26">
        <v>0</v>
      </c>
      <c r="U15" s="15">
        <f t="shared" si="0"/>
        <v>50</v>
      </c>
      <c r="V15" s="6"/>
      <c r="W15" s="6"/>
    </row>
    <row r="16" spans="2:23" x14ac:dyDescent="0.2">
      <c r="B16" s="14" t="s">
        <v>20</v>
      </c>
      <c r="C16" s="7">
        <v>0</v>
      </c>
      <c r="D16" s="8">
        <v>3</v>
      </c>
      <c r="E16" s="8">
        <v>21</v>
      </c>
      <c r="F16" s="8">
        <v>29</v>
      </c>
      <c r="G16" s="8">
        <v>24</v>
      </c>
      <c r="H16" s="8">
        <v>41</v>
      </c>
      <c r="I16" s="8">
        <v>25</v>
      </c>
      <c r="J16" s="8">
        <v>51</v>
      </c>
      <c r="K16" s="8">
        <v>40</v>
      </c>
      <c r="L16" s="8">
        <v>33</v>
      </c>
      <c r="M16" s="8">
        <v>21</v>
      </c>
      <c r="N16" s="9">
        <v>20</v>
      </c>
      <c r="O16" s="7">
        <v>20</v>
      </c>
      <c r="P16" s="8">
        <v>18</v>
      </c>
      <c r="Q16" s="8">
        <v>14</v>
      </c>
      <c r="R16" s="8">
        <v>5</v>
      </c>
      <c r="S16" s="8">
        <v>8</v>
      </c>
      <c r="T16" s="26">
        <v>2</v>
      </c>
      <c r="U16" s="15">
        <f t="shared" si="0"/>
        <v>375</v>
      </c>
      <c r="V16" s="6"/>
      <c r="W16" s="6"/>
    </row>
    <row r="17" spans="2:23" x14ac:dyDescent="0.2">
      <c r="B17" s="14" t="s">
        <v>21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9">
        <v>5</v>
      </c>
      <c r="O17" s="7">
        <v>3</v>
      </c>
      <c r="P17" s="8">
        <v>4</v>
      </c>
      <c r="Q17" s="8">
        <v>4</v>
      </c>
      <c r="R17" s="8">
        <v>1</v>
      </c>
      <c r="S17" s="8">
        <v>0</v>
      </c>
      <c r="T17" s="26">
        <v>2</v>
      </c>
      <c r="U17" s="15">
        <f t="shared" si="0"/>
        <v>20</v>
      </c>
      <c r="V17" s="6"/>
      <c r="W17" s="24"/>
    </row>
    <row r="18" spans="2:23" x14ac:dyDescent="0.2">
      <c r="B18" s="14" t="s">
        <v>22</v>
      </c>
      <c r="C18" s="7">
        <v>6</v>
      </c>
      <c r="D18" s="8">
        <v>12</v>
      </c>
      <c r="E18" s="8">
        <v>8</v>
      </c>
      <c r="F18" s="8">
        <v>17</v>
      </c>
      <c r="G18" s="8">
        <v>11</v>
      </c>
      <c r="H18" s="8">
        <v>8</v>
      </c>
      <c r="I18" s="8">
        <v>6</v>
      </c>
      <c r="J18" s="8">
        <v>7</v>
      </c>
      <c r="K18" s="8">
        <v>8</v>
      </c>
      <c r="L18" s="8">
        <v>11</v>
      </c>
      <c r="M18" s="8">
        <v>3</v>
      </c>
      <c r="N18" s="9">
        <v>6</v>
      </c>
      <c r="O18" s="7">
        <v>3</v>
      </c>
      <c r="P18" s="8">
        <v>1</v>
      </c>
      <c r="Q18" s="8">
        <v>2</v>
      </c>
      <c r="R18" s="8">
        <v>4</v>
      </c>
      <c r="S18" s="8">
        <v>5</v>
      </c>
      <c r="T18" s="26">
        <v>1</v>
      </c>
      <c r="U18" s="15">
        <f t="shared" si="0"/>
        <v>119</v>
      </c>
      <c r="V18" s="6"/>
    </row>
    <row r="19" spans="2:23" x14ac:dyDescent="0.2">
      <c r="B19" s="14" t="s">
        <v>23</v>
      </c>
      <c r="C19" s="7">
        <v>0</v>
      </c>
      <c r="D19" s="8">
        <v>0</v>
      </c>
      <c r="E19" s="8">
        <v>0</v>
      </c>
      <c r="F19" s="8">
        <v>3</v>
      </c>
      <c r="G19" s="8">
        <v>0</v>
      </c>
      <c r="H19" s="8">
        <v>0</v>
      </c>
      <c r="I19" s="8">
        <v>0</v>
      </c>
      <c r="J19" s="8">
        <v>1</v>
      </c>
      <c r="K19" s="8">
        <v>1</v>
      </c>
      <c r="L19" s="8">
        <v>2</v>
      </c>
      <c r="M19" s="8">
        <v>0</v>
      </c>
      <c r="N19" s="9">
        <v>0</v>
      </c>
      <c r="O19" s="7">
        <v>0</v>
      </c>
      <c r="P19" s="8">
        <v>0</v>
      </c>
      <c r="Q19" s="8">
        <v>0</v>
      </c>
      <c r="R19" s="8">
        <v>0</v>
      </c>
      <c r="S19" s="8">
        <v>0</v>
      </c>
      <c r="T19" s="26">
        <v>0</v>
      </c>
      <c r="U19" s="15">
        <f t="shared" si="0"/>
        <v>7</v>
      </c>
      <c r="V19" s="6"/>
    </row>
    <row r="20" spans="2:23" x14ac:dyDescent="0.2">
      <c r="B20" s="14" t="s">
        <v>24</v>
      </c>
      <c r="C20" s="7" t="s">
        <v>14</v>
      </c>
      <c r="D20" s="8" t="s">
        <v>14</v>
      </c>
      <c r="E20" s="8" t="s">
        <v>14</v>
      </c>
      <c r="F20" s="8" t="s">
        <v>14</v>
      </c>
      <c r="G20" s="8" t="s">
        <v>14</v>
      </c>
      <c r="H20" s="8" t="s">
        <v>14</v>
      </c>
      <c r="I20" s="8" t="s">
        <v>14</v>
      </c>
      <c r="J20" s="8" t="s">
        <v>14</v>
      </c>
      <c r="K20" s="8" t="s">
        <v>14</v>
      </c>
      <c r="L20" s="8" t="s">
        <v>14</v>
      </c>
      <c r="M20" s="8">
        <v>0</v>
      </c>
      <c r="N20" s="9">
        <v>3</v>
      </c>
      <c r="O20" s="7">
        <v>1</v>
      </c>
      <c r="P20" s="8">
        <v>5</v>
      </c>
      <c r="Q20" s="8">
        <v>2</v>
      </c>
      <c r="R20" s="8">
        <v>0</v>
      </c>
      <c r="S20" s="8">
        <v>1</v>
      </c>
      <c r="T20" s="26">
        <v>2</v>
      </c>
      <c r="U20" s="15">
        <f t="shared" si="0"/>
        <v>14</v>
      </c>
      <c r="V20" s="6"/>
    </row>
    <row r="21" spans="2:23" x14ac:dyDescent="0.2">
      <c r="B21" s="14" t="s">
        <v>74</v>
      </c>
      <c r="C21" s="7">
        <v>4164</v>
      </c>
      <c r="D21" s="8">
        <v>3946</v>
      </c>
      <c r="E21" s="8">
        <v>5607</v>
      </c>
      <c r="F21" s="8">
        <v>4639</v>
      </c>
      <c r="G21" s="8">
        <v>4504</v>
      </c>
      <c r="H21" s="8">
        <v>5579</v>
      </c>
      <c r="I21" s="8">
        <v>4587</v>
      </c>
      <c r="J21" s="8">
        <v>6950</v>
      </c>
      <c r="K21" s="8">
        <v>5768</v>
      </c>
      <c r="L21" s="8">
        <v>5102</v>
      </c>
      <c r="M21" s="8">
        <v>5211</v>
      </c>
      <c r="N21" s="9">
        <v>6428</v>
      </c>
      <c r="O21" s="7">
        <v>7004</v>
      </c>
      <c r="P21" s="8">
        <v>5547</v>
      </c>
      <c r="Q21" s="8">
        <v>6644</v>
      </c>
      <c r="R21" s="8">
        <v>5750</v>
      </c>
      <c r="S21" s="8">
        <v>5759</v>
      </c>
      <c r="T21" s="26">
        <v>5065</v>
      </c>
      <c r="U21" s="15">
        <f t="shared" si="0"/>
        <v>98254</v>
      </c>
      <c r="V21" s="6"/>
    </row>
    <row r="22" spans="2:23" x14ac:dyDescent="0.2">
      <c r="B22" s="14" t="s">
        <v>25</v>
      </c>
      <c r="C22" s="7">
        <v>178</v>
      </c>
      <c r="D22" s="8">
        <v>184</v>
      </c>
      <c r="E22" s="8">
        <v>285</v>
      </c>
      <c r="F22" s="8">
        <v>213</v>
      </c>
      <c r="G22" s="8">
        <v>205</v>
      </c>
      <c r="H22" s="8">
        <v>327</v>
      </c>
      <c r="I22" s="8">
        <v>212</v>
      </c>
      <c r="J22" s="8">
        <v>250</v>
      </c>
      <c r="K22" s="8">
        <v>249</v>
      </c>
      <c r="L22" s="8">
        <v>235</v>
      </c>
      <c r="M22" s="8">
        <v>635</v>
      </c>
      <c r="N22" s="9">
        <v>287</v>
      </c>
      <c r="O22" s="7">
        <v>241</v>
      </c>
      <c r="P22" s="8">
        <v>220</v>
      </c>
      <c r="Q22" s="8">
        <v>201</v>
      </c>
      <c r="R22" s="8">
        <v>158</v>
      </c>
      <c r="S22" s="8">
        <v>163</v>
      </c>
      <c r="T22" s="26">
        <v>122</v>
      </c>
      <c r="U22" s="15">
        <f t="shared" si="0"/>
        <v>4365</v>
      </c>
      <c r="V22" s="6"/>
    </row>
    <row r="23" spans="2:23" x14ac:dyDescent="0.2">
      <c r="B23" s="14" t="s">
        <v>26</v>
      </c>
      <c r="C23" s="7">
        <v>86</v>
      </c>
      <c r="D23" s="8">
        <v>94</v>
      </c>
      <c r="E23" s="8">
        <v>149</v>
      </c>
      <c r="F23" s="8">
        <v>100</v>
      </c>
      <c r="G23" s="8">
        <v>122</v>
      </c>
      <c r="H23" s="8">
        <v>105</v>
      </c>
      <c r="I23" s="8">
        <v>69</v>
      </c>
      <c r="J23" s="8">
        <v>131</v>
      </c>
      <c r="K23" s="8">
        <v>110</v>
      </c>
      <c r="L23" s="8">
        <v>130</v>
      </c>
      <c r="M23" s="8">
        <v>792</v>
      </c>
      <c r="N23" s="9">
        <v>495</v>
      </c>
      <c r="O23" s="7">
        <v>407</v>
      </c>
      <c r="P23" s="8">
        <v>358</v>
      </c>
      <c r="Q23" s="8">
        <v>338</v>
      </c>
      <c r="R23" s="8">
        <v>298</v>
      </c>
      <c r="S23" s="8">
        <v>265</v>
      </c>
      <c r="T23" s="26">
        <v>255</v>
      </c>
      <c r="U23" s="15">
        <f t="shared" si="0"/>
        <v>4304</v>
      </c>
      <c r="V23" s="6"/>
    </row>
    <row r="24" spans="2:23" x14ac:dyDescent="0.2">
      <c r="B24" s="14" t="s">
        <v>30</v>
      </c>
      <c r="C24" s="7" t="s">
        <v>14</v>
      </c>
      <c r="D24" s="8">
        <v>1</v>
      </c>
      <c r="E24" s="8">
        <v>5</v>
      </c>
      <c r="F24" s="8">
        <v>4</v>
      </c>
      <c r="G24" s="8">
        <v>2</v>
      </c>
      <c r="H24" s="8">
        <v>3</v>
      </c>
      <c r="I24" s="8">
        <v>3</v>
      </c>
      <c r="J24" s="8">
        <v>11</v>
      </c>
      <c r="K24" s="8">
        <v>13</v>
      </c>
      <c r="L24" s="8">
        <v>12</v>
      </c>
      <c r="M24" s="8">
        <v>6</v>
      </c>
      <c r="N24" s="9">
        <v>15</v>
      </c>
      <c r="O24" s="7">
        <v>33</v>
      </c>
      <c r="P24" s="8">
        <v>32</v>
      </c>
      <c r="Q24" s="8">
        <v>13</v>
      </c>
      <c r="R24" s="8">
        <v>9</v>
      </c>
      <c r="S24" s="8">
        <v>16</v>
      </c>
      <c r="T24" s="26">
        <v>13</v>
      </c>
      <c r="U24" s="15">
        <f t="shared" si="0"/>
        <v>191</v>
      </c>
      <c r="V24" s="6"/>
    </row>
    <row r="25" spans="2:23" x14ac:dyDescent="0.2">
      <c r="B25" s="14" t="s">
        <v>31</v>
      </c>
      <c r="C25" s="7" t="s">
        <v>14</v>
      </c>
      <c r="D25" s="8" t="s">
        <v>14</v>
      </c>
      <c r="E25" s="8" t="s">
        <v>14</v>
      </c>
      <c r="F25" s="8" t="s">
        <v>14</v>
      </c>
      <c r="G25" s="8" t="s">
        <v>14</v>
      </c>
      <c r="H25" s="8" t="s">
        <v>14</v>
      </c>
      <c r="I25" s="8" t="s">
        <v>14</v>
      </c>
      <c r="J25" s="8" t="s">
        <v>14</v>
      </c>
      <c r="K25" s="8" t="s">
        <v>14</v>
      </c>
      <c r="L25" s="8" t="s">
        <v>14</v>
      </c>
      <c r="M25" s="8">
        <v>35</v>
      </c>
      <c r="N25" s="9">
        <v>64</v>
      </c>
      <c r="O25" s="7">
        <v>88</v>
      </c>
      <c r="P25" s="8">
        <v>79</v>
      </c>
      <c r="Q25" s="8">
        <v>69</v>
      </c>
      <c r="R25" s="8">
        <v>42</v>
      </c>
      <c r="S25" s="8">
        <v>58</v>
      </c>
      <c r="T25" s="26">
        <v>49</v>
      </c>
      <c r="U25" s="15">
        <f t="shared" si="0"/>
        <v>484</v>
      </c>
      <c r="V25" s="6"/>
    </row>
    <row r="26" spans="2:23" x14ac:dyDescent="0.2">
      <c r="B26" s="14" t="s">
        <v>27</v>
      </c>
      <c r="C26" s="7">
        <v>15</v>
      </c>
      <c r="D26" s="8">
        <v>14</v>
      </c>
      <c r="E26" s="8">
        <v>26</v>
      </c>
      <c r="F26" s="8">
        <v>20</v>
      </c>
      <c r="G26" s="8">
        <v>20</v>
      </c>
      <c r="H26" s="8">
        <v>36</v>
      </c>
      <c r="I26" s="8">
        <v>14</v>
      </c>
      <c r="J26" s="8">
        <v>25</v>
      </c>
      <c r="K26" s="8">
        <v>26</v>
      </c>
      <c r="L26" s="8">
        <v>23</v>
      </c>
      <c r="M26" s="8" t="s">
        <v>14</v>
      </c>
      <c r="N26" s="9" t="s">
        <v>14</v>
      </c>
      <c r="O26" s="7" t="s">
        <v>14</v>
      </c>
      <c r="P26" s="8" t="s">
        <v>14</v>
      </c>
      <c r="Q26" s="8" t="s">
        <v>14</v>
      </c>
      <c r="R26" s="8" t="s">
        <v>14</v>
      </c>
      <c r="S26" s="8" t="s">
        <v>14</v>
      </c>
      <c r="T26" s="26" t="s">
        <v>14</v>
      </c>
      <c r="U26" s="15">
        <f t="shared" si="0"/>
        <v>219</v>
      </c>
      <c r="V26" s="6"/>
    </row>
    <row r="27" spans="2:23" x14ac:dyDescent="0.2">
      <c r="B27" s="14" t="s">
        <v>28</v>
      </c>
      <c r="C27" s="7">
        <v>254</v>
      </c>
      <c r="D27" s="8">
        <v>223</v>
      </c>
      <c r="E27" s="8">
        <v>369</v>
      </c>
      <c r="F27" s="8">
        <v>321</v>
      </c>
      <c r="G27" s="8">
        <v>289</v>
      </c>
      <c r="H27" s="8">
        <v>403</v>
      </c>
      <c r="I27" s="8">
        <v>249</v>
      </c>
      <c r="J27" s="8">
        <v>397</v>
      </c>
      <c r="K27" s="8">
        <v>352</v>
      </c>
      <c r="L27" s="8">
        <v>352</v>
      </c>
      <c r="M27" s="8" t="s">
        <v>14</v>
      </c>
      <c r="N27" s="9" t="s">
        <v>14</v>
      </c>
      <c r="O27" s="7" t="s">
        <v>14</v>
      </c>
      <c r="P27" s="8" t="s">
        <v>14</v>
      </c>
      <c r="Q27" s="8" t="s">
        <v>14</v>
      </c>
      <c r="R27" s="8" t="s">
        <v>14</v>
      </c>
      <c r="S27" s="8" t="s">
        <v>14</v>
      </c>
      <c r="T27" s="26" t="s">
        <v>14</v>
      </c>
      <c r="U27" s="15">
        <f t="shared" si="0"/>
        <v>3209</v>
      </c>
      <c r="V27" s="6"/>
    </row>
    <row r="28" spans="2:23" x14ac:dyDescent="0.2">
      <c r="B28" s="14" t="s">
        <v>29</v>
      </c>
      <c r="C28" s="7">
        <v>119</v>
      </c>
      <c r="D28" s="8">
        <v>171</v>
      </c>
      <c r="E28" s="8">
        <v>227</v>
      </c>
      <c r="F28" s="8">
        <v>173</v>
      </c>
      <c r="G28" s="8">
        <v>169</v>
      </c>
      <c r="H28" s="8">
        <v>256</v>
      </c>
      <c r="I28" s="8">
        <v>204</v>
      </c>
      <c r="J28" s="8">
        <v>218</v>
      </c>
      <c r="K28" s="8">
        <v>210</v>
      </c>
      <c r="L28" s="8">
        <v>126</v>
      </c>
      <c r="M28" s="8">
        <v>195</v>
      </c>
      <c r="N28" s="9">
        <v>249</v>
      </c>
      <c r="O28" s="7">
        <v>238</v>
      </c>
      <c r="P28" s="8">
        <v>206</v>
      </c>
      <c r="Q28" s="8">
        <v>181</v>
      </c>
      <c r="R28" s="8">
        <v>161</v>
      </c>
      <c r="S28" s="8">
        <v>189</v>
      </c>
      <c r="T28" s="26">
        <v>134</v>
      </c>
      <c r="U28" s="15">
        <f t="shared" si="0"/>
        <v>3426</v>
      </c>
      <c r="V28" s="6"/>
    </row>
    <row r="29" spans="2:23" ht="12" thickBot="1" x14ac:dyDescent="0.25">
      <c r="B29" s="14" t="s">
        <v>32</v>
      </c>
      <c r="C29" s="7" t="s">
        <v>14</v>
      </c>
      <c r="D29" s="8" t="s">
        <v>14</v>
      </c>
      <c r="E29" s="8" t="s">
        <v>14</v>
      </c>
      <c r="F29" s="8" t="s">
        <v>14</v>
      </c>
      <c r="G29" s="8" t="s">
        <v>14</v>
      </c>
      <c r="H29" s="8" t="s">
        <v>14</v>
      </c>
      <c r="I29" s="8" t="s">
        <v>14</v>
      </c>
      <c r="J29" s="8" t="s">
        <v>14</v>
      </c>
      <c r="K29" s="8" t="s">
        <v>14</v>
      </c>
      <c r="L29" s="8" t="s">
        <v>14</v>
      </c>
      <c r="M29" s="8">
        <v>56</v>
      </c>
      <c r="N29" s="9">
        <v>8</v>
      </c>
      <c r="O29" s="7">
        <v>45</v>
      </c>
      <c r="P29" s="8">
        <v>35</v>
      </c>
      <c r="Q29" s="8">
        <v>39</v>
      </c>
      <c r="R29" s="8">
        <v>27</v>
      </c>
      <c r="S29" s="8">
        <v>18</v>
      </c>
      <c r="T29" s="26">
        <v>16</v>
      </c>
      <c r="U29" s="15">
        <f t="shared" si="0"/>
        <v>244</v>
      </c>
      <c r="V29" s="6"/>
    </row>
    <row r="30" spans="2:23" ht="12" hidden="1" thickBot="1" x14ac:dyDescent="0.25">
      <c r="B30" s="2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7"/>
      <c r="P30" s="8"/>
      <c r="Q30" s="8"/>
      <c r="R30" s="8"/>
      <c r="S30" s="8"/>
      <c r="T30" s="26"/>
      <c r="U30" s="16">
        <v>0</v>
      </c>
      <c r="V30" s="6"/>
    </row>
    <row r="31" spans="2:23" ht="12" hidden="1" thickBot="1" x14ac:dyDescent="0.25">
      <c r="B31" s="2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7"/>
      <c r="P31" s="8"/>
      <c r="Q31" s="8"/>
      <c r="R31" s="8"/>
      <c r="S31" s="8"/>
      <c r="T31" s="26"/>
      <c r="U31" s="16">
        <v>0</v>
      </c>
      <c r="V31" s="6"/>
    </row>
    <row r="32" spans="2:23" ht="12" thickBot="1" x14ac:dyDescent="0.25">
      <c r="B32" s="21" t="s">
        <v>0</v>
      </c>
      <c r="C32" s="18">
        <f t="shared" ref="C32:U32" si="1">SUM(C11:C21,C22:C29)</f>
        <v>5967</v>
      </c>
      <c r="D32" s="19">
        <f t="shared" si="1"/>
        <v>5779</v>
      </c>
      <c r="E32" s="19">
        <f t="shared" si="1"/>
        <v>8110</v>
      </c>
      <c r="F32" s="19">
        <f t="shared" si="1"/>
        <v>6743</v>
      </c>
      <c r="G32" s="19">
        <f t="shared" si="1"/>
        <v>6548</v>
      </c>
      <c r="H32" s="19">
        <f t="shared" si="1"/>
        <v>8283</v>
      </c>
      <c r="I32" s="19">
        <f t="shared" si="1"/>
        <v>6601</v>
      </c>
      <c r="J32" s="19">
        <f t="shared" si="1"/>
        <v>10047</v>
      </c>
      <c r="K32" s="19">
        <f t="shared" si="1"/>
        <v>8393</v>
      </c>
      <c r="L32" s="19">
        <f t="shared" si="1"/>
        <v>7701</v>
      </c>
      <c r="M32" s="19">
        <f t="shared" si="1"/>
        <v>8571</v>
      </c>
      <c r="N32" s="20">
        <f t="shared" si="1"/>
        <v>9920</v>
      </c>
      <c r="O32" s="18">
        <f t="shared" si="1"/>
        <v>9549</v>
      </c>
      <c r="P32" s="19">
        <f t="shared" si="1"/>
        <v>7669</v>
      </c>
      <c r="Q32" s="19">
        <f t="shared" si="1"/>
        <v>8440</v>
      </c>
      <c r="R32" s="19">
        <f t="shared" si="1"/>
        <v>7243</v>
      </c>
      <c r="S32" s="19">
        <f t="shared" si="1"/>
        <v>7309</v>
      </c>
      <c r="T32" s="19">
        <f t="shared" si="1"/>
        <v>6300</v>
      </c>
      <c r="U32" s="17">
        <f t="shared" si="1"/>
        <v>139173</v>
      </c>
      <c r="V32" s="6"/>
    </row>
    <row r="33" spans="2:21" x14ac:dyDescent="0.2">
      <c r="C33" s="6"/>
      <c r="N33" s="6"/>
      <c r="T33" s="6"/>
    </row>
    <row r="34" spans="2:21" x14ac:dyDescent="0.2">
      <c r="B34" s="10" t="s">
        <v>34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">
      <c r="B35" s="10" t="s">
        <v>36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">
      <c r="B36" s="10" t="s">
        <v>35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">
      <c r="B37" s="11"/>
    </row>
    <row r="39" spans="2:21" x14ac:dyDescent="0.2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2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21" x14ac:dyDescent="0.2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21" x14ac:dyDescent="0.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21" x14ac:dyDescent="0.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2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mergeCells count="3">
    <mergeCell ref="B7:U7"/>
    <mergeCell ref="C9:N9"/>
    <mergeCell ref="O9:T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32:Q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F000-30D5-4B62-9615-6DD3D3E93853}">
  <dimension ref="A6:I54"/>
  <sheetViews>
    <sheetView showGridLines="0" showRowColHeaders="0" zoomScaleNormal="100" workbookViewId="0"/>
  </sheetViews>
  <sheetFormatPr defaultRowHeight="11.25" x14ac:dyDescent="0.2"/>
  <cols>
    <col min="1" max="1" width="3.42578125" style="1" customWidth="1"/>
    <col min="2" max="2" width="14.7109375" style="1" customWidth="1"/>
    <col min="3" max="3" width="16.5703125" style="1" customWidth="1"/>
    <col min="4" max="7" width="16.42578125" style="1" customWidth="1"/>
    <col min="8" max="8" width="11.28515625" style="1" bestFit="1" customWidth="1"/>
    <col min="9" max="9" width="8.140625" style="1" bestFit="1" customWidth="1"/>
    <col min="10" max="16384" width="9.140625" style="1"/>
  </cols>
  <sheetData>
    <row r="6" spans="2:9" ht="12" thickBot="1" x14ac:dyDescent="0.25"/>
    <row r="7" spans="2:9" ht="15.75" thickBot="1" x14ac:dyDescent="0.25">
      <c r="B7" s="36" t="s">
        <v>71</v>
      </c>
      <c r="C7" s="37"/>
      <c r="D7" s="37"/>
      <c r="E7" s="37"/>
      <c r="F7" s="37"/>
      <c r="G7" s="37"/>
    </row>
    <row r="8" spans="2:9" ht="12" thickBot="1" x14ac:dyDescent="0.25"/>
    <row r="9" spans="2:9" ht="12" customHeight="1" thickBot="1" x14ac:dyDescent="0.25">
      <c r="B9" s="42" t="s">
        <v>38</v>
      </c>
      <c r="C9" s="42" t="s">
        <v>67</v>
      </c>
      <c r="D9" s="39">
        <v>2018</v>
      </c>
      <c r="E9" s="41"/>
      <c r="F9" s="39">
        <v>2019</v>
      </c>
      <c r="G9" s="41"/>
    </row>
    <row r="10" spans="2:9" ht="12" customHeight="1" thickBot="1" x14ac:dyDescent="0.25">
      <c r="B10" s="43"/>
      <c r="C10" s="43"/>
      <c r="D10" s="31" t="s">
        <v>68</v>
      </c>
      <c r="E10" s="32" t="s">
        <v>73</v>
      </c>
      <c r="F10" s="31" t="s">
        <v>68</v>
      </c>
      <c r="G10" s="32" t="s">
        <v>73</v>
      </c>
    </row>
    <row r="11" spans="2:9" ht="12" customHeight="1" x14ac:dyDescent="0.2">
      <c r="B11" s="28" t="s">
        <v>66</v>
      </c>
      <c r="C11" s="29">
        <v>869265</v>
      </c>
      <c r="D11" s="7">
        <v>185</v>
      </c>
      <c r="E11" s="33">
        <f>D11/$C11*100000</f>
        <v>21.282347730553973</v>
      </c>
      <c r="F11" s="7">
        <v>77</v>
      </c>
      <c r="G11" s="33">
        <f>F11/$C11*100000</f>
        <v>8.8580582446089515</v>
      </c>
      <c r="H11" s="6"/>
    </row>
    <row r="12" spans="2:9" x14ac:dyDescent="0.2">
      <c r="B12" s="30" t="s">
        <v>39</v>
      </c>
      <c r="C12" s="29">
        <v>3322820</v>
      </c>
      <c r="D12" s="7">
        <v>1397</v>
      </c>
      <c r="E12" s="33">
        <f t="shared" ref="E12:E37" si="0">D12/$C12*100000</f>
        <v>42.042602367868255</v>
      </c>
      <c r="F12" s="7">
        <v>1006</v>
      </c>
      <c r="G12" s="33">
        <f t="shared" ref="G12:G37" si="1">F12/$C12*100000</f>
        <v>30.27548889196526</v>
      </c>
      <c r="H12" s="6"/>
    </row>
    <row r="13" spans="2:9" x14ac:dyDescent="0.2">
      <c r="B13" s="30" t="s">
        <v>40</v>
      </c>
      <c r="C13" s="29">
        <v>4080611</v>
      </c>
      <c r="D13" s="7">
        <v>1614</v>
      </c>
      <c r="E13" s="33">
        <f t="shared" si="0"/>
        <v>39.552900288706766</v>
      </c>
      <c r="F13" s="7">
        <v>777</v>
      </c>
      <c r="G13" s="33">
        <f t="shared" si="1"/>
        <v>19.041266124117197</v>
      </c>
      <c r="H13" s="6"/>
    </row>
    <row r="14" spans="2:9" x14ac:dyDescent="0.2">
      <c r="B14" s="30" t="s">
        <v>41</v>
      </c>
      <c r="C14" s="29">
        <v>829494</v>
      </c>
      <c r="D14" s="7">
        <v>359</v>
      </c>
      <c r="E14" s="33">
        <f t="shared" si="0"/>
        <v>43.279396837107925</v>
      </c>
      <c r="F14" s="7">
        <v>160</v>
      </c>
      <c r="G14" s="33">
        <f t="shared" si="1"/>
        <v>19.288867671134451</v>
      </c>
      <c r="H14" s="6"/>
    </row>
    <row r="15" spans="2:9" x14ac:dyDescent="0.2">
      <c r="B15" s="30" t="s">
        <v>42</v>
      </c>
      <c r="C15" s="29">
        <v>14812617</v>
      </c>
      <c r="D15" s="7">
        <v>6874</v>
      </c>
      <c r="E15" s="33">
        <f t="shared" si="0"/>
        <v>46.406384503157</v>
      </c>
      <c r="F15" s="7">
        <v>3141</v>
      </c>
      <c r="G15" s="33">
        <f t="shared" si="1"/>
        <v>21.204895799304065</v>
      </c>
      <c r="H15" s="6"/>
      <c r="I15" s="6"/>
    </row>
    <row r="16" spans="2:9" x14ac:dyDescent="0.2">
      <c r="B16" s="30" t="s">
        <v>43</v>
      </c>
      <c r="C16" s="29">
        <v>9075649</v>
      </c>
      <c r="D16" s="7">
        <v>1856</v>
      </c>
      <c r="E16" s="33">
        <f t="shared" si="0"/>
        <v>20.450328125294401</v>
      </c>
      <c r="F16" s="7">
        <v>986</v>
      </c>
      <c r="G16" s="33">
        <f t="shared" si="1"/>
        <v>10.86423681656265</v>
      </c>
      <c r="H16" s="6"/>
      <c r="I16" s="6"/>
    </row>
    <row r="17" spans="2:9" x14ac:dyDescent="0.2">
      <c r="B17" s="30" t="s">
        <v>44</v>
      </c>
      <c r="C17" s="29">
        <v>2974703</v>
      </c>
      <c r="D17" s="7">
        <v>2418</v>
      </c>
      <c r="E17" s="33">
        <f t="shared" si="0"/>
        <v>81.285425805534203</v>
      </c>
      <c r="F17" s="7">
        <v>1351</v>
      </c>
      <c r="G17" s="33">
        <f t="shared" si="1"/>
        <v>45.416298702761253</v>
      </c>
      <c r="H17" s="6"/>
      <c r="I17" s="24"/>
    </row>
    <row r="18" spans="2:9" x14ac:dyDescent="0.2">
      <c r="B18" s="30" t="s">
        <v>45</v>
      </c>
      <c r="C18" s="29">
        <v>3972388</v>
      </c>
      <c r="D18" s="7">
        <v>1589</v>
      </c>
      <c r="E18" s="33">
        <f t="shared" si="0"/>
        <v>40.00112778510055</v>
      </c>
      <c r="F18" s="7">
        <v>820</v>
      </c>
      <c r="G18" s="33">
        <f t="shared" si="1"/>
        <v>20.642495143978884</v>
      </c>
      <c r="H18" s="6"/>
    </row>
    <row r="19" spans="2:9" x14ac:dyDescent="0.2">
      <c r="B19" s="30" t="s">
        <v>46</v>
      </c>
      <c r="C19" s="29">
        <v>6921161</v>
      </c>
      <c r="D19" s="7">
        <v>3047</v>
      </c>
      <c r="E19" s="33">
        <f t="shared" si="0"/>
        <v>44.024405731928503</v>
      </c>
      <c r="F19" s="7">
        <v>1752</v>
      </c>
      <c r="G19" s="33">
        <f t="shared" si="1"/>
        <v>25.313672084784621</v>
      </c>
      <c r="H19" s="6"/>
    </row>
    <row r="20" spans="2:9" x14ac:dyDescent="0.2">
      <c r="B20" s="30" t="s">
        <v>47</v>
      </c>
      <c r="C20" s="29">
        <v>7035055</v>
      </c>
      <c r="D20" s="7">
        <v>2418</v>
      </c>
      <c r="E20" s="33">
        <f t="shared" si="0"/>
        <v>34.370733419994586</v>
      </c>
      <c r="F20" s="7">
        <v>1300</v>
      </c>
      <c r="G20" s="33">
        <f t="shared" si="1"/>
        <v>18.47888893548096</v>
      </c>
      <c r="H20" s="6"/>
    </row>
    <row r="21" spans="2:9" x14ac:dyDescent="0.2">
      <c r="B21" s="30" t="s">
        <v>48</v>
      </c>
      <c r="C21" s="29">
        <v>21040662</v>
      </c>
      <c r="D21" s="7">
        <v>9673</v>
      </c>
      <c r="E21" s="33">
        <f t="shared" si="0"/>
        <v>45.972888115402455</v>
      </c>
      <c r="F21" s="7">
        <v>4949</v>
      </c>
      <c r="G21" s="33">
        <f t="shared" si="1"/>
        <v>23.521123052116899</v>
      </c>
      <c r="H21" s="6"/>
    </row>
    <row r="22" spans="2:9" x14ac:dyDescent="0.2">
      <c r="B22" s="30" t="s">
        <v>49</v>
      </c>
      <c r="C22" s="29">
        <v>2748023</v>
      </c>
      <c r="D22" s="7">
        <v>1844</v>
      </c>
      <c r="E22" s="33">
        <f t="shared" si="0"/>
        <v>67.102786257611371</v>
      </c>
      <c r="F22" s="7">
        <v>1104</v>
      </c>
      <c r="G22" s="33">
        <f t="shared" si="1"/>
        <v>40.174336240999438</v>
      </c>
      <c r="H22" s="6"/>
    </row>
    <row r="23" spans="2:9" x14ac:dyDescent="0.2">
      <c r="B23" s="30" t="s">
        <v>50</v>
      </c>
      <c r="C23" s="30">
        <v>3441998</v>
      </c>
      <c r="D23" s="7">
        <v>1012</v>
      </c>
      <c r="E23" s="33">
        <f t="shared" si="0"/>
        <v>29.401527833543192</v>
      </c>
      <c r="F23" s="7">
        <v>545</v>
      </c>
      <c r="G23" s="33">
        <f t="shared" si="1"/>
        <v>15.833826748301423</v>
      </c>
      <c r="H23" s="6"/>
    </row>
    <row r="24" spans="2:9" x14ac:dyDescent="0.2">
      <c r="B24" s="30" t="s">
        <v>51</v>
      </c>
      <c r="C24" s="29">
        <v>8513497</v>
      </c>
      <c r="D24" s="7">
        <v>2653</v>
      </c>
      <c r="E24" s="33">
        <f t="shared" si="0"/>
        <v>31.162282667157811</v>
      </c>
      <c r="F24" s="7">
        <v>1251</v>
      </c>
      <c r="G24" s="33">
        <f t="shared" si="1"/>
        <v>14.694314216590435</v>
      </c>
      <c r="H24" s="6"/>
    </row>
    <row r="25" spans="2:9" x14ac:dyDescent="0.2">
      <c r="B25" s="30" t="s">
        <v>52</v>
      </c>
      <c r="C25" s="29">
        <v>3996496</v>
      </c>
      <c r="D25" s="7">
        <v>1091</v>
      </c>
      <c r="E25" s="33">
        <f t="shared" si="0"/>
        <v>27.298913848531313</v>
      </c>
      <c r="F25" s="7">
        <v>521</v>
      </c>
      <c r="G25" s="33">
        <f t="shared" si="1"/>
        <v>13.03641990383576</v>
      </c>
      <c r="H25" s="6"/>
    </row>
    <row r="26" spans="2:9" x14ac:dyDescent="0.2">
      <c r="B26" s="30" t="s">
        <v>53</v>
      </c>
      <c r="C26" s="29">
        <v>9496294</v>
      </c>
      <c r="D26" s="7">
        <v>2837</v>
      </c>
      <c r="E26" s="33">
        <f t="shared" si="0"/>
        <v>29.874812216218242</v>
      </c>
      <c r="F26" s="7">
        <v>1331</v>
      </c>
      <c r="G26" s="33">
        <f t="shared" si="1"/>
        <v>14.015994028828509</v>
      </c>
      <c r="H26" s="6"/>
    </row>
    <row r="27" spans="2:9" x14ac:dyDescent="0.2">
      <c r="B27" s="30" t="s">
        <v>54</v>
      </c>
      <c r="C27" s="29">
        <v>3264531</v>
      </c>
      <c r="D27" s="7">
        <v>1409</v>
      </c>
      <c r="E27" s="33">
        <f t="shared" si="0"/>
        <v>43.160870581409704</v>
      </c>
      <c r="F27" s="7">
        <v>641</v>
      </c>
      <c r="G27" s="33">
        <f t="shared" si="1"/>
        <v>19.635286048746359</v>
      </c>
      <c r="H27" s="6"/>
    </row>
    <row r="28" spans="2:9" x14ac:dyDescent="0.2">
      <c r="B28" s="30" t="s">
        <v>55</v>
      </c>
      <c r="C28" s="29">
        <v>11348937</v>
      </c>
      <c r="D28" s="7">
        <v>3948</v>
      </c>
      <c r="E28" s="33">
        <f t="shared" si="0"/>
        <v>34.787399031292537</v>
      </c>
      <c r="F28" s="7">
        <v>1795</v>
      </c>
      <c r="G28" s="33">
        <f t="shared" si="1"/>
        <v>15.816459286010662</v>
      </c>
      <c r="H28" s="6"/>
    </row>
    <row r="29" spans="2:9" x14ac:dyDescent="0.2">
      <c r="B29" s="30" t="s">
        <v>56</v>
      </c>
      <c r="C29" s="29">
        <v>17159960</v>
      </c>
      <c r="D29" s="7">
        <v>15014</v>
      </c>
      <c r="E29" s="33">
        <f t="shared" si="0"/>
        <v>87.494376443767933</v>
      </c>
      <c r="F29" s="7">
        <v>9061</v>
      </c>
      <c r="G29" s="33">
        <f t="shared" si="1"/>
        <v>52.803153387303929</v>
      </c>
      <c r="H29" s="6"/>
    </row>
    <row r="30" spans="2:9" x14ac:dyDescent="0.2">
      <c r="B30" s="30" t="s">
        <v>57</v>
      </c>
      <c r="C30" s="29">
        <v>3479010</v>
      </c>
      <c r="D30" s="7">
        <v>1438</v>
      </c>
      <c r="E30" s="33">
        <f t="shared" si="0"/>
        <v>41.333597776378909</v>
      </c>
      <c r="F30" s="7">
        <v>693</v>
      </c>
      <c r="G30" s="33">
        <f t="shared" si="1"/>
        <v>19.919459846335595</v>
      </c>
      <c r="H30" s="6"/>
    </row>
    <row r="31" spans="2:9" x14ac:dyDescent="0.2">
      <c r="B31" s="30" t="s">
        <v>58</v>
      </c>
      <c r="C31" s="29">
        <v>1757589</v>
      </c>
      <c r="D31" s="7">
        <v>551</v>
      </c>
      <c r="E31" s="33">
        <f t="shared" si="0"/>
        <v>31.349763795745194</v>
      </c>
      <c r="F31" s="7">
        <v>317</v>
      </c>
      <c r="G31" s="33">
        <f t="shared" si="1"/>
        <v>18.036071004085709</v>
      </c>
      <c r="H31" s="6"/>
    </row>
    <row r="32" spans="2:9" x14ac:dyDescent="0.2">
      <c r="B32" s="30" t="s">
        <v>59</v>
      </c>
      <c r="C32" s="29">
        <v>576568</v>
      </c>
      <c r="D32" s="7">
        <v>139</v>
      </c>
      <c r="E32" s="33">
        <f t="shared" si="0"/>
        <v>24.108171109045248</v>
      </c>
      <c r="F32" s="7">
        <v>63</v>
      </c>
      <c r="G32" s="33">
        <f t="shared" si="1"/>
        <v>10.926725035034897</v>
      </c>
      <c r="H32" s="6"/>
    </row>
    <row r="33" spans="1:8" x14ac:dyDescent="0.2">
      <c r="B33" s="30" t="s">
        <v>60</v>
      </c>
      <c r="C33" s="29">
        <v>11329605</v>
      </c>
      <c r="D33" s="7">
        <v>4902</v>
      </c>
      <c r="E33" s="33">
        <f t="shared" si="0"/>
        <v>43.267174804417273</v>
      </c>
      <c r="F33" s="7">
        <v>2452</v>
      </c>
      <c r="G33" s="33">
        <f t="shared" si="1"/>
        <v>21.642413835257276</v>
      </c>
      <c r="H33" s="6"/>
    </row>
    <row r="34" spans="1:8" x14ac:dyDescent="0.2">
      <c r="B34" s="30" t="s">
        <v>61</v>
      </c>
      <c r="C34" s="29">
        <v>7075494</v>
      </c>
      <c r="D34" s="7">
        <v>2304</v>
      </c>
      <c r="E34" s="33">
        <f t="shared" si="0"/>
        <v>32.563097361117116</v>
      </c>
      <c r="F34" s="7">
        <v>1282</v>
      </c>
      <c r="G34" s="33">
        <f t="shared" si="1"/>
        <v>18.118876222635482</v>
      </c>
      <c r="H34" s="6"/>
    </row>
    <row r="35" spans="1:8" x14ac:dyDescent="0.2">
      <c r="B35" s="30" t="s">
        <v>62</v>
      </c>
      <c r="C35" s="29">
        <v>2278308</v>
      </c>
      <c r="D35" s="7">
        <v>746</v>
      </c>
      <c r="E35" s="33">
        <f t="shared" si="0"/>
        <v>32.743597441610177</v>
      </c>
      <c r="F35" s="7">
        <v>384</v>
      </c>
      <c r="G35" s="33">
        <f t="shared" si="1"/>
        <v>16.85461316029264</v>
      </c>
      <c r="H35" s="6"/>
    </row>
    <row r="36" spans="1:8" x14ac:dyDescent="0.2">
      <c r="B36" s="30" t="s">
        <v>63</v>
      </c>
      <c r="C36" s="29">
        <v>45538936</v>
      </c>
      <c r="D36" s="7">
        <v>16449</v>
      </c>
      <c r="E36" s="33">
        <f t="shared" si="0"/>
        <v>36.120738525818872</v>
      </c>
      <c r="F36" s="7">
        <v>8408</v>
      </c>
      <c r="G36" s="33">
        <f t="shared" si="1"/>
        <v>18.463321145667525</v>
      </c>
      <c r="H36" s="6"/>
    </row>
    <row r="37" spans="1:8" x14ac:dyDescent="0.2">
      <c r="B37" s="30" t="s">
        <v>64</v>
      </c>
      <c r="C37" s="29">
        <v>1555229</v>
      </c>
      <c r="D37" s="7">
        <v>437</v>
      </c>
      <c r="E37" s="33">
        <f t="shared" si="0"/>
        <v>28.098755874536803</v>
      </c>
      <c r="F37" s="7">
        <v>220</v>
      </c>
      <c r="G37" s="33">
        <f t="shared" si="1"/>
        <v>14.145826756059718</v>
      </c>
      <c r="H37" s="6"/>
    </row>
    <row r="38" spans="1:8" x14ac:dyDescent="0.2">
      <c r="B38" s="30" t="s">
        <v>65</v>
      </c>
      <c r="C38" s="29" t="s">
        <v>14</v>
      </c>
      <c r="D38" s="7">
        <v>4451</v>
      </c>
      <c r="E38" s="33" t="s">
        <v>14</v>
      </c>
      <c r="F38" s="7">
        <v>116</v>
      </c>
      <c r="G38" s="33" t="s">
        <v>14</v>
      </c>
      <c r="H38" s="6"/>
    </row>
    <row r="39" spans="1:8" ht="12" thickBot="1" x14ac:dyDescent="0.25">
      <c r="B39" s="30" t="s">
        <v>72</v>
      </c>
      <c r="C39" s="29" t="s">
        <v>14</v>
      </c>
      <c r="D39" s="7">
        <v>8</v>
      </c>
      <c r="E39" s="33" t="s">
        <v>14</v>
      </c>
      <c r="F39" s="7">
        <v>7</v>
      </c>
      <c r="G39" s="33" t="s">
        <v>14</v>
      </c>
      <c r="H39" s="6"/>
    </row>
    <row r="40" spans="1:8" ht="12" thickBot="1" x14ac:dyDescent="0.25">
      <c r="B40" s="27" t="s">
        <v>0</v>
      </c>
      <c r="C40" s="35">
        <v>208494900</v>
      </c>
      <c r="D40" s="18">
        <f>SUM(D11:D39)</f>
        <v>92663</v>
      </c>
      <c r="E40" s="34">
        <f>D40/$C40*100000</f>
        <v>44.443772965190036</v>
      </c>
      <c r="F40" s="18">
        <f>SUM(F11:F39)</f>
        <v>46510</v>
      </c>
      <c r="G40" s="34">
        <f>F40/$C40*100000</f>
        <v>22.307500087532119</v>
      </c>
      <c r="H40" s="6"/>
    </row>
    <row r="41" spans="1:8" x14ac:dyDescent="0.2">
      <c r="A41" s="6"/>
      <c r="B41" s="6"/>
      <c r="C41" s="6"/>
      <c r="D41" s="6"/>
      <c r="E41" s="6"/>
      <c r="F41" s="6"/>
      <c r="G41" s="6"/>
      <c r="H41" s="6"/>
    </row>
    <row r="42" spans="1:8" x14ac:dyDescent="0.2">
      <c r="B42" s="10" t="s">
        <v>69</v>
      </c>
    </row>
    <row r="43" spans="1:8" x14ac:dyDescent="0.2">
      <c r="B43" s="10" t="s">
        <v>34</v>
      </c>
      <c r="C43" s="10"/>
      <c r="D43" s="10"/>
      <c r="E43" s="10"/>
      <c r="F43" s="10"/>
      <c r="G43" s="10"/>
    </row>
    <row r="44" spans="1:8" x14ac:dyDescent="0.2">
      <c r="B44" s="10" t="s">
        <v>36</v>
      </c>
      <c r="C44" s="10"/>
      <c r="D44" s="10"/>
      <c r="E44" s="10"/>
      <c r="F44" s="10"/>
      <c r="G44" s="10"/>
    </row>
    <row r="45" spans="1:8" x14ac:dyDescent="0.2">
      <c r="B45" s="10" t="s">
        <v>70</v>
      </c>
      <c r="C45" s="10"/>
      <c r="D45" s="10"/>
      <c r="E45" s="10"/>
      <c r="F45" s="10"/>
      <c r="G45" s="10"/>
    </row>
    <row r="46" spans="1:8" x14ac:dyDescent="0.2">
      <c r="B46" s="11"/>
      <c r="C46" s="11"/>
    </row>
    <row r="48" spans="1:8" x14ac:dyDescent="0.2">
      <c r="D48" s="6"/>
      <c r="E48" s="6"/>
      <c r="F48" s="6"/>
      <c r="G48" s="6"/>
    </row>
    <row r="49" spans="4:7" x14ac:dyDescent="0.2">
      <c r="D49" s="6"/>
      <c r="E49" s="6"/>
      <c r="F49" s="6"/>
      <c r="G49" s="6"/>
    </row>
    <row r="50" spans="4:7" x14ac:dyDescent="0.2">
      <c r="D50" s="6"/>
      <c r="E50" s="6"/>
      <c r="F50" s="6"/>
      <c r="G50" s="6"/>
    </row>
    <row r="51" spans="4:7" x14ac:dyDescent="0.2">
      <c r="D51" s="6"/>
      <c r="E51" s="6"/>
      <c r="F51" s="6"/>
      <c r="G51" s="6"/>
    </row>
    <row r="52" spans="4:7" x14ac:dyDescent="0.2">
      <c r="D52" s="6"/>
      <c r="E52" s="6"/>
      <c r="F52" s="6"/>
      <c r="G52" s="6"/>
    </row>
    <row r="53" spans="4:7" x14ac:dyDescent="0.2">
      <c r="D53" s="6"/>
      <c r="E53" s="6"/>
      <c r="F53" s="6"/>
      <c r="G53" s="6"/>
    </row>
    <row r="54" spans="4:7" x14ac:dyDescent="0.2">
      <c r="D54" s="6"/>
      <c r="E54" s="6"/>
      <c r="F54" s="6"/>
      <c r="G54" s="6"/>
    </row>
  </sheetData>
  <mergeCells count="5">
    <mergeCell ref="B9:B10"/>
    <mergeCell ref="C9:C10"/>
    <mergeCell ref="D9:E9"/>
    <mergeCell ref="F9:G9"/>
    <mergeCell ref="B7:G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40: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Denuncias</vt:lpstr>
      <vt:lpstr>Denuncias por UF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Heric Leonardo Passos Ferreira</dc:creator>
  <cp:lastModifiedBy>Raquel Lúcia de Oliveira</cp:lastModifiedBy>
  <dcterms:created xsi:type="dcterms:W3CDTF">2019-05-13T16:13:02Z</dcterms:created>
  <dcterms:modified xsi:type="dcterms:W3CDTF">2019-08-06T16:25:41Z</dcterms:modified>
</cp:coreProperties>
</file>