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filterPrivacy="1"/>
  <xr:revisionPtr revIDLastSave="0" documentId="13_ncr:1_{AE0BFC02-A494-42B7-BE91-EF54E288008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lanilha3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2" i="5" l="1"/>
  <c r="O21" i="5"/>
  <c r="O20" i="5"/>
  <c r="O19" i="5"/>
  <c r="M29" i="5"/>
  <c r="N29" i="5" s="1"/>
  <c r="N30" i="5" s="1"/>
  <c r="O14" i="5"/>
  <c r="O13" i="5"/>
  <c r="M30" i="5"/>
  <c r="M28" i="5"/>
  <c r="N28" i="5" s="1"/>
  <c r="M27" i="5"/>
  <c r="N27" i="5" s="1"/>
  <c r="N26" i="5"/>
  <c r="M26" i="5"/>
  <c r="N25" i="5"/>
  <c r="M25" i="5"/>
  <c r="N24" i="5"/>
  <c r="N23" i="5"/>
  <c r="M24" i="5"/>
  <c r="M23" i="5"/>
  <c r="O18" i="5"/>
  <c r="M18" i="5"/>
  <c r="N16" i="5"/>
  <c r="M16" i="5"/>
  <c r="O10" i="5"/>
  <c r="O11" i="5"/>
  <c r="O8" i="5"/>
  <c r="L30" i="5"/>
  <c r="O30" i="5" l="1"/>
</calcChain>
</file>

<file path=xl/sharedStrings.xml><?xml version="1.0" encoding="utf-8"?>
<sst xmlns="http://schemas.openxmlformats.org/spreadsheetml/2006/main" count="251" uniqueCount="140">
  <si>
    <t>Autor (nome)</t>
  </si>
  <si>
    <t>Partido (nome)</t>
  </si>
  <si>
    <t>Número Emenda</t>
  </si>
  <si>
    <t>Ação</t>
  </si>
  <si>
    <t>Localizador (desc.)</t>
  </si>
  <si>
    <t>2083 - André Figueiredo</t>
  </si>
  <si>
    <t>PDT - Partido Democrático Trabalhista</t>
  </si>
  <si>
    <t>202420830001</t>
  </si>
  <si>
    <t>21FT</t>
  </si>
  <si>
    <t>0001 - Nacional</t>
  </si>
  <si>
    <t xml:space="preserve">339900  </t>
  </si>
  <si>
    <t>2914 - Sérgio Petecão</t>
  </si>
  <si>
    <t>PSD - Partido Social Democrático</t>
  </si>
  <si>
    <t>202429140022</t>
  </si>
  <si>
    <t xml:space="preserve">339000  </t>
  </si>
  <si>
    <t>3020 - Afonso Motta</t>
  </si>
  <si>
    <t>202430200013</t>
  </si>
  <si>
    <t>3905 - Alencar Santana</t>
  </si>
  <si>
    <t>PT - Partido dos Trabalhadores</t>
  </si>
  <si>
    <t>202439050017</t>
  </si>
  <si>
    <t>4046 - Mauro Benevides Filho</t>
  </si>
  <si>
    <t>202440460002</t>
  </si>
  <si>
    <t>4082 - Leila Barros</t>
  </si>
  <si>
    <t>202440820005</t>
  </si>
  <si>
    <t>0053 - No Distrito Federal</t>
  </si>
  <si>
    <t>4084 - Weverton</t>
  </si>
  <si>
    <t>202440840011</t>
  </si>
  <si>
    <t>4293 - Albuquerque</t>
  </si>
  <si>
    <t>PRB - Partido Republicano Brasileiro</t>
  </si>
  <si>
    <t>202442930011</t>
  </si>
  <si>
    <t>2000</t>
  </si>
  <si>
    <t>4353 - Denise Pessôa</t>
  </si>
  <si>
    <t>202443530001</t>
  </si>
  <si>
    <t>4366 - Duda Salabert</t>
  </si>
  <si>
    <t>202443660022</t>
  </si>
  <si>
    <t>4376 - Florentino Neto</t>
  </si>
  <si>
    <t>202443760001</t>
  </si>
  <si>
    <t>4386 - Guilherme Boulos</t>
  </si>
  <si>
    <t>PSOL - Partido Socialismo e Liberdade</t>
  </si>
  <si>
    <t>202443860017</t>
  </si>
  <si>
    <t>0035 - No Estado de São Paulo</t>
  </si>
  <si>
    <t>4400 - Josenildo</t>
  </si>
  <si>
    <t>202444000001</t>
  </si>
  <si>
    <t xml:space="preserve">449000  </t>
  </si>
  <si>
    <t>4419 - Márcio Honaiser</t>
  </si>
  <si>
    <t>202444190006</t>
  </si>
  <si>
    <t>4430 - Max Lemos</t>
  </si>
  <si>
    <t>202444300001</t>
  </si>
  <si>
    <t>4450 - Professora Goreth</t>
  </si>
  <si>
    <t>202444500007</t>
  </si>
  <si>
    <t>7106 - Bancada da Bahia</t>
  </si>
  <si>
    <t>S/PARTIDO - Sem Partido</t>
  </si>
  <si>
    <t>202471060012</t>
  </si>
  <si>
    <t>0029 - No Estado da Bahia</t>
  </si>
  <si>
    <t>ND</t>
  </si>
  <si>
    <t>Total</t>
  </si>
  <si>
    <t>PTRES</t>
  </si>
  <si>
    <t>246148</t>
  </si>
  <si>
    <t>246149</t>
  </si>
  <si>
    <t>246150</t>
  </si>
  <si>
    <t>246152</t>
  </si>
  <si>
    <t>246153</t>
  </si>
  <si>
    <t>246154</t>
  </si>
  <si>
    <t>246155</t>
  </si>
  <si>
    <t>246156</t>
  </si>
  <si>
    <t>246157</t>
  </si>
  <si>
    <t>246159</t>
  </si>
  <si>
    <t>246160</t>
  </si>
  <si>
    <t>246161</t>
  </si>
  <si>
    <t>246162</t>
  </si>
  <si>
    <t>246163</t>
  </si>
  <si>
    <t>246164</t>
  </si>
  <si>
    <t>246167</t>
  </si>
  <si>
    <t>246168</t>
  </si>
  <si>
    <t>4408 - Leo Prates</t>
  </si>
  <si>
    <t>202444080002</t>
  </si>
  <si>
    <t>251000</t>
  </si>
  <si>
    <t>4449 - Prof. Reginaldo Veras</t>
  </si>
  <si>
    <t>PV - Partido Verde</t>
  </si>
  <si>
    <t>202444490001</t>
  </si>
  <si>
    <t>246165</t>
  </si>
  <si>
    <t>Empenho</t>
  </si>
  <si>
    <t>Favorecido</t>
  </si>
  <si>
    <t>512006572022024NE000325</t>
  </si>
  <si>
    <t>73663114000195</t>
  </si>
  <si>
    <t>TEL CENTRO DE CONTATOS LTDA</t>
  </si>
  <si>
    <t>512006572022024NE000326</t>
  </si>
  <si>
    <t>512006572022024NE000327</t>
  </si>
  <si>
    <t>512006572022024NE000328</t>
  </si>
  <si>
    <t>512006572022024NE000329</t>
  </si>
  <si>
    <t>512006572022024NE000340</t>
  </si>
  <si>
    <t>01159435000146</t>
  </si>
  <si>
    <t>PROVIDER SOLUCOES TECNOLOGICAS LTDA</t>
  </si>
  <si>
    <t>512006572022024NE000330</t>
  </si>
  <si>
    <t>512006572022024NE000331</t>
  </si>
  <si>
    <t>512006572022024NE000332</t>
  </si>
  <si>
    <t>512006572022024NE000337</t>
  </si>
  <si>
    <t>512006572022024NE000338</t>
  </si>
  <si>
    <t>512006572022024NE000333</t>
  </si>
  <si>
    <t>11319557000378</t>
  </si>
  <si>
    <t>DENTECK LTDA</t>
  </si>
  <si>
    <t>5101816572022024NE000821</t>
  </si>
  <si>
    <t>5101816572022024NE000823</t>
  </si>
  <si>
    <t>5101816572022024NE000825</t>
  </si>
  <si>
    <t>5101816572022024NE000827</t>
  </si>
  <si>
    <t>512006572022024NE000341</t>
  </si>
  <si>
    <t>512006572022024NE000342</t>
  </si>
  <si>
    <t>54454541000119</t>
  </si>
  <si>
    <t>COBANGE CONSTRUCOES LTDA</t>
  </si>
  <si>
    <t>510678572022024NE602019</t>
  </si>
  <si>
    <t>G.S.I - SERVICOS ESPECIALIZADOS LTDA</t>
  </si>
  <si>
    <t>15219654000188</t>
  </si>
  <si>
    <t>510678572022024NE610310</t>
  </si>
  <si>
    <t>510678572022024NE610506</t>
  </si>
  <si>
    <t>THORK APOIO ADMINISTRATIVO LTDA</t>
  </si>
  <si>
    <t>08862985000176</t>
  </si>
  <si>
    <t>510678572022024NE610605</t>
  </si>
  <si>
    <t>E C BARRETO TURISMO LTDA</t>
  </si>
  <si>
    <t>03514281000199</t>
  </si>
  <si>
    <t>510678572022024NE610706</t>
  </si>
  <si>
    <t>TOP SERVICOS E CONSTRUCOES LTDA</t>
  </si>
  <si>
    <t>04744995000156</t>
  </si>
  <si>
    <t>EURO SEGURANCA PRIVADA LTDA</t>
  </si>
  <si>
    <t>04407207000136</t>
  </si>
  <si>
    <t>510678572022024NE610809</t>
  </si>
  <si>
    <t>NEXUS VIGILANCIA LTDA</t>
  </si>
  <si>
    <t>06911840000354</t>
  </si>
  <si>
    <t>510178572022024NE668194</t>
  </si>
  <si>
    <t>512006572022024NE000344</t>
  </si>
  <si>
    <t>512006572022024NE000343</t>
  </si>
  <si>
    <t>510178572022024NE703201</t>
  </si>
  <si>
    <t>30447810000151</t>
  </si>
  <si>
    <t>REIVAX ENGENHARIA E PROJETOS LTDA</t>
  </si>
  <si>
    <t>Resultado Primário</t>
  </si>
  <si>
    <t>RP6</t>
  </si>
  <si>
    <t>RP7</t>
  </si>
  <si>
    <t>Valor Empenhado</t>
  </si>
  <si>
    <t>Valor Liquidado</t>
  </si>
  <si>
    <t>Valor Pago</t>
  </si>
  <si>
    <t>Inscrito em RAP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</si>
</sst>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</font>
    <font>
      <b/>
      <sz val="10"/>
      <color rgb="FF16365C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8CCE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" fontId="0" fillId="0" borderId="0" xfId="0" applyNumberFormat="1"/>
    <xf numFmtId="0" fontId="1" fillId="2" borderId="1" xfId="0" applyFont="1" applyFill="1" applyBorder="1"/>
    <xf numFmtId="0" fontId="0" fillId="0" borderId="1" xfId="0" applyBorder="1"/>
    <xf numFmtId="0" fontId="2" fillId="3" borderId="1" xfId="0" applyFont="1" applyFill="1" applyBorder="1"/>
    <xf numFmtId="49" fontId="0" fillId="0" borderId="1" xfId="0" applyNumberFormat="1" applyBorder="1"/>
    <xf numFmtId="0" fontId="5" fillId="0" borderId="1" xfId="0" applyFont="1" applyBorder="1"/>
    <xf numFmtId="4" fontId="2" fillId="3" borderId="1" xfId="0" applyNumberFormat="1" applyFont="1" applyFill="1" applyBorder="1"/>
    <xf numFmtId="0" fontId="2" fillId="4" borderId="1" xfId="0" applyFont="1" applyFill="1" applyBorder="1"/>
    <xf numFmtId="4" fontId="2" fillId="4" borderId="1" xfId="0" applyNumberFormat="1" applyFont="1" applyFill="1" applyBorder="1"/>
    <xf numFmtId="0" fontId="5" fillId="4" borderId="1" xfId="0" applyFont="1" applyFill="1" applyBorder="1"/>
    <xf numFmtId="0" fontId="0" fillId="4" borderId="1" xfId="0" applyFill="1" applyBorder="1"/>
    <xf numFmtId="49" fontId="5" fillId="4" borderId="1" xfId="0" applyNumberFormat="1" applyFont="1" applyFill="1" applyBorder="1"/>
    <xf numFmtId="49" fontId="0" fillId="4" borderId="1" xfId="0" applyNumberFormat="1" applyFill="1" applyBorder="1"/>
    <xf numFmtId="0" fontId="2" fillId="5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4" borderId="1" xfId="0" applyFont="1" applyFill="1" applyBorder="1" applyAlignment="1">
      <alignment horizontal="center"/>
    </xf>
    <xf numFmtId="4" fontId="4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2F28E-A992-44B7-890E-014020D59D5C}">
  <sheetPr>
    <pageSetUpPr fitToPage="1"/>
  </sheetPr>
  <dimension ref="A1:O62"/>
  <sheetViews>
    <sheetView tabSelected="1" topLeftCell="F16" workbookViewId="0">
      <selection activeCell="K26" sqref="K26"/>
    </sheetView>
  </sheetViews>
  <sheetFormatPr defaultRowHeight="14.5" x14ac:dyDescent="0.35"/>
  <cols>
    <col min="1" max="1" width="15.54296875" style="41" bestFit="1" customWidth="1"/>
    <col min="2" max="2" width="23.6328125" bestFit="1" customWidth="1"/>
    <col min="3" max="3" width="30.1796875" customWidth="1"/>
    <col min="4" max="4" width="13.7265625" customWidth="1"/>
    <col min="6" max="6" width="25.26953125" customWidth="1"/>
    <col min="9" max="9" width="26.7265625" customWidth="1"/>
    <col min="10" max="10" width="14.90625" bestFit="1" customWidth="1"/>
    <col min="11" max="11" width="37.08984375" bestFit="1" customWidth="1"/>
    <col min="12" max="12" width="14.6328125" bestFit="1" customWidth="1"/>
    <col min="13" max="13" width="13" bestFit="1" customWidth="1"/>
    <col min="14" max="14" width="11.453125" bestFit="1" customWidth="1"/>
    <col min="15" max="15" width="12.90625" bestFit="1" customWidth="1"/>
  </cols>
  <sheetData>
    <row r="1" spans="1:15" x14ac:dyDescent="0.35">
      <c r="A1" s="15" t="s">
        <v>133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54</v>
      </c>
      <c r="H1" s="2" t="s">
        <v>56</v>
      </c>
      <c r="I1" s="2" t="s">
        <v>81</v>
      </c>
      <c r="J1" s="31" t="s">
        <v>82</v>
      </c>
      <c r="K1" s="31"/>
      <c r="L1" s="2" t="s">
        <v>136</v>
      </c>
      <c r="M1" s="2" t="s">
        <v>137</v>
      </c>
      <c r="N1" s="2" t="s">
        <v>138</v>
      </c>
      <c r="O1" s="2" t="s">
        <v>139</v>
      </c>
    </row>
    <row r="2" spans="1:15" x14ac:dyDescent="0.35">
      <c r="A2" s="34" t="s">
        <v>134</v>
      </c>
      <c r="B2" s="4" t="s">
        <v>5</v>
      </c>
      <c r="C2" s="4" t="s">
        <v>6</v>
      </c>
      <c r="D2" s="4" t="s">
        <v>7</v>
      </c>
      <c r="E2" s="4" t="s">
        <v>8</v>
      </c>
      <c r="F2" s="4" t="s">
        <v>9</v>
      </c>
      <c r="G2" s="4" t="s">
        <v>10</v>
      </c>
      <c r="H2" s="4" t="s">
        <v>57</v>
      </c>
      <c r="I2" s="6" t="s">
        <v>105</v>
      </c>
      <c r="J2" s="6" t="s">
        <v>91</v>
      </c>
      <c r="K2" s="3" t="s">
        <v>92</v>
      </c>
      <c r="L2" s="7">
        <v>400000</v>
      </c>
      <c r="M2" s="7">
        <v>400000</v>
      </c>
      <c r="N2" s="7">
        <v>400000</v>
      </c>
      <c r="O2" s="7">
        <v>0</v>
      </c>
    </row>
    <row r="3" spans="1:15" x14ac:dyDescent="0.35">
      <c r="A3" s="35" t="s">
        <v>134</v>
      </c>
      <c r="B3" s="14" t="s">
        <v>11</v>
      </c>
      <c r="C3" s="8" t="s">
        <v>12</v>
      </c>
      <c r="D3" s="8" t="s">
        <v>13</v>
      </c>
      <c r="E3" s="8" t="s">
        <v>8</v>
      </c>
      <c r="F3" s="8" t="s">
        <v>9</v>
      </c>
      <c r="G3" s="8" t="s">
        <v>14</v>
      </c>
      <c r="H3" s="8" t="s">
        <v>58</v>
      </c>
      <c r="I3" s="10" t="s">
        <v>83</v>
      </c>
      <c r="J3" s="10" t="s">
        <v>84</v>
      </c>
      <c r="K3" s="11" t="s">
        <v>85</v>
      </c>
      <c r="L3" s="9">
        <v>400000</v>
      </c>
      <c r="M3" s="9">
        <v>400000</v>
      </c>
      <c r="N3" s="9">
        <v>400000</v>
      </c>
      <c r="O3" s="9">
        <v>0</v>
      </c>
    </row>
    <row r="4" spans="1:15" x14ac:dyDescent="0.35">
      <c r="A4" s="34" t="s">
        <v>134</v>
      </c>
      <c r="B4" s="4" t="s">
        <v>15</v>
      </c>
      <c r="C4" s="4" t="s">
        <v>6</v>
      </c>
      <c r="D4" s="4" t="s">
        <v>16</v>
      </c>
      <c r="E4" s="4" t="s">
        <v>8</v>
      </c>
      <c r="F4" s="4" t="s">
        <v>9</v>
      </c>
      <c r="G4" s="4" t="s">
        <v>10</v>
      </c>
      <c r="H4" s="4" t="s">
        <v>59</v>
      </c>
      <c r="I4" s="6" t="s">
        <v>106</v>
      </c>
      <c r="J4" s="6" t="s">
        <v>91</v>
      </c>
      <c r="K4" s="3" t="s">
        <v>92</v>
      </c>
      <c r="L4" s="7">
        <v>400000</v>
      </c>
      <c r="M4" s="7">
        <v>400000</v>
      </c>
      <c r="N4" s="7">
        <v>400000</v>
      </c>
      <c r="O4" s="7">
        <v>0</v>
      </c>
    </row>
    <row r="5" spans="1:15" x14ac:dyDescent="0.35">
      <c r="A5" s="35" t="s">
        <v>134</v>
      </c>
      <c r="B5" s="14" t="s">
        <v>17</v>
      </c>
      <c r="C5" s="8" t="s">
        <v>18</v>
      </c>
      <c r="D5" s="8" t="s">
        <v>19</v>
      </c>
      <c r="E5" s="8" t="s">
        <v>8</v>
      </c>
      <c r="F5" s="8" t="s">
        <v>9</v>
      </c>
      <c r="G5" s="8" t="s">
        <v>14</v>
      </c>
      <c r="H5" s="8" t="s">
        <v>60</v>
      </c>
      <c r="I5" s="10" t="s">
        <v>86</v>
      </c>
      <c r="J5" s="10" t="s">
        <v>84</v>
      </c>
      <c r="K5" s="11" t="s">
        <v>85</v>
      </c>
      <c r="L5" s="9">
        <v>400000</v>
      </c>
      <c r="M5" s="9">
        <v>400000</v>
      </c>
      <c r="N5" s="9">
        <v>400000</v>
      </c>
      <c r="O5" s="9">
        <v>0</v>
      </c>
    </row>
    <row r="6" spans="1:15" x14ac:dyDescent="0.35">
      <c r="A6" s="34" t="s">
        <v>134</v>
      </c>
      <c r="B6" s="4" t="s">
        <v>20</v>
      </c>
      <c r="C6" s="4" t="s">
        <v>6</v>
      </c>
      <c r="D6" s="4" t="s">
        <v>21</v>
      </c>
      <c r="E6" s="4" t="s">
        <v>8</v>
      </c>
      <c r="F6" s="4" t="s">
        <v>9</v>
      </c>
      <c r="G6" s="4" t="s">
        <v>14</v>
      </c>
      <c r="H6" s="4" t="s">
        <v>61</v>
      </c>
      <c r="I6" s="6" t="s">
        <v>87</v>
      </c>
      <c r="J6" s="6" t="s">
        <v>84</v>
      </c>
      <c r="K6" s="3" t="s">
        <v>85</v>
      </c>
      <c r="L6" s="7">
        <v>400000</v>
      </c>
      <c r="M6" s="7">
        <v>400000</v>
      </c>
      <c r="N6" s="7">
        <v>400000</v>
      </c>
      <c r="O6" s="7">
        <v>0</v>
      </c>
    </row>
    <row r="7" spans="1:15" x14ac:dyDescent="0.35">
      <c r="A7" s="36" t="s">
        <v>134</v>
      </c>
      <c r="B7" s="22" t="s">
        <v>22</v>
      </c>
      <c r="C7" s="16" t="s">
        <v>6</v>
      </c>
      <c r="D7" s="25" t="s">
        <v>23</v>
      </c>
      <c r="E7" s="25" t="s">
        <v>8</v>
      </c>
      <c r="F7" s="25" t="s">
        <v>24</v>
      </c>
      <c r="G7" s="25" t="s">
        <v>14</v>
      </c>
      <c r="H7" s="25" t="s">
        <v>62</v>
      </c>
      <c r="I7" s="10" t="s">
        <v>112</v>
      </c>
      <c r="J7" s="12" t="s">
        <v>111</v>
      </c>
      <c r="K7" s="11" t="s">
        <v>110</v>
      </c>
      <c r="L7" s="9">
        <v>422.11</v>
      </c>
      <c r="M7" s="9">
        <v>0</v>
      </c>
      <c r="N7" s="9">
        <v>0</v>
      </c>
      <c r="O7" s="9">
        <v>422.11</v>
      </c>
    </row>
    <row r="8" spans="1:15" x14ac:dyDescent="0.35">
      <c r="A8" s="37"/>
      <c r="B8" s="23"/>
      <c r="C8" s="17"/>
      <c r="D8" s="26"/>
      <c r="E8" s="26"/>
      <c r="F8" s="26"/>
      <c r="G8" s="26"/>
      <c r="H8" s="26"/>
      <c r="I8" s="10" t="s">
        <v>113</v>
      </c>
      <c r="J8" s="12" t="s">
        <v>115</v>
      </c>
      <c r="K8" s="11" t="s">
        <v>114</v>
      </c>
      <c r="L8" s="9">
        <v>165812.10999999999</v>
      </c>
      <c r="M8" s="9">
        <v>165812.10999999999</v>
      </c>
      <c r="N8" s="9">
        <v>155228.17000000001</v>
      </c>
      <c r="O8" s="9">
        <f>M8-N8</f>
        <v>10583.939999999973</v>
      </c>
    </row>
    <row r="9" spans="1:15" x14ac:dyDescent="0.35">
      <c r="A9" s="37"/>
      <c r="B9" s="23"/>
      <c r="C9" s="17"/>
      <c r="D9" s="26"/>
      <c r="E9" s="26"/>
      <c r="F9" s="26"/>
      <c r="G9" s="26"/>
      <c r="H9" s="26"/>
      <c r="I9" s="10" t="s">
        <v>116</v>
      </c>
      <c r="J9" s="12" t="s">
        <v>118</v>
      </c>
      <c r="K9" s="11" t="s">
        <v>117</v>
      </c>
      <c r="L9" s="9">
        <v>126657.14</v>
      </c>
      <c r="M9" s="9">
        <v>126657.14</v>
      </c>
      <c r="N9" s="9">
        <v>126657.14</v>
      </c>
      <c r="O9" s="9">
        <v>0</v>
      </c>
    </row>
    <row r="10" spans="1:15" x14ac:dyDescent="0.35">
      <c r="A10" s="37"/>
      <c r="B10" s="23"/>
      <c r="C10" s="17"/>
      <c r="D10" s="26"/>
      <c r="E10" s="26"/>
      <c r="F10" s="26"/>
      <c r="G10" s="26"/>
      <c r="H10" s="26"/>
      <c r="I10" s="10" t="s">
        <v>119</v>
      </c>
      <c r="J10" s="12" t="s">
        <v>121</v>
      </c>
      <c r="K10" s="11" t="s">
        <v>120</v>
      </c>
      <c r="L10" s="9">
        <v>62194.32</v>
      </c>
      <c r="M10" s="9">
        <v>62194.32</v>
      </c>
      <c r="N10" s="9">
        <v>56768.71</v>
      </c>
      <c r="O10" s="9">
        <f>M10-N10</f>
        <v>5425.6100000000006</v>
      </c>
    </row>
    <row r="11" spans="1:15" x14ac:dyDescent="0.35">
      <c r="A11" s="38"/>
      <c r="B11" s="24"/>
      <c r="C11" s="18"/>
      <c r="D11" s="27"/>
      <c r="E11" s="27"/>
      <c r="F11" s="27"/>
      <c r="G11" s="27"/>
      <c r="H11" s="27"/>
      <c r="I11" s="10" t="s">
        <v>124</v>
      </c>
      <c r="J11" s="12" t="s">
        <v>123</v>
      </c>
      <c r="K11" s="11" t="s">
        <v>122</v>
      </c>
      <c r="L11" s="9">
        <v>444914.32</v>
      </c>
      <c r="M11" s="9">
        <v>444914.32</v>
      </c>
      <c r="N11" s="9">
        <v>0</v>
      </c>
      <c r="O11" s="9">
        <f>M11</f>
        <v>444914.32</v>
      </c>
    </row>
    <row r="12" spans="1:15" x14ac:dyDescent="0.35">
      <c r="A12" s="34" t="s">
        <v>134</v>
      </c>
      <c r="B12" s="4" t="s">
        <v>25</v>
      </c>
      <c r="C12" s="4" t="s">
        <v>6</v>
      </c>
      <c r="D12" s="4" t="s">
        <v>26</v>
      </c>
      <c r="E12" s="4" t="s">
        <v>8</v>
      </c>
      <c r="F12" s="4" t="s">
        <v>9</v>
      </c>
      <c r="G12" s="4" t="s">
        <v>14</v>
      </c>
      <c r="H12" s="4" t="s">
        <v>63</v>
      </c>
      <c r="I12" s="6" t="s">
        <v>88</v>
      </c>
      <c r="J12" s="6" t="s">
        <v>84</v>
      </c>
      <c r="K12" s="3" t="s">
        <v>85</v>
      </c>
      <c r="L12" s="7">
        <v>400000</v>
      </c>
      <c r="M12" s="7">
        <v>400000</v>
      </c>
      <c r="N12" s="7">
        <v>400000</v>
      </c>
      <c r="O12" s="7">
        <v>0</v>
      </c>
    </row>
    <row r="13" spans="1:15" x14ac:dyDescent="0.35">
      <c r="A13" s="16" t="s">
        <v>134</v>
      </c>
      <c r="B13" s="29" t="s">
        <v>27</v>
      </c>
      <c r="C13" s="16" t="s">
        <v>28</v>
      </c>
      <c r="D13" s="29" t="s">
        <v>29</v>
      </c>
      <c r="E13" s="29" t="s">
        <v>30</v>
      </c>
      <c r="F13" s="29" t="s">
        <v>9</v>
      </c>
      <c r="G13" s="29" t="s">
        <v>14</v>
      </c>
      <c r="H13" s="29" t="s">
        <v>64</v>
      </c>
      <c r="I13" s="10" t="s">
        <v>130</v>
      </c>
      <c r="J13" s="12" t="s">
        <v>131</v>
      </c>
      <c r="K13" s="11" t="s">
        <v>132</v>
      </c>
      <c r="L13" s="9">
        <v>1040364.13</v>
      </c>
      <c r="M13" s="9">
        <v>0</v>
      </c>
      <c r="N13" s="9">
        <v>0</v>
      </c>
      <c r="O13" s="9">
        <f>L13</f>
        <v>1040364.13</v>
      </c>
    </row>
    <row r="14" spans="1:15" x14ac:dyDescent="0.35">
      <c r="A14" s="18"/>
      <c r="B14" s="30"/>
      <c r="C14" s="18"/>
      <c r="D14" s="30"/>
      <c r="E14" s="30"/>
      <c r="F14" s="30"/>
      <c r="G14" s="30"/>
      <c r="H14" s="30"/>
      <c r="I14" s="10" t="s">
        <v>109</v>
      </c>
      <c r="J14" s="12" t="s">
        <v>107</v>
      </c>
      <c r="K14" s="11" t="s">
        <v>108</v>
      </c>
      <c r="L14" s="9">
        <v>159635.87</v>
      </c>
      <c r="M14" s="9">
        <v>0</v>
      </c>
      <c r="N14" s="9">
        <v>0</v>
      </c>
      <c r="O14" s="9">
        <f>L14</f>
        <v>159635.87</v>
      </c>
    </row>
    <row r="15" spans="1:15" x14ac:dyDescent="0.35">
      <c r="A15" s="34" t="s">
        <v>134</v>
      </c>
      <c r="B15" s="4" t="s">
        <v>31</v>
      </c>
      <c r="C15" s="4" t="s">
        <v>18</v>
      </c>
      <c r="D15" s="4" t="s">
        <v>32</v>
      </c>
      <c r="E15" s="4" t="s">
        <v>8</v>
      </c>
      <c r="F15" s="4" t="s">
        <v>9</v>
      </c>
      <c r="G15" s="4" t="s">
        <v>14</v>
      </c>
      <c r="H15" s="4" t="s">
        <v>65</v>
      </c>
      <c r="I15" s="6" t="s">
        <v>89</v>
      </c>
      <c r="J15" s="6" t="s">
        <v>84</v>
      </c>
      <c r="K15" s="3" t="s">
        <v>85</v>
      </c>
      <c r="L15" s="7">
        <v>400000</v>
      </c>
      <c r="M15" s="7">
        <v>400000</v>
      </c>
      <c r="N15" s="7">
        <v>400000</v>
      </c>
      <c r="O15" s="7">
        <v>0</v>
      </c>
    </row>
    <row r="16" spans="1:15" x14ac:dyDescent="0.35">
      <c r="A16" s="35" t="s">
        <v>134</v>
      </c>
      <c r="B16" s="14" t="s">
        <v>33</v>
      </c>
      <c r="C16" s="8" t="s">
        <v>6</v>
      </c>
      <c r="D16" s="8" t="s">
        <v>34</v>
      </c>
      <c r="E16" s="8" t="s">
        <v>8</v>
      </c>
      <c r="F16" s="8" t="s">
        <v>9</v>
      </c>
      <c r="G16" s="8" t="s">
        <v>10</v>
      </c>
      <c r="H16" s="8" t="s">
        <v>66</v>
      </c>
      <c r="I16" s="10" t="s">
        <v>90</v>
      </c>
      <c r="J16" s="10" t="s">
        <v>91</v>
      </c>
      <c r="K16" s="11" t="s">
        <v>92</v>
      </c>
      <c r="L16" s="9">
        <v>508000</v>
      </c>
      <c r="M16" s="9">
        <f>L16</f>
        <v>508000</v>
      </c>
      <c r="N16" s="9">
        <f>M16</f>
        <v>508000</v>
      </c>
      <c r="O16" s="9">
        <v>0</v>
      </c>
    </row>
    <row r="17" spans="1:15" x14ac:dyDescent="0.35">
      <c r="A17" s="34" t="s">
        <v>134</v>
      </c>
      <c r="B17" s="4" t="s">
        <v>35</v>
      </c>
      <c r="C17" s="4" t="s">
        <v>18</v>
      </c>
      <c r="D17" s="4" t="s">
        <v>36</v>
      </c>
      <c r="E17" s="4" t="s">
        <v>8</v>
      </c>
      <c r="F17" s="4" t="s">
        <v>9</v>
      </c>
      <c r="G17" s="4" t="s">
        <v>14</v>
      </c>
      <c r="H17" s="4" t="s">
        <v>67</v>
      </c>
      <c r="I17" s="6" t="s">
        <v>93</v>
      </c>
      <c r="J17" s="6" t="s">
        <v>84</v>
      </c>
      <c r="K17" s="3" t="s">
        <v>85</v>
      </c>
      <c r="L17" s="7">
        <v>400000</v>
      </c>
      <c r="M17" s="7">
        <v>400000</v>
      </c>
      <c r="N17" s="7">
        <v>400000</v>
      </c>
      <c r="O17" s="7">
        <v>0</v>
      </c>
    </row>
    <row r="18" spans="1:15" x14ac:dyDescent="0.35">
      <c r="A18" s="35" t="s">
        <v>134</v>
      </c>
      <c r="B18" s="8" t="s">
        <v>37</v>
      </c>
      <c r="C18" s="8" t="s">
        <v>38</v>
      </c>
      <c r="D18" s="8" t="s">
        <v>39</v>
      </c>
      <c r="E18" s="8" t="s">
        <v>8</v>
      </c>
      <c r="F18" s="8" t="s">
        <v>40</v>
      </c>
      <c r="G18" s="8" t="s">
        <v>14</v>
      </c>
      <c r="H18" s="8" t="s">
        <v>68</v>
      </c>
      <c r="I18" s="10" t="s">
        <v>127</v>
      </c>
      <c r="J18" s="13" t="s">
        <v>126</v>
      </c>
      <c r="K18" s="11" t="s">
        <v>125</v>
      </c>
      <c r="L18" s="9">
        <v>800000</v>
      </c>
      <c r="M18" s="9">
        <f>L18</f>
        <v>800000</v>
      </c>
      <c r="N18" s="9">
        <v>596159.02</v>
      </c>
      <c r="O18" s="9">
        <f>M18-N18</f>
        <v>203840.97999999998</v>
      </c>
    </row>
    <row r="19" spans="1:15" x14ac:dyDescent="0.35">
      <c r="A19" s="39" t="s">
        <v>134</v>
      </c>
      <c r="B19" s="28" t="s">
        <v>41</v>
      </c>
      <c r="C19" s="19" t="s">
        <v>6</v>
      </c>
      <c r="D19" s="28" t="s">
        <v>42</v>
      </c>
      <c r="E19" s="28" t="s">
        <v>8</v>
      </c>
      <c r="F19" s="28" t="s">
        <v>9</v>
      </c>
      <c r="G19" s="28" t="s">
        <v>43</v>
      </c>
      <c r="H19" s="28" t="s">
        <v>69</v>
      </c>
      <c r="I19" s="6" t="s">
        <v>101</v>
      </c>
      <c r="J19" s="5" t="s">
        <v>99</v>
      </c>
      <c r="K19" s="3" t="s">
        <v>100</v>
      </c>
      <c r="L19" s="7">
        <v>53000</v>
      </c>
      <c r="M19" s="7">
        <v>0</v>
      </c>
      <c r="N19" s="7">
        <v>0</v>
      </c>
      <c r="O19" s="7">
        <f>L19</f>
        <v>53000</v>
      </c>
    </row>
    <row r="20" spans="1:15" x14ac:dyDescent="0.35">
      <c r="A20" s="39"/>
      <c r="B20" s="28"/>
      <c r="C20" s="20"/>
      <c r="D20" s="28"/>
      <c r="E20" s="28"/>
      <c r="F20" s="28"/>
      <c r="G20" s="28"/>
      <c r="H20" s="28"/>
      <c r="I20" s="6" t="s">
        <v>102</v>
      </c>
      <c r="J20" s="5" t="s">
        <v>99</v>
      </c>
      <c r="K20" s="3" t="s">
        <v>100</v>
      </c>
      <c r="L20" s="7">
        <v>145590</v>
      </c>
      <c r="M20" s="7">
        <v>0</v>
      </c>
      <c r="N20" s="7">
        <v>0</v>
      </c>
      <c r="O20" s="7">
        <f>L20</f>
        <v>145590</v>
      </c>
    </row>
    <row r="21" spans="1:15" x14ac:dyDescent="0.35">
      <c r="A21" s="39"/>
      <c r="B21" s="28"/>
      <c r="C21" s="20"/>
      <c r="D21" s="28"/>
      <c r="E21" s="28"/>
      <c r="F21" s="28"/>
      <c r="G21" s="28"/>
      <c r="H21" s="28"/>
      <c r="I21" s="6" t="s">
        <v>103</v>
      </c>
      <c r="J21" s="5" t="s">
        <v>99</v>
      </c>
      <c r="K21" s="3" t="s">
        <v>100</v>
      </c>
      <c r="L21" s="7">
        <v>86490</v>
      </c>
      <c r="M21" s="7">
        <v>0</v>
      </c>
      <c r="N21" s="7">
        <v>0</v>
      </c>
      <c r="O21" s="7">
        <f>L21</f>
        <v>86490</v>
      </c>
    </row>
    <row r="22" spans="1:15" x14ac:dyDescent="0.35">
      <c r="A22" s="39"/>
      <c r="B22" s="28"/>
      <c r="C22" s="21"/>
      <c r="D22" s="28"/>
      <c r="E22" s="28"/>
      <c r="F22" s="28"/>
      <c r="G22" s="28"/>
      <c r="H22" s="28"/>
      <c r="I22" s="6" t="s">
        <v>104</v>
      </c>
      <c r="J22" s="5" t="s">
        <v>99</v>
      </c>
      <c r="K22" s="3" t="s">
        <v>100</v>
      </c>
      <c r="L22" s="7">
        <v>112150</v>
      </c>
      <c r="M22" s="7">
        <v>0</v>
      </c>
      <c r="N22" s="7">
        <v>0</v>
      </c>
      <c r="O22" s="7">
        <f>L22</f>
        <v>112150</v>
      </c>
    </row>
    <row r="23" spans="1:15" x14ac:dyDescent="0.35">
      <c r="A23" s="40" t="s">
        <v>134</v>
      </c>
      <c r="B23" s="33" t="s">
        <v>74</v>
      </c>
      <c r="C23" s="16" t="s">
        <v>6</v>
      </c>
      <c r="D23" s="32" t="s">
        <v>75</v>
      </c>
      <c r="E23" s="32" t="s">
        <v>8</v>
      </c>
      <c r="F23" s="32" t="s">
        <v>9</v>
      </c>
      <c r="G23" s="32" t="s">
        <v>14</v>
      </c>
      <c r="H23" s="32" t="s">
        <v>76</v>
      </c>
      <c r="I23" s="11" t="s">
        <v>129</v>
      </c>
      <c r="J23" s="11" t="s">
        <v>91</v>
      </c>
      <c r="K23" s="11" t="s">
        <v>92</v>
      </c>
      <c r="L23" s="9">
        <v>1503384.6</v>
      </c>
      <c r="M23" s="9">
        <f>L23</f>
        <v>1503384.6</v>
      </c>
      <c r="N23" s="9">
        <f>M23</f>
        <v>1503384.6</v>
      </c>
      <c r="O23" s="9">
        <v>0</v>
      </c>
    </row>
    <row r="24" spans="1:15" x14ac:dyDescent="0.35">
      <c r="A24" s="40"/>
      <c r="B24" s="33"/>
      <c r="C24" s="18"/>
      <c r="D24" s="32"/>
      <c r="E24" s="32"/>
      <c r="F24" s="32"/>
      <c r="G24" s="32"/>
      <c r="H24" s="32"/>
      <c r="I24" s="11" t="s">
        <v>128</v>
      </c>
      <c r="J24" s="11" t="s">
        <v>91</v>
      </c>
      <c r="K24" s="11" t="s">
        <v>92</v>
      </c>
      <c r="L24" s="9">
        <v>96615.4</v>
      </c>
      <c r="M24" s="9">
        <f>L24</f>
        <v>96615.4</v>
      </c>
      <c r="N24" s="9">
        <f>M24</f>
        <v>96615.4</v>
      </c>
      <c r="O24" s="9">
        <v>0</v>
      </c>
    </row>
    <row r="25" spans="1:15" x14ac:dyDescent="0.35">
      <c r="A25" s="34" t="s">
        <v>134</v>
      </c>
      <c r="B25" s="4" t="s">
        <v>44</v>
      </c>
      <c r="C25" s="4" t="s">
        <v>6</v>
      </c>
      <c r="D25" s="4" t="s">
        <v>45</v>
      </c>
      <c r="E25" s="4" t="s">
        <v>8</v>
      </c>
      <c r="F25" s="4" t="s">
        <v>9</v>
      </c>
      <c r="G25" s="4" t="s">
        <v>14</v>
      </c>
      <c r="H25" s="4" t="s">
        <v>70</v>
      </c>
      <c r="I25" s="3" t="s">
        <v>94</v>
      </c>
      <c r="J25" s="3" t="s">
        <v>84</v>
      </c>
      <c r="K25" s="3" t="s">
        <v>85</v>
      </c>
      <c r="L25" s="7">
        <v>800000</v>
      </c>
      <c r="M25" s="7">
        <f>L25</f>
        <v>800000</v>
      </c>
      <c r="N25" s="7">
        <f>M25</f>
        <v>800000</v>
      </c>
      <c r="O25" s="7">
        <v>0</v>
      </c>
    </row>
    <row r="26" spans="1:15" x14ac:dyDescent="0.35">
      <c r="A26" s="35" t="s">
        <v>134</v>
      </c>
      <c r="B26" s="14" t="s">
        <v>46</v>
      </c>
      <c r="C26" s="8" t="s">
        <v>6</v>
      </c>
      <c r="D26" s="8" t="s">
        <v>47</v>
      </c>
      <c r="E26" s="8" t="s">
        <v>8</v>
      </c>
      <c r="F26" s="8" t="s">
        <v>9</v>
      </c>
      <c r="G26" s="8" t="s">
        <v>14</v>
      </c>
      <c r="H26" s="8" t="s">
        <v>71</v>
      </c>
      <c r="I26" s="11" t="s">
        <v>95</v>
      </c>
      <c r="J26" s="11" t="s">
        <v>84</v>
      </c>
      <c r="K26" s="11" t="s">
        <v>85</v>
      </c>
      <c r="L26" s="9">
        <v>400000</v>
      </c>
      <c r="M26" s="9">
        <f>L26</f>
        <v>400000</v>
      </c>
      <c r="N26" s="9">
        <f>M26</f>
        <v>400000</v>
      </c>
      <c r="O26" s="9">
        <v>0</v>
      </c>
    </row>
    <row r="27" spans="1:15" x14ac:dyDescent="0.35">
      <c r="A27" s="34" t="s">
        <v>134</v>
      </c>
      <c r="B27" s="4" t="s">
        <v>77</v>
      </c>
      <c r="C27" s="4" t="s">
        <v>78</v>
      </c>
      <c r="D27" s="4" t="s">
        <v>79</v>
      </c>
      <c r="E27" s="4" t="s">
        <v>8</v>
      </c>
      <c r="F27" s="4" t="s">
        <v>9</v>
      </c>
      <c r="G27" s="4" t="s">
        <v>14</v>
      </c>
      <c r="H27" s="4" t="s">
        <v>80</v>
      </c>
      <c r="I27" s="3" t="s">
        <v>96</v>
      </c>
      <c r="J27" s="3" t="s">
        <v>91</v>
      </c>
      <c r="K27" s="3" t="s">
        <v>92</v>
      </c>
      <c r="L27" s="7">
        <v>400000</v>
      </c>
      <c r="M27" s="7">
        <f>L27</f>
        <v>400000</v>
      </c>
      <c r="N27" s="7">
        <f>M27</f>
        <v>400000</v>
      </c>
      <c r="O27" s="7">
        <v>0</v>
      </c>
    </row>
    <row r="28" spans="1:15" x14ac:dyDescent="0.35">
      <c r="A28" s="35" t="s">
        <v>134</v>
      </c>
      <c r="B28" s="14" t="s">
        <v>48</v>
      </c>
      <c r="C28" s="8" t="s">
        <v>6</v>
      </c>
      <c r="D28" s="8" t="s">
        <v>49</v>
      </c>
      <c r="E28" s="8" t="s">
        <v>8</v>
      </c>
      <c r="F28" s="8" t="s">
        <v>9</v>
      </c>
      <c r="G28" s="8" t="s">
        <v>14</v>
      </c>
      <c r="H28" s="8" t="s">
        <v>72</v>
      </c>
      <c r="I28" s="11" t="s">
        <v>97</v>
      </c>
      <c r="J28" s="11" t="s">
        <v>91</v>
      </c>
      <c r="K28" s="11" t="s">
        <v>92</v>
      </c>
      <c r="L28" s="9">
        <v>400000</v>
      </c>
      <c r="M28" s="9">
        <f>L28</f>
        <v>400000</v>
      </c>
      <c r="N28" s="9">
        <f>M28</f>
        <v>400000</v>
      </c>
      <c r="O28" s="9">
        <v>0</v>
      </c>
    </row>
    <row r="29" spans="1:15" x14ac:dyDescent="0.35">
      <c r="A29" s="34" t="s">
        <v>135</v>
      </c>
      <c r="B29" s="4" t="s">
        <v>50</v>
      </c>
      <c r="C29" s="4" t="s">
        <v>51</v>
      </c>
      <c r="D29" s="4" t="s">
        <v>52</v>
      </c>
      <c r="E29" s="4" t="s">
        <v>8</v>
      </c>
      <c r="F29" s="4" t="s">
        <v>53</v>
      </c>
      <c r="G29" s="4" t="s">
        <v>14</v>
      </c>
      <c r="H29" s="4" t="s">
        <v>73</v>
      </c>
      <c r="I29" s="3" t="s">
        <v>98</v>
      </c>
      <c r="J29" s="3" t="s">
        <v>84</v>
      </c>
      <c r="K29" s="3" t="s">
        <v>85</v>
      </c>
      <c r="L29" s="7">
        <v>1200000</v>
      </c>
      <c r="M29" s="7">
        <f>L29</f>
        <v>1200000</v>
      </c>
      <c r="N29" s="7">
        <f>M29</f>
        <v>1200000</v>
      </c>
      <c r="O29" s="7">
        <v>0</v>
      </c>
    </row>
    <row r="30" spans="1:15" x14ac:dyDescent="0.35">
      <c r="A30" s="42" t="s">
        <v>55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3">
        <f>SUM(L2:L29)</f>
        <v>11705230</v>
      </c>
      <c r="M30" s="43">
        <f>SUM(M2:M29)</f>
        <v>10107577.890000001</v>
      </c>
      <c r="N30" s="43">
        <f>SUM(N2:N29)</f>
        <v>9442813.040000001</v>
      </c>
      <c r="O30" s="43">
        <f>SUM(O2:O29)</f>
        <v>2262416.96</v>
      </c>
    </row>
    <row r="36" spans="6:9" x14ac:dyDescent="0.35">
      <c r="F36" s="1"/>
    </row>
    <row r="37" spans="6:9" x14ac:dyDescent="0.35">
      <c r="F37" s="1"/>
    </row>
    <row r="38" spans="6:9" x14ac:dyDescent="0.35">
      <c r="F38" s="1"/>
    </row>
    <row r="39" spans="6:9" x14ac:dyDescent="0.35">
      <c r="F39" s="1"/>
    </row>
    <row r="40" spans="6:9" x14ac:dyDescent="0.35">
      <c r="F40" s="1"/>
      <c r="I40" s="1">
        <v>6303384.5999999996</v>
      </c>
    </row>
    <row r="41" spans="6:9" x14ac:dyDescent="0.35">
      <c r="F41" s="1"/>
      <c r="I41" s="1">
        <v>2204615.4</v>
      </c>
    </row>
    <row r="42" spans="6:9" x14ac:dyDescent="0.35">
      <c r="F42" s="1"/>
    </row>
    <row r="43" spans="6:9" x14ac:dyDescent="0.35">
      <c r="F43" s="1"/>
    </row>
    <row r="44" spans="6:9" x14ac:dyDescent="0.35">
      <c r="F44" s="1"/>
    </row>
    <row r="45" spans="6:9" x14ac:dyDescent="0.35">
      <c r="F45" s="1"/>
    </row>
    <row r="46" spans="6:9" x14ac:dyDescent="0.35">
      <c r="F46" s="1"/>
    </row>
    <row r="47" spans="6:9" x14ac:dyDescent="0.35">
      <c r="F47" s="1"/>
    </row>
    <row r="48" spans="6:9" x14ac:dyDescent="0.35">
      <c r="F48" s="1"/>
    </row>
    <row r="49" spans="6:6" x14ac:dyDescent="0.35">
      <c r="F49" s="1"/>
    </row>
    <row r="50" spans="6:6" x14ac:dyDescent="0.35">
      <c r="F50" s="1"/>
    </row>
    <row r="51" spans="6:6" x14ac:dyDescent="0.35">
      <c r="F51" s="1"/>
    </row>
    <row r="52" spans="6:6" x14ac:dyDescent="0.35">
      <c r="F52" s="1"/>
    </row>
    <row r="53" spans="6:6" x14ac:dyDescent="0.35">
      <c r="F53" s="1"/>
    </row>
    <row r="54" spans="6:6" x14ac:dyDescent="0.35">
      <c r="F54" s="1"/>
    </row>
    <row r="55" spans="6:6" x14ac:dyDescent="0.35">
      <c r="F55" s="1"/>
    </row>
    <row r="56" spans="6:6" x14ac:dyDescent="0.35">
      <c r="F56" s="1"/>
    </row>
    <row r="57" spans="6:6" x14ac:dyDescent="0.35">
      <c r="F57" s="1"/>
    </row>
    <row r="58" spans="6:6" x14ac:dyDescent="0.35">
      <c r="F58" s="1"/>
    </row>
    <row r="59" spans="6:6" x14ac:dyDescent="0.35">
      <c r="F59" s="1"/>
    </row>
    <row r="60" spans="6:6" x14ac:dyDescent="0.35">
      <c r="F60" s="1"/>
    </row>
    <row r="61" spans="6:6" x14ac:dyDescent="0.35">
      <c r="F61" s="1"/>
    </row>
    <row r="62" spans="6:6" x14ac:dyDescent="0.35">
      <c r="F62" s="1"/>
    </row>
  </sheetData>
  <mergeCells count="34">
    <mergeCell ref="A7:A11"/>
    <mergeCell ref="A13:A14"/>
    <mergeCell ref="A19:A22"/>
    <mergeCell ref="A23:A24"/>
    <mergeCell ref="A30:K30"/>
    <mergeCell ref="H23:H24"/>
    <mergeCell ref="B19:B22"/>
    <mergeCell ref="D19:D22"/>
    <mergeCell ref="C23:C24"/>
    <mergeCell ref="B23:B24"/>
    <mergeCell ref="D23:D24"/>
    <mergeCell ref="E23:E24"/>
    <mergeCell ref="F23:F24"/>
    <mergeCell ref="G23:G24"/>
    <mergeCell ref="E13:E14"/>
    <mergeCell ref="F13:F14"/>
    <mergeCell ref="G13:G14"/>
    <mergeCell ref="H13:H14"/>
    <mergeCell ref="J1:K1"/>
    <mergeCell ref="C7:C11"/>
    <mergeCell ref="C19:C22"/>
    <mergeCell ref="C13:C14"/>
    <mergeCell ref="B7:B11"/>
    <mergeCell ref="D7:D11"/>
    <mergeCell ref="E7:E11"/>
    <mergeCell ref="F7:F11"/>
    <mergeCell ref="G7:G11"/>
    <mergeCell ref="H7:H11"/>
    <mergeCell ref="E19:E22"/>
    <mergeCell ref="F19:F22"/>
    <mergeCell ref="G19:G22"/>
    <mergeCell ref="H19:H22"/>
    <mergeCell ref="B13:B14"/>
    <mergeCell ref="D13:D14"/>
  </mergeCells>
  <pageMargins left="0.25" right="0.25" top="0.75" bottom="0.75" header="0.3" footer="0.3"/>
  <pageSetup paperSize="9" scale="57" orientation="landscape" r:id="rId1"/>
  <ignoredErrors>
    <ignoredError sqref="J26:K26 J27:K27 J24:J25 J28:K28 J14:J20 J29 J21:K21 J22:K22 J5:J12 J3 J2:K2 J4:K4 G7:H7 D2:D7 G2 G6:H6 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2025-01-22T17:39:56Z</dcterms:modified>
</cp:coreProperties>
</file>