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SUMO PROPOSTA" sheetId="1" state="visible" r:id="rId2"/>
    <sheet name="Orçamento Manutenção" sheetId="2" state="visible" r:id="rId3"/>
    <sheet name="Orçamento Instalação" sheetId="3" state="visible" r:id="rId4"/>
    <sheet name="Orçamento Desinstalação" sheetId="4" state="visible" r:id="rId5"/>
  </sheets>
  <definedNames>
    <definedName function="false" hidden="false" localSheetId="3" name="_xlnm.Print_Area" vbProcedure="false">'Orçamento Desinstalação'!$A$1:$F$18</definedName>
    <definedName function="false" hidden="false" localSheetId="2" name="_xlnm.Print_Area" vbProcedure="false">'Orçamento Instalação'!$A$1:$F$28</definedName>
    <definedName function="false" hidden="false" localSheetId="1" name="_xlnm.Print_Area" vbProcedure="false">'Orçamento Manutenção'!$A$1:$F$10</definedName>
    <definedName function="false" hidden="false" localSheetId="0" name="_xlnm.Print_Area" vbProcedure="false">'RESUMO PROPOSTA'!$A$1:$I$34</definedName>
    <definedName function="false" hidden="false" name="Excel_BuiltIn_Print_Area_16_1" vbProcedure="false">#REF!</definedName>
    <definedName function="false" hidden="false" name="Excel_BuiltIn_Print_Area_18_1" vbProcedure="false">#REF!</definedName>
    <definedName function="false" hidden="false" name="Excel_BuiltIn_Print_Area_19_1" vbProcedure="false">#REF!</definedName>
    <definedName function="false" hidden="false" name="Excel_BuiltIn_Print_Area_1_1" vbProcedure="false">#REF!</definedName>
    <definedName function="false" hidden="false" name="Excel_BuiltIn_Print_Area_1_1_1" vbProcedure="false">#REF!</definedName>
    <definedName function="false" hidden="false" name="Excel_BuiltIn_Print_Area_1_1_1_1" vbProcedure="false">#REF!</definedName>
    <definedName function="false" hidden="false" name="Excel_BuiltIn_Print_Area_1_1_1_1_1" vbProcedure="false">#REF!</definedName>
    <definedName function="false" hidden="false" name="Excel_BuiltIn_Print_Area_1_1_1_1_1_1" vbProcedure="false">"$#REF!.$A$1:$E$26"</definedName>
    <definedName function="false" hidden="false" name="Excel_BuiltIn_Print_Area_3_1" vbProcedure="false">'RESUMO PROPOSTA'!$A$8:$G$26</definedName>
    <definedName function="false" hidden="false" name="Excel_BuiltIn_Print_Area_3_1_1" vbProcedure="false">#REF!</definedName>
    <definedName function="false" hidden="false" name="Excel_BuiltIn_Print_Area_3_1_1_1" vbProcedure="false">#REF!</definedName>
    <definedName function="false" hidden="false" name="Excel_BuiltIn_Print_Area_3_1_1_1_1" vbProcedure="false">#REF!</definedName>
    <definedName function="false" hidden="false" name="Excel_BuiltIn_Print_Area_4_1_1" vbProcedure="false">#REF!</definedName>
    <definedName function="false" hidden="false" name="Excel_BuiltIn_Print_Area_4___0" vbProcedure="false">#REF!</definedName>
    <definedName function="false" hidden="false" localSheetId="1" name="Excel_BuiltIn_Print_Area_16_1" vbProcedure="false">#REF!</definedName>
    <definedName function="false" hidden="false" localSheetId="1" name="Excel_BuiltIn_Print_Area_18_1" vbProcedure="false">#REF!</definedName>
    <definedName function="false" hidden="false" localSheetId="1" name="Excel_BuiltIn_Print_Area_19_1" vbProcedure="false">#REF!</definedName>
    <definedName function="false" hidden="false" localSheetId="1" name="Excel_BuiltIn_Print_Area_1_1" vbProcedure="false">#REF!</definedName>
    <definedName function="false" hidden="false" localSheetId="1" name="Excel_BuiltIn_Print_Area_1_1_1" vbProcedure="false">#REF!</definedName>
    <definedName function="false" hidden="false" localSheetId="1" name="Excel_BuiltIn_Print_Area_1_1_1_1" vbProcedure="false">#REF!</definedName>
    <definedName function="false" hidden="false" localSheetId="1" name="Excel_BuiltIn_Print_Area_1_1_1_1_1" vbProcedure="false">#REF!</definedName>
    <definedName function="false" hidden="false" localSheetId="1" name="Excel_BuiltIn_Print_Area_3_1" vbProcedure="false">'Orçamento Manutenção'!$A$3:$F$10</definedName>
    <definedName function="false" hidden="false" localSheetId="1" name="Excel_BuiltIn_Print_Area_3_1_1" vbProcedure="false">#REF!</definedName>
    <definedName function="false" hidden="false" localSheetId="1" name="Excel_BuiltIn_Print_Area_3_1_1_1" vbProcedure="false">#REF!</definedName>
    <definedName function="false" hidden="false" localSheetId="1" name="Excel_BuiltIn_Print_Area_3_1_1_1_1" vbProcedure="false">#REF!</definedName>
    <definedName function="false" hidden="false" localSheetId="1" name="Excel_BuiltIn_Print_Area_4_1_1" vbProcedure="false">#REF!</definedName>
    <definedName function="false" hidden="false" localSheetId="1" name="Excel_BuiltIn_Print_Area_4___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<sst xmlns="http://schemas.openxmlformats.org/spreadsheetml/2006/main" count="145" uniqueCount="78">
  <si>
    <t xml:space="preserve">ANEXO I- J – MODELO DE PROPOSTA DE PREÇOS</t>
  </si>
  <si>
    <t xml:space="preserve">PROCESSO ADMINISTRATIVO N.° 35014.209135/2024-40</t>
  </si>
  <si>
    <t xml:space="preserve">PROPOSTA LICITANTE – POLO___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</si>
  <si>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</si>
  <si>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</si>
  <si>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DISCRIMINAÇÃO</t>
  </si>
  <si>
    <t xml:space="preserve">UN</t>
  </si>
  <si>
    <t xml:space="preserve">QT</t>
  </si>
  <si>
    <t xml:space="preserve">P. UNITÁRIO (SEM BDI)</t>
  </si>
  <si>
    <t xml:space="preserve">BDI</t>
  </si>
  <si>
    <t xml:space="preserve">P. UNITÁRIO (COM BDI)</t>
  </si>
  <si>
    <t xml:space="preserve">VALOR ANUAL</t>
  </si>
  <si>
    <t xml:space="preserve">VALOR GLOBAL (24 MESES)</t>
  </si>
  <si>
    <t xml:space="preserve">  MANUTENÇÃO PREVENTIVA E CORRETIVA EM APARELHOS E CENTRAIS DE AR CONDICIONADO</t>
  </si>
  <si>
    <t xml:space="preserve">Manutenção em aparelhos do tipo Janela (ACJ), Split System hi-wall, Piso/Teto ou Cassete, centrais de ar condicionado do tipo Self Contained e/ou Fan Coil Chiller ou similar, centrais de ar condicionado do tipo VRF/VRV ou similar</t>
  </si>
  <si>
    <t xml:space="preserve">mês</t>
  </si>
  <si>
    <t xml:space="preserve"> </t>
  </si>
  <si>
    <t xml:space="preserve">SUBTOTAL  ESTIMADO</t>
  </si>
  <si>
    <t xml:space="preserve">  MANUTENÇÃO PREVENTIVA HIGIÊNICO-SANITÁRIA</t>
  </si>
  <si>
    <t xml:space="preserve">Análise da Qualidade do Ar Interior, conforme Resolução RE 09/2003 da Agência Nacional de Vigilância Sanitária (ANVISA).</t>
  </si>
  <si>
    <t xml:space="preserve">Unid</t>
  </si>
  <si>
    <t xml:space="preserve">Limpeza, higienização e descontaminação de dutos do sistema de ar condicionado, conforme NBR14679</t>
  </si>
  <si>
    <t xml:space="preserve">m</t>
  </si>
  <si>
    <t xml:space="preserve">  INSTALAÇÕES E REMANEJAMENTOS</t>
  </si>
  <si>
    <t xml:space="preserve">Instalação e Desinstalação de equipamentos, conforme discriminado na planilha anexa (desmembramento do item 4 (quatro) do orçamento geral estimado), valor Global anual previsto. </t>
  </si>
  <si>
    <t xml:space="preserve">VALOR GLOBAL ESTIMADO PARA 24 (VINTE E QUATRO) MESES  </t>
  </si>
  <si>
    <t xml:space="preserve">VALOR GLOBAL PARA O GRUPO___(24 MESES): R$_____ (por extenso)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</si>
  <si>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</si>
  <si>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</si>
  <si>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</si>
  <si>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</si>
  <si>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</si>
  <si>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</si>
  <si>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</si>
  <si>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</si>
  <si>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</si>
  <si>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</si>
  <si>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</si>
  <si>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</si>
  <si>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ORÇAMENTO ESTIMADO PARA INSTALAÇÃO</t>
  </si>
  <si>
    <t xml:space="preserve">DESMEMBRAMENTO DO ITEM 1 DO ORÇAMENTO GERAL ESTIMADO</t>
  </si>
  <si>
    <t xml:space="preserve">QTD. </t>
  </si>
  <si>
    <t xml:space="preserve">VALOR MENSAL (SEM BDI)</t>
  </si>
  <si>
    <t xml:space="preserve">TR</t>
  </si>
  <si>
    <t xml:space="preserve">Felipe Ferreira Nunes</t>
  </si>
  <si>
    <t xml:space="preserve">Analista do Seguro Social - matr. 213646</t>
  </si>
  <si>
    <t xml:space="preserve">Engenheiro Mecânico - CREA/SC 129439-4</t>
  </si>
  <si>
    <t xml:space="preserve">DESMEMBRAMENTO DO ITEM 4 DO ORÇAMENTO GERAL ESTIMADO</t>
  </si>
  <si>
    <t xml:space="preserve">Discriminação  </t>
  </si>
  <si>
    <t xml:space="preserve">Unid.</t>
  </si>
  <si>
    <t xml:space="preserve">Quantidade prevista anual</t>
  </si>
  <si>
    <t xml:space="preserve">PREÇO</t>
  </si>
  <si>
    <t xml:space="preserve">UNITÁRIO </t>
  </si>
  <si>
    <t xml:space="preserve">PARCIAL</t>
  </si>
  <si>
    <t xml:space="preserve">Instalações de aparelhos de Ar Condicionado</t>
  </si>
  <si>
    <t xml:space="preserve">4</t>
  </si>
  <si>
    <t xml:space="preserve">Instalação de equipamentos de ar condicionado tipo Split de capacidade 7.000 a 24.000 Btus, Ref TCPO, (COMP. 1.2)</t>
  </si>
  <si>
    <t xml:space="preserve">Instalação de equipamentos de ar condicionado tipo Split de capacidade 30.000 a 60.000 Btus, Ref TCPO, (COMP. 2.2)</t>
  </si>
  <si>
    <t xml:space="preserve">Instalação de Tubulação de cobre Diâmetro ½' (12,7mm) com isolamento elastomérico para tubulação frigorífica, inclusive interligação elétrica entre as unidades, fita PVC e outras derivações e acessórios de fixação, fornecimento e instalação (COMP. 4.1)</t>
  </si>
  <si>
    <t xml:space="preserve">Instalação de Tubulação de cobre Diâmetro ¼' (6,35mm) com isolamento elastomérico para tubulação frigorífica, inclusive interligação elétrica entre as unidades, fita PVC e outras derivações e acessórios de fixação, fornecimento e instalação (COMP. 4.2)</t>
  </si>
  <si>
    <t xml:space="preserve">Instalação de Tubulação de cobre Diâmetro 5/8' (15,87mm) com isolamento elastomérico para tubulação frigorífica, inclusive interligação elétrica entre as unidades, fita PVC e outras derivações e acessórios de fixação, fornecimento e instalação (COMP. 4.4)</t>
  </si>
  <si>
    <t xml:space="preserve">Instalação de Tubulação de cobre Diâmetro 3/8' (9,53mm) com isolamento elastomérico para tubulação frigorífica, inclusive interligação elétrica entre as unidades, fita PVC e outras derivações e acessórios de fixação, fornecimento e instalação (COMP. 4.3)</t>
  </si>
  <si>
    <t xml:space="preserve">Instalação de Tubulação de cobre Diâmetro 7/8' (22,22mm) com isolamento elastomérico para tubulação frigorífica, inclusive interligação elétrica entre as unidades, fita PVC e outras derivações e acessórios de fixação, fornecimento e instalação (COMP. 4.7)</t>
  </si>
  <si>
    <t xml:space="preserve">Instalação de Tubulação de cobre Diâmetro 1 1/8' (28,57mm) com isolamento elastomérico para tubulação frigorífica, inclusive interligação elétrica entre as unidades, fita PVC e outras derivações e acessórios de fixação, fornecimento e instalação (COMP. 4.6)</t>
  </si>
  <si>
    <t xml:space="preserve">Instalação de Tubulação de cobre Diâmetro 3/4' (19,05mm) com isolamento elastomérico para tubulação frigorífica, inclusive interligação elétrica entre as unidades, fita PVC e outras derivações e acessórios de fixação, fornecimento e instalação (COMP. 4.8)</t>
  </si>
  <si>
    <t xml:space="preserve">Instalação de Tubulação de PVC Branca, Soldável Diâmetro 25mm(1”) p/ Dreno Incluindo conexões e revestimento (isolamento) de esponjoso elastomérico, fornecimento e instalação (COMP. 4.5)</t>
  </si>
  <si>
    <t xml:space="preserve">Suportes para Condensador construídos de perfis de aço tipo cantoneira (par), com Soldagem MIG, protegidos por zinco eletrolítico (imersão a frio), incluindo kit de fixação e coxins de borracha vulcanizada, 400mm (Ref. SBC 368230)</t>
  </si>
  <si>
    <t xml:space="preserve">Suportes para Condensador construídos de perfis de aço tipo cantoneira (par), com Soldagem MIG, protegidos por zinco eletrolítico (imersão a frio), incluindo kit de fixação e coxins de borracha vulcanizada, 500mm (Ref. SBC 368231)</t>
  </si>
  <si>
    <t xml:space="preserve">TOTAL</t>
  </si>
  <si>
    <t xml:space="preserve">TOTAL PARA 24 MESES </t>
  </si>
  <si>
    <t xml:space="preserve">Observações:</t>
  </si>
  <si>
    <t xml:space="preserve">1) As composições de custos apresentadas nesta planilha orçamentária englobam em seu valor toda a mão-de-obra, materiais, ferramentas, equipamentos e demais itens necessários à sua perfeita e completa execução.</t>
  </si>
  <si>
    <t xml:space="preserve">Proponente</t>
  </si>
  <si>
    <t xml:space="preserve">Dados do Proponente</t>
  </si>
  <si>
    <t xml:space="preserve">Local e data</t>
  </si>
  <si>
    <t xml:space="preserve">Desinstalações de aparelhos de Ar Condicionado</t>
  </si>
  <si>
    <t xml:space="preserve">Desinstalação de equipamentos de ar condicionado tipo Split de capacidade 7.000 a 24.000 Btus, Ref TCPO, (COMP. 1.2)</t>
  </si>
  <si>
    <t xml:space="preserve">Desinstalação de equipamentos de ar condicionado tipo Split de capacidade 30.000 a 60.000 Btus, Ref TCPO, (COMP. 2.2)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</si>
</sst>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@"/>
    <numFmt numFmtId="167" formatCode="#,##0.00"/>
    <numFmt numFmtId="168" formatCode="0.00%"/>
    <numFmt numFmtId="169" formatCode="0.00"/>
  </numFmts>
  <fonts count="2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12"/>
      <color rgb="FF333333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11"/>
      <color rgb="FF333333"/>
      <name val="Arial"/>
      <family val="2"/>
      <charset val="1"/>
    </font>
    <font>
      <b val="true"/>
      <sz val="10"/>
      <name val="Trebuchet MS"/>
      <family val="2"/>
      <charset val="1"/>
    </font>
    <font>
      <b val="true"/>
      <sz val="14"/>
      <name val="Arial"/>
      <family val="2"/>
      <charset val="1"/>
    </font>
    <font>
      <sz val="10"/>
      <name val="Book Antiqua"/>
      <family val="1"/>
      <charset val="1"/>
    </font>
    <font>
      <b val="true"/>
      <sz val="10"/>
      <name val="Arial"/>
      <family val="2"/>
      <charset val="1"/>
    </font>
    <font>
      <b val="true"/>
      <i val="true"/>
      <sz val="12"/>
      <name val="Book Antiqua"/>
      <family val="1"/>
      <charset val="1"/>
    </font>
    <font>
      <sz val="10"/>
      <color rgb="FF000000"/>
      <name val="Arial"/>
      <family val="2"/>
      <charset val="1"/>
    </font>
    <font>
      <b val="true"/>
      <sz val="12"/>
      <name val="Trebuchet MS"/>
      <family val="2"/>
      <charset val="1"/>
    </font>
    <font>
      <b val="true"/>
      <sz val="9"/>
      <name val="Trebuchet MS"/>
      <family val="2"/>
      <charset val="1"/>
    </font>
    <font>
      <sz val="12"/>
      <name val="Trebuchet MS"/>
      <family val="2"/>
      <charset val="1"/>
    </font>
    <font>
      <b val="true"/>
      <sz val="20"/>
      <name val="Arial"/>
      <family val="2"/>
      <charset val="1"/>
    </font>
    <font>
      <sz val="12"/>
      <color rgb="FF000000"/>
      <name val="Trebuchet MS"/>
      <family val="2"/>
      <charset val="1"/>
    </font>
    <font>
      <b val="true"/>
      <sz val="12"/>
      <color rgb="FF000000"/>
      <name val="Trebuchet MS"/>
      <family val="2"/>
      <charset val="1"/>
    </font>
    <font>
      <sz val="10"/>
      <color rgb="FF000000"/>
      <name val="Trebuchet MS"/>
      <family val="2"/>
      <charset val="1"/>
    </font>
    <font>
      <b val="true"/>
      <sz val="10"/>
      <color rgb="FF000000"/>
      <name val="Trebuchet MS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Trebuchet MS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EDEDED"/>
        <bgColor rgb="FFFFFFFF"/>
      </patternFill>
    </fill>
    <fill>
      <patternFill patternType="solid">
        <fgColor rgb="FFFFFFFF"/>
        <bgColor rgb="FFEDEDED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/>
      <top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tru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true" applyAlignment="true" applyProtection="false">
      <alignment horizontal="general" vertical="bottom" textRotation="0" wrapText="false" indent="0" shrinkToFit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11" fillId="4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4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4" borderId="0" xfId="19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7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22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6" fontId="10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3" xfId="22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11" fillId="0" borderId="3" xfId="22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7" fontId="11" fillId="0" borderId="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2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2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2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9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1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2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4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4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4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9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4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5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4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8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8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28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  <cellStyle name="Normal 4" xfId="22"/>
    <cellStyle name="Porcentagem 2" xfId="23"/>
    <cellStyle name="Porcentagem 3" xfId="24"/>
    <cellStyle name="TableStyleLight1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Z33"/>
  <sheetViews>
    <sheetView showFormulas="false" showGridLines="false" showRowColHeaders="true" showZeros="true" rightToLeft="false" tabSelected="true" showOutlineSymbols="true" defaultGridColor="true" view="normal" topLeftCell="A1" colorId="64" zoomScale="55" zoomScaleNormal="55" zoomScalePageLayoutView="100" workbookViewId="0">
      <selection pane="topLeft" activeCell="A1" activeCellId="0" sqref="A1"/>
    </sheetView>
  </sheetViews>
  <sheetFormatPr defaultColWidth="9.00390625" defaultRowHeight="12.75" zeroHeight="false" outlineLevelRow="0" outlineLevelCol="0"/>
  <cols>
    <col collapsed="false" customWidth="true" hidden="false" outlineLevel="0" max="1" min="1" style="0" width="13.88"/>
    <col collapsed="false" customWidth="true" hidden="false" outlineLevel="0" max="2" min="2" style="0" width="75.88"/>
    <col collapsed="false" customWidth="true" hidden="false" outlineLevel="0" max="3" min="3" style="0" width="18.88"/>
    <col collapsed="false" customWidth="true" hidden="false" outlineLevel="0" max="4" min="4" style="0" width="7.11"/>
    <col collapsed="false" customWidth="true" hidden="false" outlineLevel="0" max="5" min="5" style="0" width="17.11"/>
    <col collapsed="false" customWidth="true" hidden="false" outlineLevel="0" max="6" min="6" style="0" width="6.88"/>
    <col collapsed="false" customWidth="true" hidden="false" outlineLevel="0" max="7" min="7" style="0" width="19.56"/>
    <col collapsed="false" customWidth="true" hidden="false" outlineLevel="0" max="8" min="8" style="0" width="14.33"/>
    <col collapsed="false" customWidth="true" hidden="false" outlineLevel="0" max="10" min="9" style="0" width="19.11"/>
    <col collapsed="false" customWidth="true" hidden="false" outlineLevel="0" max="13" min="11" style="0" width="35"/>
  </cols>
  <sheetData>
    <row r="1" s="2" customFormat="true" ht="39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</row>
    <row r="2" s="2" customFormat="true" ht="16.5" hidden="false" customHeight="true" outlineLevel="0" collapsed="false">
      <c r="A2" s="1" t="s">
        <v>1</v>
      </c>
      <c r="B2" s="1"/>
      <c r="C2" s="1"/>
      <c r="D2" s="1"/>
      <c r="E2" s="1"/>
      <c r="F2" s="1"/>
      <c r="G2" s="1"/>
      <c r="H2" s="1"/>
      <c r="I2" s="1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</row>
    <row r="3" s="2" customFormat="true" ht="15" hidden="false" customHeight="false" outlineLevel="0" collapsed="false">
      <c r="A3" s="4"/>
      <c r="B3" s="4"/>
      <c r="C3" s="4"/>
      <c r="D3" s="4"/>
      <c r="E3" s="4"/>
      <c r="F3" s="4"/>
      <c r="G3" s="4"/>
      <c r="H3" s="4"/>
      <c r="I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</row>
    <row r="4" s="2" customFormat="true" ht="27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</row>
    <row r="5" s="2" customFormat="true" ht="15" hidden="false" customHeight="false" outlineLevel="0" collapsed="false">
      <c r="A5" s="4"/>
      <c r="B5" s="4"/>
      <c r="C5" s="4"/>
      <c r="D5" s="4"/>
      <c r="E5" s="4"/>
      <c r="F5" s="4"/>
      <c r="G5" s="4"/>
      <c r="H5" s="4"/>
      <c r="I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</row>
    <row r="6" s="2" customFormat="true" ht="29.25" hidden="false" customHeight="true" outlineLevel="0" collapsed="false">
      <c r="A6" s="6" t="s">
        <v>3</v>
      </c>
      <c r="B6" s="6"/>
      <c r="C6" s="6"/>
      <c r="D6" s="6"/>
      <c r="E6" s="6"/>
      <c r="F6" s="6"/>
      <c r="G6" s="6"/>
      <c r="H6" s="6"/>
      <c r="I6" s="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</row>
    <row r="7" s="2" customFormat="true" ht="15" hidden="false" customHeight="false" outlineLevel="0" collapsed="false">
      <c r="A7" s="4"/>
      <c r="B7" s="4"/>
      <c r="C7" s="4"/>
      <c r="D7" s="4"/>
      <c r="E7" s="4"/>
      <c r="F7" s="4"/>
      <c r="G7" s="4"/>
      <c r="H7" s="4"/>
      <c r="I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</row>
    <row r="8" s="2" customFormat="true" ht="46.5" hidden="false" customHeight="true" outlineLevel="0" collapsed="false">
      <c r="A8" s="7" t="s">
        <v>4</v>
      </c>
      <c r="B8" s="7" t="s">
        <v>5</v>
      </c>
      <c r="C8" s="7" t="s">
        <v>6</v>
      </c>
      <c r="D8" s="7" t="s">
        <v>7</v>
      </c>
      <c r="E8" s="8" t="s">
        <v>8</v>
      </c>
      <c r="F8" s="7" t="s">
        <v>9</v>
      </c>
      <c r="G8" s="9" t="s">
        <v>10</v>
      </c>
      <c r="H8" s="9" t="s">
        <v>11</v>
      </c>
      <c r="I8" s="9" t="s">
        <v>12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</row>
    <row r="9" s="2" customFormat="true" ht="27.75" hidden="false" customHeight="true" outlineLevel="0" collapsed="false">
      <c r="A9" s="10" t="s">
        <v>13</v>
      </c>
      <c r="B9" s="10"/>
      <c r="C9" s="10"/>
      <c r="D9" s="10"/>
      <c r="E9" s="10"/>
      <c r="F9" s="10"/>
      <c r="G9" s="10"/>
      <c r="H9" s="10"/>
      <c r="I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</row>
    <row r="10" s="2" customFormat="true" ht="54.75" hidden="false" customHeight="false" outlineLevel="0" collapsed="false">
      <c r="A10" s="12"/>
      <c r="B10" s="13" t="s">
        <v>14</v>
      </c>
      <c r="C10" s="14" t="s">
        <v>15</v>
      </c>
      <c r="D10" s="14" t="n">
        <v>24</v>
      </c>
      <c r="E10" s="15" t="n">
        <f aca="false">'Orçamento Manutenção'!F5</f>
        <v>0</v>
      </c>
      <c r="F10" s="16"/>
      <c r="G10" s="14" t="n">
        <f aca="false">TRUNC(E10*(1+F10),2)</f>
        <v>0</v>
      </c>
      <c r="H10" s="14" t="n">
        <f aca="false">I10/2</f>
        <v>0</v>
      </c>
      <c r="I10" s="14" t="n">
        <f aca="false">TRUNC(D10*G10,2)</f>
        <v>0</v>
      </c>
      <c r="J10" s="2" t="s">
        <v>16</v>
      </c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</row>
    <row r="11" s="2" customFormat="true" ht="27.75" hidden="false" customHeight="true" outlineLevel="0" collapsed="false">
      <c r="A11" s="18" t="s">
        <v>17</v>
      </c>
      <c r="B11" s="18"/>
      <c r="C11" s="18"/>
      <c r="D11" s="18"/>
      <c r="E11" s="18"/>
      <c r="F11" s="18"/>
      <c r="G11" s="19" t="n">
        <f aca="false">G10</f>
        <v>0</v>
      </c>
      <c r="H11" s="19" t="n">
        <f aca="false">H10</f>
        <v>0</v>
      </c>
      <c r="I11" s="19" t="n">
        <f aca="false">I10</f>
        <v>0</v>
      </c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</row>
    <row r="12" customFormat="false" ht="28.5" hidden="false" customHeight="true" outlineLevel="0" collapsed="false">
      <c r="A12" s="10" t="s">
        <v>18</v>
      </c>
      <c r="B12" s="10"/>
      <c r="C12" s="10"/>
      <c r="D12" s="10"/>
      <c r="E12" s="10"/>
      <c r="F12" s="10"/>
      <c r="G12" s="10"/>
      <c r="H12" s="10"/>
      <c r="I12" s="1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</row>
    <row r="13" customFormat="false" ht="27.75" hidden="false" customHeight="true" outlineLevel="0" collapsed="false">
      <c r="A13" s="12"/>
      <c r="B13" s="13" t="s">
        <v>19</v>
      </c>
      <c r="C13" s="14" t="s">
        <v>20</v>
      </c>
      <c r="D13" s="14"/>
      <c r="E13" s="15"/>
      <c r="F13" s="16"/>
      <c r="G13" s="14" t="n">
        <f aca="false">TRUNC(E13*(1+F13),2)</f>
        <v>0</v>
      </c>
      <c r="H13" s="14" t="n">
        <f aca="false">I13/2</f>
        <v>0</v>
      </c>
      <c r="I13" s="14" t="n">
        <f aca="false">TRUNC(D13*G13,2)</f>
        <v>0</v>
      </c>
      <c r="J13" s="2"/>
      <c r="K13" s="2"/>
      <c r="L13" s="2"/>
      <c r="M13" s="2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</row>
    <row r="14" customFormat="false" ht="27.75" hidden="false" customHeight="true" outlineLevel="0" collapsed="false">
      <c r="A14" s="12"/>
      <c r="B14" s="13" t="s">
        <v>21</v>
      </c>
      <c r="C14" s="14" t="s">
        <v>22</v>
      </c>
      <c r="D14" s="14"/>
      <c r="E14" s="15"/>
      <c r="F14" s="16"/>
      <c r="G14" s="14" t="n">
        <f aca="false">TRUNC(E14*(1+F14),2)</f>
        <v>0</v>
      </c>
      <c r="H14" s="14" t="n">
        <f aca="false">I14/2</f>
        <v>0</v>
      </c>
      <c r="I14" s="14" t="n">
        <f aca="false">TRUNC(D14*G14,2)</f>
        <v>0</v>
      </c>
      <c r="J14" s="2" t="s">
        <v>16</v>
      </c>
      <c r="K14" s="2"/>
      <c r="L14" s="2"/>
      <c r="M14" s="2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</row>
    <row r="15" customFormat="false" ht="28.5" hidden="false" customHeight="true" outlineLevel="0" collapsed="false">
      <c r="A15" s="18" t="s">
        <v>17</v>
      </c>
      <c r="B15" s="18"/>
      <c r="C15" s="18"/>
      <c r="D15" s="18"/>
      <c r="E15" s="18"/>
      <c r="F15" s="18"/>
      <c r="G15" s="19" t="n">
        <f aca="false">SUM(G13:G14)</f>
        <v>0</v>
      </c>
      <c r="H15" s="19" t="n">
        <f aca="false">H13+H14</f>
        <v>0</v>
      </c>
      <c r="I15" s="19" t="n">
        <f aca="false">I13+I14</f>
        <v>0</v>
      </c>
      <c r="J15" s="2"/>
      <c r="K15" s="2"/>
      <c r="L15" s="2"/>
      <c r="M15" s="2"/>
      <c r="N15" s="17" t="s">
        <v>16</v>
      </c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</row>
    <row r="16" customFormat="false" ht="15" hidden="false" customHeight="false" outlineLevel="0" collapsed="false">
      <c r="A16" s="18"/>
      <c r="B16" s="18"/>
      <c r="C16" s="18"/>
      <c r="D16" s="18"/>
      <c r="E16" s="15"/>
      <c r="F16" s="15"/>
      <c r="G16" s="19"/>
      <c r="H16" s="19"/>
      <c r="I16" s="19"/>
      <c r="J16" s="2"/>
      <c r="K16" s="2"/>
      <c r="L16" s="2"/>
      <c r="M16" s="2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</row>
    <row r="17" customFormat="false" ht="28.5" hidden="false" customHeight="true" outlineLevel="0" collapsed="false">
      <c r="A17" s="10" t="s">
        <v>23</v>
      </c>
      <c r="B17" s="10"/>
      <c r="C17" s="10"/>
      <c r="D17" s="10"/>
      <c r="E17" s="10"/>
      <c r="F17" s="10"/>
      <c r="G17" s="10"/>
      <c r="H17" s="10"/>
      <c r="I17" s="20"/>
      <c r="J17" s="2"/>
      <c r="K17" s="2"/>
      <c r="L17" s="2"/>
      <c r="M17" s="2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</row>
    <row r="18" customFormat="false" ht="49.5" hidden="false" customHeight="true" outlineLevel="0" collapsed="false">
      <c r="A18" s="12"/>
      <c r="B18" s="13" t="s">
        <v>24</v>
      </c>
      <c r="C18" s="14" t="s">
        <v>20</v>
      </c>
      <c r="D18" s="14" t="n">
        <v>2</v>
      </c>
      <c r="E18" s="15" t="n">
        <f aca="false">'Orçamento Instalação'!F19+'Orçamento Desinstalação'!F9</f>
        <v>0</v>
      </c>
      <c r="F18" s="16"/>
      <c r="G18" s="14" t="n">
        <f aca="false">TRUNC(E18*(1+F18),2)</f>
        <v>0</v>
      </c>
      <c r="H18" s="14" t="n">
        <f aca="false">I18/2</f>
        <v>0</v>
      </c>
      <c r="I18" s="14" t="n">
        <f aca="false">TRUNC(D18*G18,2)</f>
        <v>0</v>
      </c>
      <c r="J18" s="2" t="s">
        <v>16</v>
      </c>
      <c r="K18" s="2"/>
      <c r="L18" s="2"/>
      <c r="M18" s="2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</row>
    <row r="19" customFormat="false" ht="49.5" hidden="false" customHeight="true" outlineLevel="0" collapsed="false">
      <c r="A19" s="18" t="s">
        <v>25</v>
      </c>
      <c r="B19" s="18"/>
      <c r="C19" s="18"/>
      <c r="D19" s="18"/>
      <c r="E19" s="18"/>
      <c r="F19" s="18"/>
      <c r="G19" s="18"/>
      <c r="H19" s="18" t="n">
        <f aca="false">H11+H13+H14+H18</f>
        <v>0</v>
      </c>
      <c r="I19" s="19" t="n">
        <f aca="false">I11+I13+I14+I18</f>
        <v>0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</row>
    <row r="20" customFormat="false" ht="39.75" hidden="false" customHeight="true" outlineLevel="0" collapsed="false">
      <c r="A20" s="21" t="s">
        <v>26</v>
      </c>
      <c r="B20" s="21"/>
      <c r="C20" s="21"/>
      <c r="D20" s="21"/>
      <c r="E20" s="21"/>
      <c r="F20" s="21"/>
      <c r="G20" s="21"/>
      <c r="H20" s="21"/>
      <c r="I20" s="2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</row>
    <row r="21" customFormat="false" ht="15" hidden="false" customHeight="true" outlineLevel="0" collapsed="false">
      <c r="A21" s="22" t="s">
        <v>27</v>
      </c>
      <c r="B21" s="22"/>
      <c r="C21" s="22"/>
      <c r="D21" s="22"/>
      <c r="E21" s="22"/>
      <c r="F21" s="22"/>
      <c r="G21" s="22"/>
      <c r="H21" s="22"/>
      <c r="I21" s="22"/>
      <c r="J21" s="2" t="s">
        <v>16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</row>
    <row r="22" customFormat="false" ht="15" hidden="false" customHeight="false" outlineLevel="0" collapsed="false">
      <c r="A22" s="22" t="s">
        <v>28</v>
      </c>
      <c r="B22" s="22"/>
      <c r="C22" s="22"/>
      <c r="D22" s="22"/>
      <c r="E22" s="22"/>
      <c r="F22" s="22"/>
      <c r="G22" s="22"/>
      <c r="H22" s="22"/>
      <c r="I22" s="2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</row>
    <row r="23" customFormat="false" ht="15" hidden="false" customHeight="false" outlineLevel="0" collapsed="false">
      <c r="A23" s="22" t="s">
        <v>29</v>
      </c>
      <c r="B23" s="22"/>
      <c r="C23" s="22"/>
      <c r="D23" s="22"/>
      <c r="E23" s="22"/>
      <c r="F23" s="22"/>
      <c r="G23" s="22"/>
      <c r="H23" s="22"/>
      <c r="I23" s="2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</row>
    <row r="24" customFormat="false" ht="15" hidden="false" customHeight="false" outlineLevel="0" collapsed="false">
      <c r="A24" s="22" t="s">
        <v>30</v>
      </c>
      <c r="B24" s="22"/>
      <c r="C24" s="22"/>
      <c r="D24" s="22"/>
      <c r="E24" s="22"/>
      <c r="F24" s="22"/>
      <c r="G24" s="22"/>
      <c r="H24" s="22"/>
      <c r="I24" s="2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</row>
    <row r="25" customFormat="false" ht="15" hidden="false" customHeight="false" outlineLevel="0" collapsed="false">
      <c r="A25" s="22" t="s">
        <v>31</v>
      </c>
      <c r="B25" s="22"/>
      <c r="C25" s="22"/>
      <c r="D25" s="22"/>
      <c r="E25" s="22"/>
      <c r="F25" s="22"/>
      <c r="G25" s="22"/>
      <c r="H25" s="22"/>
      <c r="I25" s="2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</row>
    <row r="26" customFormat="false" ht="15" hidden="false" customHeight="false" outlineLevel="0" collapsed="false">
      <c r="A26" s="22" t="s">
        <v>32</v>
      </c>
      <c r="B26" s="22"/>
      <c r="C26" s="22"/>
      <c r="D26" s="22"/>
      <c r="E26" s="22"/>
      <c r="F26" s="22"/>
      <c r="G26" s="22"/>
      <c r="H26" s="22"/>
      <c r="I26" s="22"/>
      <c r="J26" s="2" t="s">
        <v>16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</row>
    <row r="27" customFormat="false" ht="13.5" hidden="false" customHeight="false" outlineLevel="0" collapsed="false">
      <c r="A27" s="22" t="s">
        <v>33</v>
      </c>
      <c r="B27" s="22"/>
      <c r="C27" s="22"/>
      <c r="D27" s="22"/>
      <c r="E27" s="22"/>
      <c r="F27" s="22"/>
      <c r="G27" s="22"/>
      <c r="H27" s="22"/>
      <c r="I27" s="22"/>
    </row>
    <row r="28" customFormat="false" ht="13.5" hidden="false" customHeight="false" outlineLevel="0" collapsed="false">
      <c r="A28" s="22" t="s">
        <v>34</v>
      </c>
      <c r="B28" s="22"/>
      <c r="C28" s="22"/>
      <c r="D28" s="22"/>
      <c r="E28" s="22"/>
      <c r="F28" s="22"/>
      <c r="G28" s="22"/>
      <c r="H28" s="22"/>
      <c r="I28" s="22"/>
    </row>
    <row r="29" customFormat="false" ht="13.5" hidden="false" customHeight="false" outlineLevel="0" collapsed="false">
      <c r="A29" s="22" t="s">
        <v>35</v>
      </c>
      <c r="B29" s="22"/>
      <c r="C29" s="22"/>
      <c r="D29" s="22"/>
      <c r="E29" s="22"/>
      <c r="F29" s="22"/>
      <c r="G29" s="22"/>
      <c r="H29" s="22"/>
      <c r="I29" s="22"/>
    </row>
    <row r="30" customFormat="false" ht="13.5" hidden="false" customHeight="false" outlineLevel="0" collapsed="false">
      <c r="A30" s="22" t="s">
        <v>36</v>
      </c>
      <c r="B30" s="22"/>
      <c r="C30" s="22"/>
      <c r="D30" s="22"/>
      <c r="E30" s="22"/>
      <c r="F30" s="22"/>
      <c r="G30" s="22"/>
      <c r="H30" s="22"/>
      <c r="I30" s="22"/>
    </row>
    <row r="31" customFormat="false" ht="13.5" hidden="false" customHeight="false" outlineLevel="0" collapsed="false">
      <c r="A31" s="22" t="s">
        <v>37</v>
      </c>
      <c r="B31" s="22"/>
      <c r="C31" s="22"/>
      <c r="D31" s="22"/>
      <c r="E31" s="22"/>
      <c r="F31" s="22"/>
      <c r="G31" s="22"/>
      <c r="H31" s="22"/>
      <c r="I31" s="22"/>
    </row>
    <row r="32" customFormat="false" ht="13.5" hidden="false" customHeight="false" outlineLevel="0" collapsed="false">
      <c r="A32" s="22"/>
      <c r="B32" s="22"/>
      <c r="C32" s="22"/>
      <c r="D32" s="22"/>
      <c r="E32" s="22"/>
      <c r="F32" s="22"/>
      <c r="G32" s="22"/>
      <c r="H32" s="22"/>
      <c r="I32" s="22"/>
    </row>
    <row r="33" customFormat="false" ht="12.75" hidden="false" customHeight="false" outlineLevel="0" collapsed="false">
      <c r="A33" s="23" t="s">
        <v>38</v>
      </c>
      <c r="B33" s="23"/>
      <c r="C33" s="23"/>
      <c r="D33" s="23"/>
      <c r="E33" s="23"/>
      <c r="F33" s="23"/>
      <c r="G33" s="23"/>
      <c r="H33" s="23"/>
      <c r="I33" s="23"/>
    </row>
  </sheetData>
  <mergeCells count="27">
    <mergeCell ref="A1:I1"/>
    <mergeCell ref="A2:I2"/>
    <mergeCell ref="A3:I3"/>
    <mergeCell ref="A4:I4"/>
    <mergeCell ref="A5:I5"/>
    <mergeCell ref="A6:I6"/>
    <mergeCell ref="A7:I7"/>
    <mergeCell ref="A9:H9"/>
    <mergeCell ref="A11:E11"/>
    <mergeCell ref="A12:H12"/>
    <mergeCell ref="A15:E15"/>
    <mergeCell ref="A17:H17"/>
    <mergeCell ref="A19:H19"/>
    <mergeCell ref="A20:H20"/>
    <mergeCell ref="A21:I21"/>
    <mergeCell ref="A22:I22"/>
    <mergeCell ref="A23:I23"/>
    <mergeCell ref="A24:I24"/>
    <mergeCell ref="A25:I25"/>
    <mergeCell ref="A26:I26"/>
    <mergeCell ref="A27:I27"/>
    <mergeCell ref="A28:I28"/>
    <mergeCell ref="A29:I29"/>
    <mergeCell ref="A30:I30"/>
    <mergeCell ref="A31:I31"/>
    <mergeCell ref="A32:I32"/>
    <mergeCell ref="A33:I3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4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4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85" workbookViewId="0">
      <selection pane="topLeft" activeCell="F5" activeCellId="0" sqref="F5"/>
    </sheetView>
  </sheetViews>
  <sheetFormatPr defaultColWidth="9.00390625" defaultRowHeight="12.75" zeroHeight="false" outlineLevelRow="0" outlineLevelCol="0"/>
  <cols>
    <col collapsed="false" customWidth="true" hidden="false" outlineLevel="0" max="1" min="1" style="24" width="13.88"/>
    <col collapsed="false" customWidth="true" hidden="false" outlineLevel="0" max="2" min="2" style="24" width="70.22"/>
    <col collapsed="false" customWidth="true" hidden="false" outlineLevel="0" max="3" min="3" style="24" width="5.11"/>
    <col collapsed="false" customWidth="true" hidden="false" outlineLevel="0" max="4" min="4" style="24" width="9.11"/>
    <col collapsed="false" customWidth="true" hidden="false" outlineLevel="0" max="5" min="5" style="24" width="13"/>
    <col collapsed="false" customWidth="true" hidden="false" outlineLevel="0" max="6" min="6" style="24" width="14.88"/>
    <col collapsed="false" customWidth="false" hidden="false" outlineLevel="0" max="190" min="7" style="24" width="9"/>
    <col collapsed="false" customWidth="true" hidden="false" outlineLevel="0" max="256" min="191" style="24" width="8.88"/>
    <col collapsed="false" customWidth="true" hidden="false" outlineLevel="0" max="257" min="257" style="24" width="13.88"/>
    <col collapsed="false" customWidth="true" hidden="false" outlineLevel="0" max="258" min="258" style="24" width="70.22"/>
    <col collapsed="false" customWidth="true" hidden="false" outlineLevel="0" max="259" min="259" style="24" width="5.11"/>
    <col collapsed="false" customWidth="true" hidden="false" outlineLevel="0" max="260" min="260" style="24" width="9.11"/>
    <col collapsed="false" customWidth="true" hidden="false" outlineLevel="0" max="261" min="261" style="24" width="13"/>
    <col collapsed="false" customWidth="true" hidden="false" outlineLevel="0" max="262" min="262" style="24" width="14.88"/>
    <col collapsed="false" customWidth="false" hidden="false" outlineLevel="0" max="446" min="263" style="24" width="9"/>
    <col collapsed="false" customWidth="true" hidden="false" outlineLevel="0" max="512" min="447" style="24" width="8.88"/>
    <col collapsed="false" customWidth="true" hidden="false" outlineLevel="0" max="513" min="513" style="24" width="13.88"/>
    <col collapsed="false" customWidth="true" hidden="false" outlineLevel="0" max="514" min="514" style="24" width="70.22"/>
    <col collapsed="false" customWidth="true" hidden="false" outlineLevel="0" max="515" min="515" style="24" width="5.11"/>
    <col collapsed="false" customWidth="true" hidden="false" outlineLevel="0" max="516" min="516" style="24" width="9.11"/>
    <col collapsed="false" customWidth="true" hidden="false" outlineLevel="0" max="517" min="517" style="24" width="13"/>
    <col collapsed="false" customWidth="true" hidden="false" outlineLevel="0" max="518" min="518" style="24" width="14.88"/>
    <col collapsed="false" customWidth="false" hidden="false" outlineLevel="0" max="702" min="519" style="24" width="9"/>
    <col collapsed="false" customWidth="true" hidden="false" outlineLevel="0" max="768" min="703" style="24" width="8.88"/>
    <col collapsed="false" customWidth="true" hidden="false" outlineLevel="0" max="769" min="769" style="24" width="13.88"/>
    <col collapsed="false" customWidth="true" hidden="false" outlineLevel="0" max="770" min="770" style="24" width="70.22"/>
    <col collapsed="false" customWidth="true" hidden="false" outlineLevel="0" max="771" min="771" style="24" width="5.11"/>
    <col collapsed="false" customWidth="true" hidden="false" outlineLevel="0" max="772" min="772" style="24" width="9.11"/>
    <col collapsed="false" customWidth="true" hidden="false" outlineLevel="0" max="773" min="773" style="24" width="13"/>
    <col collapsed="false" customWidth="true" hidden="false" outlineLevel="0" max="774" min="774" style="24" width="14.88"/>
    <col collapsed="false" customWidth="false" hidden="false" outlineLevel="0" max="958" min="775" style="24" width="9"/>
    <col collapsed="false" customWidth="true" hidden="false" outlineLevel="0" max="1024" min="959" style="24" width="8.88"/>
    <col collapsed="false" customWidth="true" hidden="false" outlineLevel="0" max="1025" min="1025" style="24" width="13.88"/>
    <col collapsed="false" customWidth="true" hidden="false" outlineLevel="0" max="1026" min="1026" style="24" width="70.22"/>
    <col collapsed="false" customWidth="true" hidden="false" outlineLevel="0" max="1027" min="1027" style="24" width="5.11"/>
    <col collapsed="false" customWidth="true" hidden="false" outlineLevel="0" max="1028" min="1028" style="24" width="9.11"/>
    <col collapsed="false" customWidth="true" hidden="false" outlineLevel="0" max="1029" min="1029" style="24" width="13"/>
    <col collapsed="false" customWidth="true" hidden="false" outlineLevel="0" max="1030" min="1030" style="24" width="14.88"/>
    <col collapsed="false" customWidth="false" hidden="false" outlineLevel="0" max="1214" min="1031" style="24" width="9"/>
    <col collapsed="false" customWidth="true" hidden="false" outlineLevel="0" max="1280" min="1215" style="24" width="8.88"/>
    <col collapsed="false" customWidth="true" hidden="false" outlineLevel="0" max="1281" min="1281" style="24" width="13.88"/>
    <col collapsed="false" customWidth="true" hidden="false" outlineLevel="0" max="1282" min="1282" style="24" width="70.22"/>
    <col collapsed="false" customWidth="true" hidden="false" outlineLevel="0" max="1283" min="1283" style="24" width="5.11"/>
    <col collapsed="false" customWidth="true" hidden="false" outlineLevel="0" max="1284" min="1284" style="24" width="9.11"/>
    <col collapsed="false" customWidth="true" hidden="false" outlineLevel="0" max="1285" min="1285" style="24" width="13"/>
    <col collapsed="false" customWidth="true" hidden="false" outlineLevel="0" max="1286" min="1286" style="24" width="14.88"/>
    <col collapsed="false" customWidth="false" hidden="false" outlineLevel="0" max="1470" min="1287" style="24" width="9"/>
    <col collapsed="false" customWidth="true" hidden="false" outlineLevel="0" max="1536" min="1471" style="24" width="8.88"/>
    <col collapsed="false" customWidth="true" hidden="false" outlineLevel="0" max="1537" min="1537" style="24" width="13.88"/>
    <col collapsed="false" customWidth="true" hidden="false" outlineLevel="0" max="1538" min="1538" style="24" width="70.22"/>
    <col collapsed="false" customWidth="true" hidden="false" outlineLevel="0" max="1539" min="1539" style="24" width="5.11"/>
    <col collapsed="false" customWidth="true" hidden="false" outlineLevel="0" max="1540" min="1540" style="24" width="9.11"/>
    <col collapsed="false" customWidth="true" hidden="false" outlineLevel="0" max="1541" min="1541" style="24" width="13"/>
    <col collapsed="false" customWidth="true" hidden="false" outlineLevel="0" max="1542" min="1542" style="24" width="14.88"/>
    <col collapsed="false" customWidth="false" hidden="false" outlineLevel="0" max="1726" min="1543" style="24" width="9"/>
    <col collapsed="false" customWidth="true" hidden="false" outlineLevel="0" max="1792" min="1727" style="24" width="8.88"/>
    <col collapsed="false" customWidth="true" hidden="false" outlineLevel="0" max="1793" min="1793" style="24" width="13.88"/>
    <col collapsed="false" customWidth="true" hidden="false" outlineLevel="0" max="1794" min="1794" style="24" width="70.22"/>
    <col collapsed="false" customWidth="true" hidden="false" outlineLevel="0" max="1795" min="1795" style="24" width="5.11"/>
    <col collapsed="false" customWidth="true" hidden="false" outlineLevel="0" max="1796" min="1796" style="24" width="9.11"/>
    <col collapsed="false" customWidth="true" hidden="false" outlineLevel="0" max="1797" min="1797" style="24" width="13"/>
    <col collapsed="false" customWidth="true" hidden="false" outlineLevel="0" max="1798" min="1798" style="24" width="14.88"/>
    <col collapsed="false" customWidth="false" hidden="false" outlineLevel="0" max="1982" min="1799" style="24" width="9"/>
    <col collapsed="false" customWidth="true" hidden="false" outlineLevel="0" max="2048" min="1983" style="24" width="8.88"/>
    <col collapsed="false" customWidth="true" hidden="false" outlineLevel="0" max="2049" min="2049" style="24" width="13.88"/>
    <col collapsed="false" customWidth="true" hidden="false" outlineLevel="0" max="2050" min="2050" style="24" width="70.22"/>
    <col collapsed="false" customWidth="true" hidden="false" outlineLevel="0" max="2051" min="2051" style="24" width="5.11"/>
    <col collapsed="false" customWidth="true" hidden="false" outlineLevel="0" max="2052" min="2052" style="24" width="9.11"/>
    <col collapsed="false" customWidth="true" hidden="false" outlineLevel="0" max="2053" min="2053" style="24" width="13"/>
    <col collapsed="false" customWidth="true" hidden="false" outlineLevel="0" max="2054" min="2054" style="24" width="14.88"/>
    <col collapsed="false" customWidth="false" hidden="false" outlineLevel="0" max="2238" min="2055" style="24" width="9"/>
    <col collapsed="false" customWidth="true" hidden="false" outlineLevel="0" max="2304" min="2239" style="24" width="8.88"/>
    <col collapsed="false" customWidth="true" hidden="false" outlineLevel="0" max="2305" min="2305" style="24" width="13.88"/>
    <col collapsed="false" customWidth="true" hidden="false" outlineLevel="0" max="2306" min="2306" style="24" width="70.22"/>
    <col collapsed="false" customWidth="true" hidden="false" outlineLevel="0" max="2307" min="2307" style="24" width="5.11"/>
    <col collapsed="false" customWidth="true" hidden="false" outlineLevel="0" max="2308" min="2308" style="24" width="9.11"/>
    <col collapsed="false" customWidth="true" hidden="false" outlineLevel="0" max="2309" min="2309" style="24" width="13"/>
    <col collapsed="false" customWidth="true" hidden="false" outlineLevel="0" max="2310" min="2310" style="24" width="14.88"/>
    <col collapsed="false" customWidth="false" hidden="false" outlineLevel="0" max="2494" min="2311" style="24" width="9"/>
    <col collapsed="false" customWidth="true" hidden="false" outlineLevel="0" max="2560" min="2495" style="24" width="8.88"/>
    <col collapsed="false" customWidth="true" hidden="false" outlineLevel="0" max="2561" min="2561" style="24" width="13.88"/>
    <col collapsed="false" customWidth="true" hidden="false" outlineLevel="0" max="2562" min="2562" style="24" width="70.22"/>
    <col collapsed="false" customWidth="true" hidden="false" outlineLevel="0" max="2563" min="2563" style="24" width="5.11"/>
    <col collapsed="false" customWidth="true" hidden="false" outlineLevel="0" max="2564" min="2564" style="24" width="9.11"/>
    <col collapsed="false" customWidth="true" hidden="false" outlineLevel="0" max="2565" min="2565" style="24" width="13"/>
    <col collapsed="false" customWidth="true" hidden="false" outlineLevel="0" max="2566" min="2566" style="24" width="14.88"/>
    <col collapsed="false" customWidth="false" hidden="false" outlineLevel="0" max="2750" min="2567" style="24" width="9"/>
    <col collapsed="false" customWidth="true" hidden="false" outlineLevel="0" max="2816" min="2751" style="24" width="8.88"/>
    <col collapsed="false" customWidth="true" hidden="false" outlineLevel="0" max="2817" min="2817" style="24" width="13.88"/>
    <col collapsed="false" customWidth="true" hidden="false" outlineLevel="0" max="2818" min="2818" style="24" width="70.22"/>
    <col collapsed="false" customWidth="true" hidden="false" outlineLevel="0" max="2819" min="2819" style="24" width="5.11"/>
    <col collapsed="false" customWidth="true" hidden="false" outlineLevel="0" max="2820" min="2820" style="24" width="9.11"/>
    <col collapsed="false" customWidth="true" hidden="false" outlineLevel="0" max="2821" min="2821" style="24" width="13"/>
    <col collapsed="false" customWidth="true" hidden="false" outlineLevel="0" max="2822" min="2822" style="24" width="14.88"/>
    <col collapsed="false" customWidth="false" hidden="false" outlineLevel="0" max="3006" min="2823" style="24" width="9"/>
    <col collapsed="false" customWidth="true" hidden="false" outlineLevel="0" max="3072" min="3007" style="24" width="8.88"/>
    <col collapsed="false" customWidth="true" hidden="false" outlineLevel="0" max="3073" min="3073" style="24" width="13.88"/>
    <col collapsed="false" customWidth="true" hidden="false" outlineLevel="0" max="3074" min="3074" style="24" width="70.22"/>
    <col collapsed="false" customWidth="true" hidden="false" outlineLevel="0" max="3075" min="3075" style="24" width="5.11"/>
    <col collapsed="false" customWidth="true" hidden="false" outlineLevel="0" max="3076" min="3076" style="24" width="9.11"/>
    <col collapsed="false" customWidth="true" hidden="false" outlineLevel="0" max="3077" min="3077" style="24" width="13"/>
    <col collapsed="false" customWidth="true" hidden="false" outlineLevel="0" max="3078" min="3078" style="24" width="14.88"/>
    <col collapsed="false" customWidth="false" hidden="false" outlineLevel="0" max="3262" min="3079" style="24" width="9"/>
    <col collapsed="false" customWidth="true" hidden="false" outlineLevel="0" max="3328" min="3263" style="24" width="8.88"/>
    <col collapsed="false" customWidth="true" hidden="false" outlineLevel="0" max="3329" min="3329" style="24" width="13.88"/>
    <col collapsed="false" customWidth="true" hidden="false" outlineLevel="0" max="3330" min="3330" style="24" width="70.22"/>
    <col collapsed="false" customWidth="true" hidden="false" outlineLevel="0" max="3331" min="3331" style="24" width="5.11"/>
    <col collapsed="false" customWidth="true" hidden="false" outlineLevel="0" max="3332" min="3332" style="24" width="9.11"/>
    <col collapsed="false" customWidth="true" hidden="false" outlineLevel="0" max="3333" min="3333" style="24" width="13"/>
    <col collapsed="false" customWidth="true" hidden="false" outlineLevel="0" max="3334" min="3334" style="24" width="14.88"/>
    <col collapsed="false" customWidth="false" hidden="false" outlineLevel="0" max="3518" min="3335" style="24" width="9"/>
    <col collapsed="false" customWidth="true" hidden="false" outlineLevel="0" max="3584" min="3519" style="24" width="8.88"/>
    <col collapsed="false" customWidth="true" hidden="false" outlineLevel="0" max="3585" min="3585" style="24" width="13.88"/>
    <col collapsed="false" customWidth="true" hidden="false" outlineLevel="0" max="3586" min="3586" style="24" width="70.22"/>
    <col collapsed="false" customWidth="true" hidden="false" outlineLevel="0" max="3587" min="3587" style="24" width="5.11"/>
    <col collapsed="false" customWidth="true" hidden="false" outlineLevel="0" max="3588" min="3588" style="24" width="9.11"/>
    <col collapsed="false" customWidth="true" hidden="false" outlineLevel="0" max="3589" min="3589" style="24" width="13"/>
    <col collapsed="false" customWidth="true" hidden="false" outlineLevel="0" max="3590" min="3590" style="24" width="14.88"/>
    <col collapsed="false" customWidth="false" hidden="false" outlineLevel="0" max="3774" min="3591" style="24" width="9"/>
    <col collapsed="false" customWidth="true" hidden="false" outlineLevel="0" max="3840" min="3775" style="24" width="8.88"/>
    <col collapsed="false" customWidth="true" hidden="false" outlineLevel="0" max="3841" min="3841" style="24" width="13.88"/>
    <col collapsed="false" customWidth="true" hidden="false" outlineLevel="0" max="3842" min="3842" style="24" width="70.22"/>
    <col collapsed="false" customWidth="true" hidden="false" outlineLevel="0" max="3843" min="3843" style="24" width="5.11"/>
    <col collapsed="false" customWidth="true" hidden="false" outlineLevel="0" max="3844" min="3844" style="24" width="9.11"/>
    <col collapsed="false" customWidth="true" hidden="false" outlineLevel="0" max="3845" min="3845" style="24" width="13"/>
    <col collapsed="false" customWidth="true" hidden="false" outlineLevel="0" max="3846" min="3846" style="24" width="14.88"/>
    <col collapsed="false" customWidth="false" hidden="false" outlineLevel="0" max="4030" min="3847" style="24" width="9"/>
    <col collapsed="false" customWidth="true" hidden="false" outlineLevel="0" max="4096" min="4031" style="24" width="8.88"/>
    <col collapsed="false" customWidth="true" hidden="false" outlineLevel="0" max="4097" min="4097" style="24" width="13.88"/>
    <col collapsed="false" customWidth="true" hidden="false" outlineLevel="0" max="4098" min="4098" style="24" width="70.22"/>
    <col collapsed="false" customWidth="true" hidden="false" outlineLevel="0" max="4099" min="4099" style="24" width="5.11"/>
    <col collapsed="false" customWidth="true" hidden="false" outlineLevel="0" max="4100" min="4100" style="24" width="9.11"/>
    <col collapsed="false" customWidth="true" hidden="false" outlineLevel="0" max="4101" min="4101" style="24" width="13"/>
    <col collapsed="false" customWidth="true" hidden="false" outlineLevel="0" max="4102" min="4102" style="24" width="14.88"/>
    <col collapsed="false" customWidth="false" hidden="false" outlineLevel="0" max="4286" min="4103" style="24" width="9"/>
    <col collapsed="false" customWidth="true" hidden="false" outlineLevel="0" max="4352" min="4287" style="24" width="8.88"/>
    <col collapsed="false" customWidth="true" hidden="false" outlineLevel="0" max="4353" min="4353" style="24" width="13.88"/>
    <col collapsed="false" customWidth="true" hidden="false" outlineLevel="0" max="4354" min="4354" style="24" width="70.22"/>
    <col collapsed="false" customWidth="true" hidden="false" outlineLevel="0" max="4355" min="4355" style="24" width="5.11"/>
    <col collapsed="false" customWidth="true" hidden="false" outlineLevel="0" max="4356" min="4356" style="24" width="9.11"/>
    <col collapsed="false" customWidth="true" hidden="false" outlineLevel="0" max="4357" min="4357" style="24" width="13"/>
    <col collapsed="false" customWidth="true" hidden="false" outlineLevel="0" max="4358" min="4358" style="24" width="14.88"/>
    <col collapsed="false" customWidth="false" hidden="false" outlineLevel="0" max="4542" min="4359" style="24" width="9"/>
    <col collapsed="false" customWidth="true" hidden="false" outlineLevel="0" max="4608" min="4543" style="24" width="8.88"/>
    <col collapsed="false" customWidth="true" hidden="false" outlineLevel="0" max="4609" min="4609" style="24" width="13.88"/>
    <col collapsed="false" customWidth="true" hidden="false" outlineLevel="0" max="4610" min="4610" style="24" width="70.22"/>
    <col collapsed="false" customWidth="true" hidden="false" outlineLevel="0" max="4611" min="4611" style="24" width="5.11"/>
    <col collapsed="false" customWidth="true" hidden="false" outlineLevel="0" max="4612" min="4612" style="24" width="9.11"/>
    <col collapsed="false" customWidth="true" hidden="false" outlineLevel="0" max="4613" min="4613" style="24" width="13"/>
    <col collapsed="false" customWidth="true" hidden="false" outlineLevel="0" max="4614" min="4614" style="24" width="14.88"/>
    <col collapsed="false" customWidth="false" hidden="false" outlineLevel="0" max="4798" min="4615" style="24" width="9"/>
    <col collapsed="false" customWidth="true" hidden="false" outlineLevel="0" max="4864" min="4799" style="24" width="8.88"/>
    <col collapsed="false" customWidth="true" hidden="false" outlineLevel="0" max="4865" min="4865" style="24" width="13.88"/>
    <col collapsed="false" customWidth="true" hidden="false" outlineLevel="0" max="4866" min="4866" style="24" width="70.22"/>
    <col collapsed="false" customWidth="true" hidden="false" outlineLevel="0" max="4867" min="4867" style="24" width="5.11"/>
    <col collapsed="false" customWidth="true" hidden="false" outlineLevel="0" max="4868" min="4868" style="24" width="9.11"/>
    <col collapsed="false" customWidth="true" hidden="false" outlineLevel="0" max="4869" min="4869" style="24" width="13"/>
    <col collapsed="false" customWidth="true" hidden="false" outlineLevel="0" max="4870" min="4870" style="24" width="14.88"/>
    <col collapsed="false" customWidth="false" hidden="false" outlineLevel="0" max="5054" min="4871" style="24" width="9"/>
    <col collapsed="false" customWidth="true" hidden="false" outlineLevel="0" max="5120" min="5055" style="24" width="8.88"/>
    <col collapsed="false" customWidth="true" hidden="false" outlineLevel="0" max="5121" min="5121" style="24" width="13.88"/>
    <col collapsed="false" customWidth="true" hidden="false" outlineLevel="0" max="5122" min="5122" style="24" width="70.22"/>
    <col collapsed="false" customWidth="true" hidden="false" outlineLevel="0" max="5123" min="5123" style="24" width="5.11"/>
    <col collapsed="false" customWidth="true" hidden="false" outlineLevel="0" max="5124" min="5124" style="24" width="9.11"/>
    <col collapsed="false" customWidth="true" hidden="false" outlineLevel="0" max="5125" min="5125" style="24" width="13"/>
    <col collapsed="false" customWidth="true" hidden="false" outlineLevel="0" max="5126" min="5126" style="24" width="14.88"/>
    <col collapsed="false" customWidth="false" hidden="false" outlineLevel="0" max="5310" min="5127" style="24" width="9"/>
    <col collapsed="false" customWidth="true" hidden="false" outlineLevel="0" max="5376" min="5311" style="24" width="8.88"/>
    <col collapsed="false" customWidth="true" hidden="false" outlineLevel="0" max="5377" min="5377" style="24" width="13.88"/>
    <col collapsed="false" customWidth="true" hidden="false" outlineLevel="0" max="5378" min="5378" style="24" width="70.22"/>
    <col collapsed="false" customWidth="true" hidden="false" outlineLevel="0" max="5379" min="5379" style="24" width="5.11"/>
    <col collapsed="false" customWidth="true" hidden="false" outlineLevel="0" max="5380" min="5380" style="24" width="9.11"/>
    <col collapsed="false" customWidth="true" hidden="false" outlineLevel="0" max="5381" min="5381" style="24" width="13"/>
    <col collapsed="false" customWidth="true" hidden="false" outlineLevel="0" max="5382" min="5382" style="24" width="14.88"/>
    <col collapsed="false" customWidth="false" hidden="false" outlineLevel="0" max="5566" min="5383" style="24" width="9"/>
    <col collapsed="false" customWidth="true" hidden="false" outlineLevel="0" max="5632" min="5567" style="24" width="8.88"/>
    <col collapsed="false" customWidth="true" hidden="false" outlineLevel="0" max="5633" min="5633" style="24" width="13.88"/>
    <col collapsed="false" customWidth="true" hidden="false" outlineLevel="0" max="5634" min="5634" style="24" width="70.22"/>
    <col collapsed="false" customWidth="true" hidden="false" outlineLevel="0" max="5635" min="5635" style="24" width="5.11"/>
    <col collapsed="false" customWidth="true" hidden="false" outlineLevel="0" max="5636" min="5636" style="24" width="9.11"/>
    <col collapsed="false" customWidth="true" hidden="false" outlineLevel="0" max="5637" min="5637" style="24" width="13"/>
    <col collapsed="false" customWidth="true" hidden="false" outlineLevel="0" max="5638" min="5638" style="24" width="14.88"/>
    <col collapsed="false" customWidth="false" hidden="false" outlineLevel="0" max="5822" min="5639" style="24" width="9"/>
    <col collapsed="false" customWidth="true" hidden="false" outlineLevel="0" max="5888" min="5823" style="24" width="8.88"/>
    <col collapsed="false" customWidth="true" hidden="false" outlineLevel="0" max="5889" min="5889" style="24" width="13.88"/>
    <col collapsed="false" customWidth="true" hidden="false" outlineLevel="0" max="5890" min="5890" style="24" width="70.22"/>
    <col collapsed="false" customWidth="true" hidden="false" outlineLevel="0" max="5891" min="5891" style="24" width="5.11"/>
    <col collapsed="false" customWidth="true" hidden="false" outlineLevel="0" max="5892" min="5892" style="24" width="9.11"/>
    <col collapsed="false" customWidth="true" hidden="false" outlineLevel="0" max="5893" min="5893" style="24" width="13"/>
    <col collapsed="false" customWidth="true" hidden="false" outlineLevel="0" max="5894" min="5894" style="24" width="14.88"/>
    <col collapsed="false" customWidth="false" hidden="false" outlineLevel="0" max="6078" min="5895" style="24" width="9"/>
    <col collapsed="false" customWidth="true" hidden="false" outlineLevel="0" max="6144" min="6079" style="24" width="8.88"/>
    <col collapsed="false" customWidth="true" hidden="false" outlineLevel="0" max="6145" min="6145" style="24" width="13.88"/>
    <col collapsed="false" customWidth="true" hidden="false" outlineLevel="0" max="6146" min="6146" style="24" width="70.22"/>
    <col collapsed="false" customWidth="true" hidden="false" outlineLevel="0" max="6147" min="6147" style="24" width="5.11"/>
    <col collapsed="false" customWidth="true" hidden="false" outlineLevel="0" max="6148" min="6148" style="24" width="9.11"/>
    <col collapsed="false" customWidth="true" hidden="false" outlineLevel="0" max="6149" min="6149" style="24" width="13"/>
    <col collapsed="false" customWidth="true" hidden="false" outlineLevel="0" max="6150" min="6150" style="24" width="14.88"/>
    <col collapsed="false" customWidth="false" hidden="false" outlineLevel="0" max="6334" min="6151" style="24" width="9"/>
    <col collapsed="false" customWidth="true" hidden="false" outlineLevel="0" max="6400" min="6335" style="24" width="8.88"/>
    <col collapsed="false" customWidth="true" hidden="false" outlineLevel="0" max="6401" min="6401" style="24" width="13.88"/>
    <col collapsed="false" customWidth="true" hidden="false" outlineLevel="0" max="6402" min="6402" style="24" width="70.22"/>
    <col collapsed="false" customWidth="true" hidden="false" outlineLevel="0" max="6403" min="6403" style="24" width="5.11"/>
    <col collapsed="false" customWidth="true" hidden="false" outlineLevel="0" max="6404" min="6404" style="24" width="9.11"/>
    <col collapsed="false" customWidth="true" hidden="false" outlineLevel="0" max="6405" min="6405" style="24" width="13"/>
    <col collapsed="false" customWidth="true" hidden="false" outlineLevel="0" max="6406" min="6406" style="24" width="14.88"/>
    <col collapsed="false" customWidth="false" hidden="false" outlineLevel="0" max="6590" min="6407" style="24" width="9"/>
    <col collapsed="false" customWidth="true" hidden="false" outlineLevel="0" max="6656" min="6591" style="24" width="8.88"/>
    <col collapsed="false" customWidth="true" hidden="false" outlineLevel="0" max="6657" min="6657" style="24" width="13.88"/>
    <col collapsed="false" customWidth="true" hidden="false" outlineLevel="0" max="6658" min="6658" style="24" width="70.22"/>
    <col collapsed="false" customWidth="true" hidden="false" outlineLevel="0" max="6659" min="6659" style="24" width="5.11"/>
    <col collapsed="false" customWidth="true" hidden="false" outlineLevel="0" max="6660" min="6660" style="24" width="9.11"/>
    <col collapsed="false" customWidth="true" hidden="false" outlineLevel="0" max="6661" min="6661" style="24" width="13"/>
    <col collapsed="false" customWidth="true" hidden="false" outlineLevel="0" max="6662" min="6662" style="24" width="14.88"/>
    <col collapsed="false" customWidth="false" hidden="false" outlineLevel="0" max="6846" min="6663" style="24" width="9"/>
    <col collapsed="false" customWidth="true" hidden="false" outlineLevel="0" max="6912" min="6847" style="24" width="8.88"/>
    <col collapsed="false" customWidth="true" hidden="false" outlineLevel="0" max="6913" min="6913" style="24" width="13.88"/>
    <col collapsed="false" customWidth="true" hidden="false" outlineLevel="0" max="6914" min="6914" style="24" width="70.22"/>
    <col collapsed="false" customWidth="true" hidden="false" outlineLevel="0" max="6915" min="6915" style="24" width="5.11"/>
    <col collapsed="false" customWidth="true" hidden="false" outlineLevel="0" max="6916" min="6916" style="24" width="9.11"/>
    <col collapsed="false" customWidth="true" hidden="false" outlineLevel="0" max="6917" min="6917" style="24" width="13"/>
    <col collapsed="false" customWidth="true" hidden="false" outlineLevel="0" max="6918" min="6918" style="24" width="14.88"/>
    <col collapsed="false" customWidth="false" hidden="false" outlineLevel="0" max="7102" min="6919" style="24" width="9"/>
    <col collapsed="false" customWidth="true" hidden="false" outlineLevel="0" max="7168" min="7103" style="24" width="8.88"/>
    <col collapsed="false" customWidth="true" hidden="false" outlineLevel="0" max="7169" min="7169" style="24" width="13.88"/>
    <col collapsed="false" customWidth="true" hidden="false" outlineLevel="0" max="7170" min="7170" style="24" width="70.22"/>
    <col collapsed="false" customWidth="true" hidden="false" outlineLevel="0" max="7171" min="7171" style="24" width="5.11"/>
    <col collapsed="false" customWidth="true" hidden="false" outlineLevel="0" max="7172" min="7172" style="24" width="9.11"/>
    <col collapsed="false" customWidth="true" hidden="false" outlineLevel="0" max="7173" min="7173" style="24" width="13"/>
    <col collapsed="false" customWidth="true" hidden="false" outlineLevel="0" max="7174" min="7174" style="24" width="14.88"/>
    <col collapsed="false" customWidth="false" hidden="false" outlineLevel="0" max="7358" min="7175" style="24" width="9"/>
    <col collapsed="false" customWidth="true" hidden="false" outlineLevel="0" max="7424" min="7359" style="24" width="8.88"/>
    <col collapsed="false" customWidth="true" hidden="false" outlineLevel="0" max="7425" min="7425" style="24" width="13.88"/>
    <col collapsed="false" customWidth="true" hidden="false" outlineLevel="0" max="7426" min="7426" style="24" width="70.22"/>
    <col collapsed="false" customWidth="true" hidden="false" outlineLevel="0" max="7427" min="7427" style="24" width="5.11"/>
    <col collapsed="false" customWidth="true" hidden="false" outlineLevel="0" max="7428" min="7428" style="24" width="9.11"/>
    <col collapsed="false" customWidth="true" hidden="false" outlineLevel="0" max="7429" min="7429" style="24" width="13"/>
    <col collapsed="false" customWidth="true" hidden="false" outlineLevel="0" max="7430" min="7430" style="24" width="14.88"/>
    <col collapsed="false" customWidth="false" hidden="false" outlineLevel="0" max="7614" min="7431" style="24" width="9"/>
    <col collapsed="false" customWidth="true" hidden="false" outlineLevel="0" max="7680" min="7615" style="24" width="8.88"/>
    <col collapsed="false" customWidth="true" hidden="false" outlineLevel="0" max="7681" min="7681" style="24" width="13.88"/>
    <col collapsed="false" customWidth="true" hidden="false" outlineLevel="0" max="7682" min="7682" style="24" width="70.22"/>
    <col collapsed="false" customWidth="true" hidden="false" outlineLevel="0" max="7683" min="7683" style="24" width="5.11"/>
    <col collapsed="false" customWidth="true" hidden="false" outlineLevel="0" max="7684" min="7684" style="24" width="9.11"/>
    <col collapsed="false" customWidth="true" hidden="false" outlineLevel="0" max="7685" min="7685" style="24" width="13"/>
    <col collapsed="false" customWidth="true" hidden="false" outlineLevel="0" max="7686" min="7686" style="24" width="14.88"/>
    <col collapsed="false" customWidth="false" hidden="false" outlineLevel="0" max="7870" min="7687" style="24" width="9"/>
    <col collapsed="false" customWidth="true" hidden="false" outlineLevel="0" max="7936" min="7871" style="24" width="8.88"/>
    <col collapsed="false" customWidth="true" hidden="false" outlineLevel="0" max="7937" min="7937" style="24" width="13.88"/>
    <col collapsed="false" customWidth="true" hidden="false" outlineLevel="0" max="7938" min="7938" style="24" width="70.22"/>
    <col collapsed="false" customWidth="true" hidden="false" outlineLevel="0" max="7939" min="7939" style="24" width="5.11"/>
    <col collapsed="false" customWidth="true" hidden="false" outlineLevel="0" max="7940" min="7940" style="24" width="9.11"/>
    <col collapsed="false" customWidth="true" hidden="false" outlineLevel="0" max="7941" min="7941" style="24" width="13"/>
    <col collapsed="false" customWidth="true" hidden="false" outlineLevel="0" max="7942" min="7942" style="24" width="14.88"/>
    <col collapsed="false" customWidth="false" hidden="false" outlineLevel="0" max="8126" min="7943" style="24" width="9"/>
    <col collapsed="false" customWidth="true" hidden="false" outlineLevel="0" max="8192" min="8127" style="24" width="8.88"/>
    <col collapsed="false" customWidth="true" hidden="false" outlineLevel="0" max="8193" min="8193" style="24" width="13.88"/>
    <col collapsed="false" customWidth="true" hidden="false" outlineLevel="0" max="8194" min="8194" style="24" width="70.22"/>
    <col collapsed="false" customWidth="true" hidden="false" outlineLevel="0" max="8195" min="8195" style="24" width="5.11"/>
    <col collapsed="false" customWidth="true" hidden="false" outlineLevel="0" max="8196" min="8196" style="24" width="9.11"/>
    <col collapsed="false" customWidth="true" hidden="false" outlineLevel="0" max="8197" min="8197" style="24" width="13"/>
    <col collapsed="false" customWidth="true" hidden="false" outlineLevel="0" max="8198" min="8198" style="24" width="14.88"/>
    <col collapsed="false" customWidth="false" hidden="false" outlineLevel="0" max="8382" min="8199" style="24" width="9"/>
    <col collapsed="false" customWidth="true" hidden="false" outlineLevel="0" max="8448" min="8383" style="24" width="8.88"/>
    <col collapsed="false" customWidth="true" hidden="false" outlineLevel="0" max="8449" min="8449" style="24" width="13.88"/>
    <col collapsed="false" customWidth="true" hidden="false" outlineLevel="0" max="8450" min="8450" style="24" width="70.22"/>
    <col collapsed="false" customWidth="true" hidden="false" outlineLevel="0" max="8451" min="8451" style="24" width="5.11"/>
    <col collapsed="false" customWidth="true" hidden="false" outlineLevel="0" max="8452" min="8452" style="24" width="9.11"/>
    <col collapsed="false" customWidth="true" hidden="false" outlineLevel="0" max="8453" min="8453" style="24" width="13"/>
    <col collapsed="false" customWidth="true" hidden="false" outlineLevel="0" max="8454" min="8454" style="24" width="14.88"/>
    <col collapsed="false" customWidth="false" hidden="false" outlineLevel="0" max="8638" min="8455" style="24" width="9"/>
    <col collapsed="false" customWidth="true" hidden="false" outlineLevel="0" max="8704" min="8639" style="24" width="8.88"/>
    <col collapsed="false" customWidth="true" hidden="false" outlineLevel="0" max="8705" min="8705" style="24" width="13.88"/>
    <col collapsed="false" customWidth="true" hidden="false" outlineLevel="0" max="8706" min="8706" style="24" width="70.22"/>
    <col collapsed="false" customWidth="true" hidden="false" outlineLevel="0" max="8707" min="8707" style="24" width="5.11"/>
    <col collapsed="false" customWidth="true" hidden="false" outlineLevel="0" max="8708" min="8708" style="24" width="9.11"/>
    <col collapsed="false" customWidth="true" hidden="false" outlineLevel="0" max="8709" min="8709" style="24" width="13"/>
    <col collapsed="false" customWidth="true" hidden="false" outlineLevel="0" max="8710" min="8710" style="24" width="14.88"/>
    <col collapsed="false" customWidth="false" hidden="false" outlineLevel="0" max="8894" min="8711" style="24" width="9"/>
    <col collapsed="false" customWidth="true" hidden="false" outlineLevel="0" max="8960" min="8895" style="24" width="8.88"/>
    <col collapsed="false" customWidth="true" hidden="false" outlineLevel="0" max="8961" min="8961" style="24" width="13.88"/>
    <col collapsed="false" customWidth="true" hidden="false" outlineLevel="0" max="8962" min="8962" style="24" width="70.22"/>
    <col collapsed="false" customWidth="true" hidden="false" outlineLevel="0" max="8963" min="8963" style="24" width="5.11"/>
    <col collapsed="false" customWidth="true" hidden="false" outlineLevel="0" max="8964" min="8964" style="24" width="9.11"/>
    <col collapsed="false" customWidth="true" hidden="false" outlineLevel="0" max="8965" min="8965" style="24" width="13"/>
    <col collapsed="false" customWidth="true" hidden="false" outlineLevel="0" max="8966" min="8966" style="24" width="14.88"/>
    <col collapsed="false" customWidth="false" hidden="false" outlineLevel="0" max="9150" min="8967" style="24" width="9"/>
    <col collapsed="false" customWidth="true" hidden="false" outlineLevel="0" max="9216" min="9151" style="24" width="8.88"/>
    <col collapsed="false" customWidth="true" hidden="false" outlineLevel="0" max="9217" min="9217" style="24" width="13.88"/>
    <col collapsed="false" customWidth="true" hidden="false" outlineLevel="0" max="9218" min="9218" style="24" width="70.22"/>
    <col collapsed="false" customWidth="true" hidden="false" outlineLevel="0" max="9219" min="9219" style="24" width="5.11"/>
    <col collapsed="false" customWidth="true" hidden="false" outlineLevel="0" max="9220" min="9220" style="24" width="9.11"/>
    <col collapsed="false" customWidth="true" hidden="false" outlineLevel="0" max="9221" min="9221" style="24" width="13"/>
    <col collapsed="false" customWidth="true" hidden="false" outlineLevel="0" max="9222" min="9222" style="24" width="14.88"/>
    <col collapsed="false" customWidth="false" hidden="false" outlineLevel="0" max="9406" min="9223" style="24" width="9"/>
    <col collapsed="false" customWidth="true" hidden="false" outlineLevel="0" max="9472" min="9407" style="24" width="8.88"/>
    <col collapsed="false" customWidth="true" hidden="false" outlineLevel="0" max="9473" min="9473" style="24" width="13.88"/>
    <col collapsed="false" customWidth="true" hidden="false" outlineLevel="0" max="9474" min="9474" style="24" width="70.22"/>
    <col collapsed="false" customWidth="true" hidden="false" outlineLevel="0" max="9475" min="9475" style="24" width="5.11"/>
    <col collapsed="false" customWidth="true" hidden="false" outlineLevel="0" max="9476" min="9476" style="24" width="9.11"/>
    <col collapsed="false" customWidth="true" hidden="false" outlineLevel="0" max="9477" min="9477" style="24" width="13"/>
    <col collapsed="false" customWidth="true" hidden="false" outlineLevel="0" max="9478" min="9478" style="24" width="14.88"/>
    <col collapsed="false" customWidth="false" hidden="false" outlineLevel="0" max="9662" min="9479" style="24" width="9"/>
    <col collapsed="false" customWidth="true" hidden="false" outlineLevel="0" max="9728" min="9663" style="24" width="8.88"/>
    <col collapsed="false" customWidth="true" hidden="false" outlineLevel="0" max="9729" min="9729" style="24" width="13.88"/>
    <col collapsed="false" customWidth="true" hidden="false" outlineLevel="0" max="9730" min="9730" style="24" width="70.22"/>
    <col collapsed="false" customWidth="true" hidden="false" outlineLevel="0" max="9731" min="9731" style="24" width="5.11"/>
    <col collapsed="false" customWidth="true" hidden="false" outlineLevel="0" max="9732" min="9732" style="24" width="9.11"/>
    <col collapsed="false" customWidth="true" hidden="false" outlineLevel="0" max="9733" min="9733" style="24" width="13"/>
    <col collapsed="false" customWidth="true" hidden="false" outlineLevel="0" max="9734" min="9734" style="24" width="14.88"/>
    <col collapsed="false" customWidth="false" hidden="false" outlineLevel="0" max="9918" min="9735" style="24" width="9"/>
    <col collapsed="false" customWidth="true" hidden="false" outlineLevel="0" max="9984" min="9919" style="24" width="8.88"/>
    <col collapsed="false" customWidth="true" hidden="false" outlineLevel="0" max="9985" min="9985" style="24" width="13.88"/>
    <col collapsed="false" customWidth="true" hidden="false" outlineLevel="0" max="9986" min="9986" style="24" width="70.22"/>
    <col collapsed="false" customWidth="true" hidden="false" outlineLevel="0" max="9987" min="9987" style="24" width="5.11"/>
    <col collapsed="false" customWidth="true" hidden="false" outlineLevel="0" max="9988" min="9988" style="24" width="9.11"/>
    <col collapsed="false" customWidth="true" hidden="false" outlineLevel="0" max="9989" min="9989" style="24" width="13"/>
    <col collapsed="false" customWidth="true" hidden="false" outlineLevel="0" max="9990" min="9990" style="24" width="14.88"/>
    <col collapsed="false" customWidth="false" hidden="false" outlineLevel="0" max="10174" min="9991" style="24" width="9"/>
    <col collapsed="false" customWidth="true" hidden="false" outlineLevel="0" max="10240" min="10175" style="24" width="8.88"/>
    <col collapsed="false" customWidth="true" hidden="false" outlineLevel="0" max="10241" min="10241" style="24" width="13.88"/>
    <col collapsed="false" customWidth="true" hidden="false" outlineLevel="0" max="10242" min="10242" style="24" width="70.22"/>
    <col collapsed="false" customWidth="true" hidden="false" outlineLevel="0" max="10243" min="10243" style="24" width="5.11"/>
    <col collapsed="false" customWidth="true" hidden="false" outlineLevel="0" max="10244" min="10244" style="24" width="9.11"/>
    <col collapsed="false" customWidth="true" hidden="false" outlineLevel="0" max="10245" min="10245" style="24" width="13"/>
    <col collapsed="false" customWidth="true" hidden="false" outlineLevel="0" max="10246" min="10246" style="24" width="14.88"/>
    <col collapsed="false" customWidth="false" hidden="false" outlineLevel="0" max="10430" min="10247" style="24" width="9"/>
    <col collapsed="false" customWidth="true" hidden="false" outlineLevel="0" max="10496" min="10431" style="24" width="8.88"/>
    <col collapsed="false" customWidth="true" hidden="false" outlineLevel="0" max="10497" min="10497" style="24" width="13.88"/>
    <col collapsed="false" customWidth="true" hidden="false" outlineLevel="0" max="10498" min="10498" style="24" width="70.22"/>
    <col collapsed="false" customWidth="true" hidden="false" outlineLevel="0" max="10499" min="10499" style="24" width="5.11"/>
    <col collapsed="false" customWidth="true" hidden="false" outlineLevel="0" max="10500" min="10500" style="24" width="9.11"/>
    <col collapsed="false" customWidth="true" hidden="false" outlineLevel="0" max="10501" min="10501" style="24" width="13"/>
    <col collapsed="false" customWidth="true" hidden="false" outlineLevel="0" max="10502" min="10502" style="24" width="14.88"/>
    <col collapsed="false" customWidth="false" hidden="false" outlineLevel="0" max="10686" min="10503" style="24" width="9"/>
    <col collapsed="false" customWidth="true" hidden="false" outlineLevel="0" max="10752" min="10687" style="24" width="8.88"/>
    <col collapsed="false" customWidth="true" hidden="false" outlineLevel="0" max="10753" min="10753" style="24" width="13.88"/>
    <col collapsed="false" customWidth="true" hidden="false" outlineLevel="0" max="10754" min="10754" style="24" width="70.22"/>
    <col collapsed="false" customWidth="true" hidden="false" outlineLevel="0" max="10755" min="10755" style="24" width="5.11"/>
    <col collapsed="false" customWidth="true" hidden="false" outlineLevel="0" max="10756" min="10756" style="24" width="9.11"/>
    <col collapsed="false" customWidth="true" hidden="false" outlineLevel="0" max="10757" min="10757" style="24" width="13"/>
    <col collapsed="false" customWidth="true" hidden="false" outlineLevel="0" max="10758" min="10758" style="24" width="14.88"/>
    <col collapsed="false" customWidth="false" hidden="false" outlineLevel="0" max="10942" min="10759" style="24" width="9"/>
    <col collapsed="false" customWidth="true" hidden="false" outlineLevel="0" max="11008" min="10943" style="24" width="8.88"/>
    <col collapsed="false" customWidth="true" hidden="false" outlineLevel="0" max="11009" min="11009" style="24" width="13.88"/>
    <col collapsed="false" customWidth="true" hidden="false" outlineLevel="0" max="11010" min="11010" style="24" width="70.22"/>
    <col collapsed="false" customWidth="true" hidden="false" outlineLevel="0" max="11011" min="11011" style="24" width="5.11"/>
    <col collapsed="false" customWidth="true" hidden="false" outlineLevel="0" max="11012" min="11012" style="24" width="9.11"/>
    <col collapsed="false" customWidth="true" hidden="false" outlineLevel="0" max="11013" min="11013" style="24" width="13"/>
    <col collapsed="false" customWidth="true" hidden="false" outlineLevel="0" max="11014" min="11014" style="24" width="14.88"/>
    <col collapsed="false" customWidth="false" hidden="false" outlineLevel="0" max="11198" min="11015" style="24" width="9"/>
    <col collapsed="false" customWidth="true" hidden="false" outlineLevel="0" max="11264" min="11199" style="24" width="8.88"/>
    <col collapsed="false" customWidth="true" hidden="false" outlineLevel="0" max="11265" min="11265" style="24" width="13.88"/>
    <col collapsed="false" customWidth="true" hidden="false" outlineLevel="0" max="11266" min="11266" style="24" width="70.22"/>
    <col collapsed="false" customWidth="true" hidden="false" outlineLevel="0" max="11267" min="11267" style="24" width="5.11"/>
    <col collapsed="false" customWidth="true" hidden="false" outlineLevel="0" max="11268" min="11268" style="24" width="9.11"/>
    <col collapsed="false" customWidth="true" hidden="false" outlineLevel="0" max="11269" min="11269" style="24" width="13"/>
    <col collapsed="false" customWidth="true" hidden="false" outlineLevel="0" max="11270" min="11270" style="24" width="14.88"/>
    <col collapsed="false" customWidth="false" hidden="false" outlineLevel="0" max="11454" min="11271" style="24" width="9"/>
    <col collapsed="false" customWidth="true" hidden="false" outlineLevel="0" max="11520" min="11455" style="24" width="8.88"/>
    <col collapsed="false" customWidth="true" hidden="false" outlineLevel="0" max="11521" min="11521" style="24" width="13.88"/>
    <col collapsed="false" customWidth="true" hidden="false" outlineLevel="0" max="11522" min="11522" style="24" width="70.22"/>
    <col collapsed="false" customWidth="true" hidden="false" outlineLevel="0" max="11523" min="11523" style="24" width="5.11"/>
    <col collapsed="false" customWidth="true" hidden="false" outlineLevel="0" max="11524" min="11524" style="24" width="9.11"/>
    <col collapsed="false" customWidth="true" hidden="false" outlineLevel="0" max="11525" min="11525" style="24" width="13"/>
    <col collapsed="false" customWidth="true" hidden="false" outlineLevel="0" max="11526" min="11526" style="24" width="14.88"/>
    <col collapsed="false" customWidth="false" hidden="false" outlineLevel="0" max="11710" min="11527" style="24" width="9"/>
    <col collapsed="false" customWidth="true" hidden="false" outlineLevel="0" max="11776" min="11711" style="24" width="8.88"/>
    <col collapsed="false" customWidth="true" hidden="false" outlineLevel="0" max="11777" min="11777" style="24" width="13.88"/>
    <col collapsed="false" customWidth="true" hidden="false" outlineLevel="0" max="11778" min="11778" style="24" width="70.22"/>
    <col collapsed="false" customWidth="true" hidden="false" outlineLevel="0" max="11779" min="11779" style="24" width="5.11"/>
    <col collapsed="false" customWidth="true" hidden="false" outlineLevel="0" max="11780" min="11780" style="24" width="9.11"/>
    <col collapsed="false" customWidth="true" hidden="false" outlineLevel="0" max="11781" min="11781" style="24" width="13"/>
    <col collapsed="false" customWidth="true" hidden="false" outlineLevel="0" max="11782" min="11782" style="24" width="14.88"/>
    <col collapsed="false" customWidth="false" hidden="false" outlineLevel="0" max="11966" min="11783" style="24" width="9"/>
    <col collapsed="false" customWidth="true" hidden="false" outlineLevel="0" max="12032" min="11967" style="24" width="8.88"/>
    <col collapsed="false" customWidth="true" hidden="false" outlineLevel="0" max="12033" min="12033" style="24" width="13.88"/>
    <col collapsed="false" customWidth="true" hidden="false" outlineLevel="0" max="12034" min="12034" style="24" width="70.22"/>
    <col collapsed="false" customWidth="true" hidden="false" outlineLevel="0" max="12035" min="12035" style="24" width="5.11"/>
    <col collapsed="false" customWidth="true" hidden="false" outlineLevel="0" max="12036" min="12036" style="24" width="9.11"/>
    <col collapsed="false" customWidth="true" hidden="false" outlineLevel="0" max="12037" min="12037" style="24" width="13"/>
    <col collapsed="false" customWidth="true" hidden="false" outlineLevel="0" max="12038" min="12038" style="24" width="14.88"/>
    <col collapsed="false" customWidth="false" hidden="false" outlineLevel="0" max="12222" min="12039" style="24" width="9"/>
    <col collapsed="false" customWidth="true" hidden="false" outlineLevel="0" max="12288" min="12223" style="24" width="8.88"/>
    <col collapsed="false" customWidth="true" hidden="false" outlineLevel="0" max="12289" min="12289" style="24" width="13.88"/>
    <col collapsed="false" customWidth="true" hidden="false" outlineLevel="0" max="12290" min="12290" style="24" width="70.22"/>
    <col collapsed="false" customWidth="true" hidden="false" outlineLevel="0" max="12291" min="12291" style="24" width="5.11"/>
    <col collapsed="false" customWidth="true" hidden="false" outlineLevel="0" max="12292" min="12292" style="24" width="9.11"/>
    <col collapsed="false" customWidth="true" hidden="false" outlineLevel="0" max="12293" min="12293" style="24" width="13"/>
    <col collapsed="false" customWidth="true" hidden="false" outlineLevel="0" max="12294" min="12294" style="24" width="14.88"/>
    <col collapsed="false" customWidth="false" hidden="false" outlineLevel="0" max="12478" min="12295" style="24" width="9"/>
    <col collapsed="false" customWidth="true" hidden="false" outlineLevel="0" max="12544" min="12479" style="24" width="8.88"/>
    <col collapsed="false" customWidth="true" hidden="false" outlineLevel="0" max="12545" min="12545" style="24" width="13.88"/>
    <col collapsed="false" customWidth="true" hidden="false" outlineLevel="0" max="12546" min="12546" style="24" width="70.22"/>
    <col collapsed="false" customWidth="true" hidden="false" outlineLevel="0" max="12547" min="12547" style="24" width="5.11"/>
    <col collapsed="false" customWidth="true" hidden="false" outlineLevel="0" max="12548" min="12548" style="24" width="9.11"/>
    <col collapsed="false" customWidth="true" hidden="false" outlineLevel="0" max="12549" min="12549" style="24" width="13"/>
    <col collapsed="false" customWidth="true" hidden="false" outlineLevel="0" max="12550" min="12550" style="24" width="14.88"/>
    <col collapsed="false" customWidth="false" hidden="false" outlineLevel="0" max="12734" min="12551" style="24" width="9"/>
    <col collapsed="false" customWidth="true" hidden="false" outlineLevel="0" max="12800" min="12735" style="24" width="8.88"/>
    <col collapsed="false" customWidth="true" hidden="false" outlineLevel="0" max="12801" min="12801" style="24" width="13.88"/>
    <col collapsed="false" customWidth="true" hidden="false" outlineLevel="0" max="12802" min="12802" style="24" width="70.22"/>
    <col collapsed="false" customWidth="true" hidden="false" outlineLevel="0" max="12803" min="12803" style="24" width="5.11"/>
    <col collapsed="false" customWidth="true" hidden="false" outlineLevel="0" max="12804" min="12804" style="24" width="9.11"/>
    <col collapsed="false" customWidth="true" hidden="false" outlineLevel="0" max="12805" min="12805" style="24" width="13"/>
    <col collapsed="false" customWidth="true" hidden="false" outlineLevel="0" max="12806" min="12806" style="24" width="14.88"/>
    <col collapsed="false" customWidth="false" hidden="false" outlineLevel="0" max="12990" min="12807" style="24" width="9"/>
    <col collapsed="false" customWidth="true" hidden="false" outlineLevel="0" max="13056" min="12991" style="24" width="8.88"/>
    <col collapsed="false" customWidth="true" hidden="false" outlineLevel="0" max="13057" min="13057" style="24" width="13.88"/>
    <col collapsed="false" customWidth="true" hidden="false" outlineLevel="0" max="13058" min="13058" style="24" width="70.22"/>
    <col collapsed="false" customWidth="true" hidden="false" outlineLevel="0" max="13059" min="13059" style="24" width="5.11"/>
    <col collapsed="false" customWidth="true" hidden="false" outlineLevel="0" max="13060" min="13060" style="24" width="9.11"/>
    <col collapsed="false" customWidth="true" hidden="false" outlineLevel="0" max="13061" min="13061" style="24" width="13"/>
    <col collapsed="false" customWidth="true" hidden="false" outlineLevel="0" max="13062" min="13062" style="24" width="14.88"/>
    <col collapsed="false" customWidth="false" hidden="false" outlineLevel="0" max="13246" min="13063" style="24" width="9"/>
    <col collapsed="false" customWidth="true" hidden="false" outlineLevel="0" max="13312" min="13247" style="24" width="8.88"/>
    <col collapsed="false" customWidth="true" hidden="false" outlineLevel="0" max="13313" min="13313" style="24" width="13.88"/>
    <col collapsed="false" customWidth="true" hidden="false" outlineLevel="0" max="13314" min="13314" style="24" width="70.22"/>
    <col collapsed="false" customWidth="true" hidden="false" outlineLevel="0" max="13315" min="13315" style="24" width="5.11"/>
    <col collapsed="false" customWidth="true" hidden="false" outlineLevel="0" max="13316" min="13316" style="24" width="9.11"/>
    <col collapsed="false" customWidth="true" hidden="false" outlineLevel="0" max="13317" min="13317" style="24" width="13"/>
    <col collapsed="false" customWidth="true" hidden="false" outlineLevel="0" max="13318" min="13318" style="24" width="14.88"/>
    <col collapsed="false" customWidth="false" hidden="false" outlineLevel="0" max="13502" min="13319" style="24" width="9"/>
    <col collapsed="false" customWidth="true" hidden="false" outlineLevel="0" max="13568" min="13503" style="24" width="8.88"/>
    <col collapsed="false" customWidth="true" hidden="false" outlineLevel="0" max="13569" min="13569" style="24" width="13.88"/>
    <col collapsed="false" customWidth="true" hidden="false" outlineLevel="0" max="13570" min="13570" style="24" width="70.22"/>
    <col collapsed="false" customWidth="true" hidden="false" outlineLevel="0" max="13571" min="13571" style="24" width="5.11"/>
    <col collapsed="false" customWidth="true" hidden="false" outlineLevel="0" max="13572" min="13572" style="24" width="9.11"/>
    <col collapsed="false" customWidth="true" hidden="false" outlineLevel="0" max="13573" min="13573" style="24" width="13"/>
    <col collapsed="false" customWidth="true" hidden="false" outlineLevel="0" max="13574" min="13574" style="24" width="14.88"/>
    <col collapsed="false" customWidth="false" hidden="false" outlineLevel="0" max="13758" min="13575" style="24" width="9"/>
    <col collapsed="false" customWidth="true" hidden="false" outlineLevel="0" max="13824" min="13759" style="24" width="8.88"/>
    <col collapsed="false" customWidth="true" hidden="false" outlineLevel="0" max="13825" min="13825" style="24" width="13.88"/>
    <col collapsed="false" customWidth="true" hidden="false" outlineLevel="0" max="13826" min="13826" style="24" width="70.22"/>
    <col collapsed="false" customWidth="true" hidden="false" outlineLevel="0" max="13827" min="13827" style="24" width="5.11"/>
    <col collapsed="false" customWidth="true" hidden="false" outlineLevel="0" max="13828" min="13828" style="24" width="9.11"/>
    <col collapsed="false" customWidth="true" hidden="false" outlineLevel="0" max="13829" min="13829" style="24" width="13"/>
    <col collapsed="false" customWidth="true" hidden="false" outlineLevel="0" max="13830" min="13830" style="24" width="14.88"/>
    <col collapsed="false" customWidth="false" hidden="false" outlineLevel="0" max="14014" min="13831" style="24" width="9"/>
    <col collapsed="false" customWidth="true" hidden="false" outlineLevel="0" max="14080" min="14015" style="24" width="8.88"/>
    <col collapsed="false" customWidth="true" hidden="false" outlineLevel="0" max="14081" min="14081" style="24" width="13.88"/>
    <col collapsed="false" customWidth="true" hidden="false" outlineLevel="0" max="14082" min="14082" style="24" width="70.22"/>
    <col collapsed="false" customWidth="true" hidden="false" outlineLevel="0" max="14083" min="14083" style="24" width="5.11"/>
    <col collapsed="false" customWidth="true" hidden="false" outlineLevel="0" max="14084" min="14084" style="24" width="9.11"/>
    <col collapsed="false" customWidth="true" hidden="false" outlineLevel="0" max="14085" min="14085" style="24" width="13"/>
    <col collapsed="false" customWidth="true" hidden="false" outlineLevel="0" max="14086" min="14086" style="24" width="14.88"/>
    <col collapsed="false" customWidth="false" hidden="false" outlineLevel="0" max="14270" min="14087" style="24" width="9"/>
    <col collapsed="false" customWidth="true" hidden="false" outlineLevel="0" max="14336" min="14271" style="24" width="8.88"/>
    <col collapsed="false" customWidth="true" hidden="false" outlineLevel="0" max="14337" min="14337" style="24" width="13.88"/>
    <col collapsed="false" customWidth="true" hidden="false" outlineLevel="0" max="14338" min="14338" style="24" width="70.22"/>
    <col collapsed="false" customWidth="true" hidden="false" outlineLevel="0" max="14339" min="14339" style="24" width="5.11"/>
    <col collapsed="false" customWidth="true" hidden="false" outlineLevel="0" max="14340" min="14340" style="24" width="9.11"/>
    <col collapsed="false" customWidth="true" hidden="false" outlineLevel="0" max="14341" min="14341" style="24" width="13"/>
    <col collapsed="false" customWidth="true" hidden="false" outlineLevel="0" max="14342" min="14342" style="24" width="14.88"/>
    <col collapsed="false" customWidth="false" hidden="false" outlineLevel="0" max="14526" min="14343" style="24" width="9"/>
    <col collapsed="false" customWidth="true" hidden="false" outlineLevel="0" max="14592" min="14527" style="24" width="8.88"/>
    <col collapsed="false" customWidth="true" hidden="false" outlineLevel="0" max="14593" min="14593" style="24" width="13.88"/>
    <col collapsed="false" customWidth="true" hidden="false" outlineLevel="0" max="14594" min="14594" style="24" width="70.22"/>
    <col collapsed="false" customWidth="true" hidden="false" outlineLevel="0" max="14595" min="14595" style="24" width="5.11"/>
    <col collapsed="false" customWidth="true" hidden="false" outlineLevel="0" max="14596" min="14596" style="24" width="9.11"/>
    <col collapsed="false" customWidth="true" hidden="false" outlineLevel="0" max="14597" min="14597" style="24" width="13"/>
    <col collapsed="false" customWidth="true" hidden="false" outlineLevel="0" max="14598" min="14598" style="24" width="14.88"/>
    <col collapsed="false" customWidth="false" hidden="false" outlineLevel="0" max="14782" min="14599" style="24" width="9"/>
    <col collapsed="false" customWidth="true" hidden="false" outlineLevel="0" max="14848" min="14783" style="24" width="8.88"/>
    <col collapsed="false" customWidth="true" hidden="false" outlineLevel="0" max="14849" min="14849" style="24" width="13.88"/>
    <col collapsed="false" customWidth="true" hidden="false" outlineLevel="0" max="14850" min="14850" style="24" width="70.22"/>
    <col collapsed="false" customWidth="true" hidden="false" outlineLevel="0" max="14851" min="14851" style="24" width="5.11"/>
    <col collapsed="false" customWidth="true" hidden="false" outlineLevel="0" max="14852" min="14852" style="24" width="9.11"/>
    <col collapsed="false" customWidth="true" hidden="false" outlineLevel="0" max="14853" min="14853" style="24" width="13"/>
    <col collapsed="false" customWidth="true" hidden="false" outlineLevel="0" max="14854" min="14854" style="24" width="14.88"/>
    <col collapsed="false" customWidth="false" hidden="false" outlineLevel="0" max="15038" min="14855" style="24" width="9"/>
    <col collapsed="false" customWidth="true" hidden="false" outlineLevel="0" max="15104" min="15039" style="24" width="8.88"/>
    <col collapsed="false" customWidth="true" hidden="false" outlineLevel="0" max="15105" min="15105" style="24" width="13.88"/>
    <col collapsed="false" customWidth="true" hidden="false" outlineLevel="0" max="15106" min="15106" style="24" width="70.22"/>
    <col collapsed="false" customWidth="true" hidden="false" outlineLevel="0" max="15107" min="15107" style="24" width="5.11"/>
    <col collapsed="false" customWidth="true" hidden="false" outlineLevel="0" max="15108" min="15108" style="24" width="9.11"/>
    <col collapsed="false" customWidth="true" hidden="false" outlineLevel="0" max="15109" min="15109" style="24" width="13"/>
    <col collapsed="false" customWidth="true" hidden="false" outlineLevel="0" max="15110" min="15110" style="24" width="14.88"/>
    <col collapsed="false" customWidth="false" hidden="false" outlineLevel="0" max="15294" min="15111" style="24" width="9"/>
    <col collapsed="false" customWidth="true" hidden="false" outlineLevel="0" max="15360" min="15295" style="24" width="8.88"/>
    <col collapsed="false" customWidth="true" hidden="false" outlineLevel="0" max="15361" min="15361" style="24" width="13.88"/>
    <col collapsed="false" customWidth="true" hidden="false" outlineLevel="0" max="15362" min="15362" style="24" width="70.22"/>
    <col collapsed="false" customWidth="true" hidden="false" outlineLevel="0" max="15363" min="15363" style="24" width="5.11"/>
    <col collapsed="false" customWidth="true" hidden="false" outlineLevel="0" max="15364" min="15364" style="24" width="9.11"/>
    <col collapsed="false" customWidth="true" hidden="false" outlineLevel="0" max="15365" min="15365" style="24" width="13"/>
    <col collapsed="false" customWidth="true" hidden="false" outlineLevel="0" max="15366" min="15366" style="24" width="14.88"/>
    <col collapsed="false" customWidth="false" hidden="false" outlineLevel="0" max="15550" min="15367" style="24" width="9"/>
    <col collapsed="false" customWidth="true" hidden="false" outlineLevel="0" max="15616" min="15551" style="24" width="8.88"/>
    <col collapsed="false" customWidth="true" hidden="false" outlineLevel="0" max="15617" min="15617" style="24" width="13.88"/>
    <col collapsed="false" customWidth="true" hidden="false" outlineLevel="0" max="15618" min="15618" style="24" width="70.22"/>
    <col collapsed="false" customWidth="true" hidden="false" outlineLevel="0" max="15619" min="15619" style="24" width="5.11"/>
    <col collapsed="false" customWidth="true" hidden="false" outlineLevel="0" max="15620" min="15620" style="24" width="9.11"/>
    <col collapsed="false" customWidth="true" hidden="false" outlineLevel="0" max="15621" min="15621" style="24" width="13"/>
    <col collapsed="false" customWidth="true" hidden="false" outlineLevel="0" max="15622" min="15622" style="24" width="14.88"/>
    <col collapsed="false" customWidth="false" hidden="false" outlineLevel="0" max="15806" min="15623" style="24" width="9"/>
    <col collapsed="false" customWidth="true" hidden="false" outlineLevel="0" max="15872" min="15807" style="24" width="8.88"/>
    <col collapsed="false" customWidth="true" hidden="false" outlineLevel="0" max="15873" min="15873" style="24" width="13.88"/>
    <col collapsed="false" customWidth="true" hidden="false" outlineLevel="0" max="15874" min="15874" style="24" width="70.22"/>
    <col collapsed="false" customWidth="true" hidden="false" outlineLevel="0" max="15875" min="15875" style="24" width="5.11"/>
    <col collapsed="false" customWidth="true" hidden="false" outlineLevel="0" max="15876" min="15876" style="24" width="9.11"/>
    <col collapsed="false" customWidth="true" hidden="false" outlineLevel="0" max="15877" min="15877" style="24" width="13"/>
    <col collapsed="false" customWidth="true" hidden="false" outlineLevel="0" max="15878" min="15878" style="24" width="14.88"/>
    <col collapsed="false" customWidth="false" hidden="false" outlineLevel="0" max="16062" min="15879" style="24" width="9"/>
    <col collapsed="false" customWidth="true" hidden="false" outlineLevel="0" max="16128" min="16063" style="24" width="8.88"/>
    <col collapsed="false" customWidth="true" hidden="false" outlineLevel="0" max="16129" min="16129" style="24" width="13.88"/>
    <col collapsed="false" customWidth="true" hidden="false" outlineLevel="0" max="16130" min="16130" style="24" width="70.22"/>
    <col collapsed="false" customWidth="true" hidden="false" outlineLevel="0" max="16131" min="16131" style="24" width="5.11"/>
    <col collapsed="false" customWidth="true" hidden="false" outlineLevel="0" max="16132" min="16132" style="24" width="9.11"/>
    <col collapsed="false" customWidth="true" hidden="false" outlineLevel="0" max="16133" min="16133" style="24" width="13"/>
    <col collapsed="false" customWidth="true" hidden="false" outlineLevel="0" max="16134" min="16134" style="24" width="14.88"/>
    <col collapsed="false" customWidth="false" hidden="false" outlineLevel="0" max="16318" min="16135" style="24" width="9"/>
    <col collapsed="false" customWidth="true" hidden="false" outlineLevel="0" max="16384" min="16319" style="24" width="8.88"/>
  </cols>
  <sheetData>
    <row r="1" customFormat="false" ht="14.25" hidden="false" customHeight="true" outlineLevel="0" collapsed="false">
      <c r="A1" s="25" t="s">
        <v>39</v>
      </c>
      <c r="B1" s="25"/>
      <c r="C1" s="25"/>
      <c r="D1" s="25"/>
      <c r="E1" s="25"/>
      <c r="F1" s="25"/>
    </row>
    <row r="2" customFormat="false" ht="14.25" hidden="false" customHeight="true" outlineLevel="0" collapsed="false">
      <c r="A2" s="26" t="s">
        <v>40</v>
      </c>
      <c r="B2" s="26"/>
      <c r="C2" s="26"/>
      <c r="D2" s="26"/>
      <c r="E2" s="26"/>
      <c r="F2" s="26"/>
    </row>
    <row r="3" s="29" customFormat="true" ht="46.5" hidden="false" customHeight="true" outlineLevel="0" collapsed="false">
      <c r="A3" s="27" t="s">
        <v>16</v>
      </c>
      <c r="B3" s="27" t="s">
        <v>5</v>
      </c>
      <c r="C3" s="27" t="s">
        <v>6</v>
      </c>
      <c r="D3" s="28" t="s">
        <v>41</v>
      </c>
      <c r="E3" s="28" t="s">
        <v>8</v>
      </c>
      <c r="F3" s="28" t="s">
        <v>42</v>
      </c>
    </row>
    <row r="4" s="31" customFormat="true" ht="27.75" hidden="false" customHeight="true" outlineLevel="0" collapsed="false">
      <c r="A4" s="30" t="s">
        <v>13</v>
      </c>
      <c r="B4" s="30"/>
      <c r="C4" s="30"/>
      <c r="D4" s="30"/>
      <c r="E4" s="30"/>
      <c r="F4" s="30"/>
    </row>
    <row r="5" s="36" customFormat="true" ht="54.75" hidden="false" customHeight="false" outlineLevel="0" collapsed="false">
      <c r="A5" s="32" t="n">
        <v>1</v>
      </c>
      <c r="B5" s="33" t="s">
        <v>14</v>
      </c>
      <c r="C5" s="34" t="s">
        <v>43</v>
      </c>
      <c r="D5" s="34"/>
      <c r="E5" s="35"/>
      <c r="F5" s="34" t="n">
        <f aca="false">TRUNC(D5*E5,2)</f>
        <v>0</v>
      </c>
    </row>
    <row r="6" s="40" customFormat="true" ht="15" hidden="false" customHeight="false" outlineLevel="0" collapsed="false">
      <c r="A6" s="37"/>
      <c r="B6" s="38" t="s">
        <v>16</v>
      </c>
      <c r="C6" s="39"/>
      <c r="D6" s="37"/>
      <c r="E6" s="37"/>
      <c r="F6" s="37"/>
    </row>
    <row r="7" s="40" customFormat="true" ht="15" hidden="false" customHeight="false" outlineLevel="0" collapsed="false">
      <c r="A7" s="37"/>
      <c r="B7" s="41"/>
      <c r="C7" s="41"/>
      <c r="D7" s="37"/>
      <c r="E7" s="37"/>
      <c r="F7" s="37"/>
    </row>
    <row r="8" s="40" customFormat="true" ht="17.25" hidden="false" customHeight="false" outlineLevel="0" collapsed="false">
      <c r="A8" s="37"/>
      <c r="B8" s="42" t="s">
        <v>44</v>
      </c>
      <c r="C8" s="42"/>
      <c r="D8" s="42"/>
      <c r="E8" s="42"/>
      <c r="F8" s="42"/>
    </row>
    <row r="9" s="40" customFormat="true" ht="15" hidden="false" customHeight="false" outlineLevel="0" collapsed="false">
      <c r="A9" s="37"/>
      <c r="B9" s="43" t="s">
        <v>45</v>
      </c>
      <c r="C9" s="43"/>
      <c r="D9" s="43"/>
      <c r="E9" s="43"/>
      <c r="F9" s="43"/>
    </row>
    <row r="10" s="40" customFormat="true" ht="15" hidden="false" customHeight="false" outlineLevel="0" collapsed="false">
      <c r="A10" s="37"/>
      <c r="B10" s="43" t="s">
        <v>46</v>
      </c>
      <c r="C10" s="43"/>
      <c r="D10" s="43"/>
      <c r="E10" s="43"/>
      <c r="F10" s="43"/>
    </row>
    <row r="11" customFormat="false" ht="13.5" hidden="false" customHeight="false" outlineLevel="0" collapsed="false">
      <c r="A11" s="44"/>
      <c r="B11" s="44"/>
      <c r="C11" s="45"/>
      <c r="D11" s="46"/>
      <c r="E11" s="47"/>
      <c r="F11" s="47"/>
    </row>
    <row r="12" customFormat="false" ht="15" hidden="false" customHeight="false" outlineLevel="0" collapsed="false">
      <c r="D12" s="48"/>
    </row>
    <row r="13" customFormat="false" ht="13.5" hidden="false" customHeight="false" outlineLevel="0" collapsed="false">
      <c r="D13" s="45"/>
    </row>
    <row r="14" customFormat="false" ht="13.5" hidden="false" customHeight="false" outlineLevel="0" collapsed="false">
      <c r="D14" s="45"/>
    </row>
  </sheetData>
  <mergeCells count="8">
    <mergeCell ref="A1:F1"/>
    <mergeCell ref="A2:F2"/>
    <mergeCell ref="A4:F4"/>
    <mergeCell ref="B7:C7"/>
    <mergeCell ref="B8:F8"/>
    <mergeCell ref="B9:F9"/>
    <mergeCell ref="B10:F10"/>
    <mergeCell ref="A11:B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4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8"/>
  <sheetViews>
    <sheetView showFormulas="false" showGridLines="false" showRowColHeaders="true" showZeros="true" rightToLeft="false" tabSelected="false" showOutlineSymbols="true" defaultGridColor="true" view="normal" topLeftCell="A11" colorId="64" zoomScale="55" zoomScaleNormal="55" zoomScalePageLayoutView="100" workbookViewId="0">
      <selection pane="topLeft" activeCell="D20" activeCellId="0" sqref="D20"/>
    </sheetView>
  </sheetViews>
  <sheetFormatPr defaultColWidth="9.00390625" defaultRowHeight="12.75" zeroHeight="false" outlineLevelRow="0" outlineLevelCol="0"/>
  <cols>
    <col collapsed="false" customWidth="true" hidden="false" outlineLevel="0" max="1" min="1" style="0" width="11.44"/>
    <col collapsed="false" customWidth="true" hidden="false" outlineLevel="0" max="2" min="2" style="49" width="62.56"/>
    <col collapsed="false" customWidth="true" hidden="false" outlineLevel="0" max="3" min="3" style="0" width="11.56"/>
    <col collapsed="false" customWidth="true" hidden="false" outlineLevel="0" max="4" min="4" style="0" width="15.11"/>
    <col collapsed="false" customWidth="true" hidden="false" outlineLevel="0" max="5" min="5" style="0" width="11.56"/>
    <col collapsed="false" customWidth="true" hidden="false" outlineLevel="0" max="6" min="6" style="0" width="13.56"/>
  </cols>
  <sheetData>
    <row r="1" s="51" customFormat="true" ht="14.25" hidden="false" customHeight="true" outlineLevel="0" collapsed="false">
      <c r="A1" s="50" t="s">
        <v>39</v>
      </c>
      <c r="B1" s="50"/>
      <c r="C1" s="50"/>
      <c r="D1" s="50"/>
      <c r="E1" s="50"/>
      <c r="F1" s="50"/>
    </row>
    <row r="2" s="51" customFormat="true" ht="14.25" hidden="false" customHeight="true" outlineLevel="0" collapsed="false">
      <c r="A2" s="52" t="s">
        <v>47</v>
      </c>
      <c r="B2" s="52"/>
      <c r="C2" s="52"/>
      <c r="D2" s="52"/>
      <c r="E2" s="52"/>
      <c r="F2" s="52"/>
    </row>
    <row r="3" s="51" customFormat="true" ht="17.25" hidden="false" customHeight="true" outlineLevel="0" collapsed="false">
      <c r="A3" s="53" t="s">
        <v>16</v>
      </c>
      <c r="B3" s="54" t="s">
        <v>48</v>
      </c>
      <c r="C3" s="53" t="s">
        <v>49</v>
      </c>
      <c r="D3" s="55" t="s">
        <v>50</v>
      </c>
      <c r="E3" s="56" t="s">
        <v>51</v>
      </c>
      <c r="F3" s="56"/>
    </row>
    <row r="4" s="51" customFormat="true" ht="36" hidden="false" customHeight="true" outlineLevel="0" collapsed="false">
      <c r="A4" s="53" t="s">
        <v>4</v>
      </c>
      <c r="B4" s="54"/>
      <c r="C4" s="53"/>
      <c r="D4" s="55"/>
      <c r="E4" s="57" t="s">
        <v>52</v>
      </c>
      <c r="F4" s="57" t="s">
        <v>53</v>
      </c>
    </row>
    <row r="5" customFormat="false" ht="15.75" hidden="false" customHeight="false" outlineLevel="0" collapsed="false">
      <c r="A5" s="58" t="s">
        <v>16</v>
      </c>
      <c r="B5" s="54" t="s">
        <v>54</v>
      </c>
      <c r="C5" s="53"/>
      <c r="D5" s="59"/>
      <c r="E5" s="60"/>
      <c r="F5" s="61" t="s">
        <v>16</v>
      </c>
    </row>
    <row r="6" customFormat="false" ht="32.25" hidden="false" customHeight="false" outlineLevel="0" collapsed="false">
      <c r="A6" s="62" t="s">
        <v>55</v>
      </c>
      <c r="B6" s="63" t="s">
        <v>56</v>
      </c>
      <c r="C6" s="64" t="s">
        <v>49</v>
      </c>
      <c r="D6" s="61" t="n">
        <v>50</v>
      </c>
      <c r="E6" s="61"/>
      <c r="F6" s="61" t="n">
        <f aca="false">ROUND((D6*E6),2)</f>
        <v>0</v>
      </c>
    </row>
    <row r="7" customFormat="false" ht="32.25" hidden="false" customHeight="false" outlineLevel="0" collapsed="false">
      <c r="A7" s="62"/>
      <c r="B7" s="63" t="s">
        <v>57</v>
      </c>
      <c r="C7" s="64" t="s">
        <v>49</v>
      </c>
      <c r="D7" s="61" t="n">
        <v>20</v>
      </c>
      <c r="E7" s="61"/>
      <c r="F7" s="61" t="n">
        <f aca="false">ROUND((D7*E7),2)</f>
        <v>0</v>
      </c>
    </row>
    <row r="8" customFormat="false" ht="81" hidden="false" customHeight="false" outlineLevel="0" collapsed="false">
      <c r="A8" s="62"/>
      <c r="B8" s="65" t="s">
        <v>58</v>
      </c>
      <c r="C8" s="66" t="s">
        <v>22</v>
      </c>
      <c r="D8" s="67" t="n">
        <v>180</v>
      </c>
      <c r="E8" s="67"/>
      <c r="F8" s="61" t="n">
        <f aca="false">ROUND((D8*E8),2)</f>
        <v>0</v>
      </c>
      <c r="G8" s="51" t="s">
        <v>16</v>
      </c>
      <c r="H8" s="51" t="s">
        <v>16</v>
      </c>
      <c r="I8" s="51" t="s">
        <v>16</v>
      </c>
    </row>
    <row r="9" customFormat="false" ht="81" hidden="false" customHeight="false" outlineLevel="0" collapsed="false">
      <c r="A9" s="62"/>
      <c r="B9" s="65" t="s">
        <v>59</v>
      </c>
      <c r="C9" s="66" t="s">
        <v>22</v>
      </c>
      <c r="D9" s="67" t="n">
        <v>360</v>
      </c>
      <c r="E9" s="67"/>
      <c r="F9" s="61" t="n">
        <f aca="false">ROUND((D9*E9),2)</f>
        <v>0</v>
      </c>
      <c r="G9" s="51" t="s">
        <v>16</v>
      </c>
      <c r="H9" s="51"/>
      <c r="I9" s="51"/>
    </row>
    <row r="10" customFormat="false" ht="81" hidden="false" customHeight="false" outlineLevel="0" collapsed="false">
      <c r="A10" s="62"/>
      <c r="B10" s="65" t="s">
        <v>60</v>
      </c>
      <c r="C10" s="66" t="s">
        <v>22</v>
      </c>
      <c r="D10" s="67" t="n">
        <v>120</v>
      </c>
      <c r="E10" s="67"/>
      <c r="F10" s="61" t="n">
        <f aca="false">ROUND((D10*E10),2)</f>
        <v>0</v>
      </c>
      <c r="G10" s="51" t="s">
        <v>16</v>
      </c>
      <c r="H10" s="51"/>
      <c r="I10" s="51"/>
    </row>
    <row r="11" customFormat="false" ht="81" hidden="false" customHeight="false" outlineLevel="0" collapsed="false">
      <c r="A11" s="62"/>
      <c r="B11" s="65" t="s">
        <v>61</v>
      </c>
      <c r="C11" s="66" t="s">
        <v>22</v>
      </c>
      <c r="D11" s="67" t="n">
        <v>180</v>
      </c>
      <c r="E11" s="67"/>
      <c r="F11" s="61" t="n">
        <f aca="false">ROUND((D11*E11),2)</f>
        <v>0</v>
      </c>
      <c r="G11" s="51" t="s">
        <v>16</v>
      </c>
      <c r="H11" s="51"/>
      <c r="I11" s="51"/>
    </row>
    <row r="12" customFormat="false" ht="81" hidden="false" customHeight="false" outlineLevel="0" collapsed="false">
      <c r="A12" s="62"/>
      <c r="B12" s="65" t="s">
        <v>62</v>
      </c>
      <c r="C12" s="66" t="s">
        <v>22</v>
      </c>
      <c r="D12" s="67" t="n">
        <v>120</v>
      </c>
      <c r="E12" s="67"/>
      <c r="F12" s="61" t="n">
        <f aca="false">ROUND((D12*E12),2)</f>
        <v>0</v>
      </c>
      <c r="G12" s="51" t="s">
        <v>16</v>
      </c>
      <c r="H12" s="51"/>
      <c r="I12" s="51"/>
    </row>
    <row r="13" customFormat="false" ht="81" hidden="false" customHeight="false" outlineLevel="0" collapsed="false">
      <c r="A13" s="62"/>
      <c r="B13" s="65" t="s">
        <v>63</v>
      </c>
      <c r="C13" s="66" t="s">
        <v>22</v>
      </c>
      <c r="D13" s="67" t="n">
        <v>60</v>
      </c>
      <c r="E13" s="67"/>
      <c r="F13" s="61" t="n">
        <f aca="false">ROUND((D13*E13),2)</f>
        <v>0</v>
      </c>
      <c r="G13" s="51" t="s">
        <v>16</v>
      </c>
      <c r="H13" s="51"/>
      <c r="I13" s="51"/>
    </row>
    <row r="14" customFormat="false" ht="81" hidden="false" customHeight="false" outlineLevel="0" collapsed="false">
      <c r="A14" s="62"/>
      <c r="B14" s="65" t="s">
        <v>64</v>
      </c>
      <c r="C14" s="66" t="s">
        <v>22</v>
      </c>
      <c r="D14" s="67" t="n">
        <v>60</v>
      </c>
      <c r="E14" s="67"/>
      <c r="F14" s="61" t="n">
        <f aca="false">ROUND((D14*E14),2)</f>
        <v>0</v>
      </c>
      <c r="G14" s="51" t="s">
        <v>16</v>
      </c>
      <c r="H14" s="51"/>
      <c r="I14" s="51"/>
    </row>
    <row r="15" customFormat="false" ht="64.5" hidden="false" customHeight="false" outlineLevel="0" collapsed="false">
      <c r="A15" s="62"/>
      <c r="B15" s="65" t="s">
        <v>65</v>
      </c>
      <c r="C15" s="66" t="s">
        <v>22</v>
      </c>
      <c r="D15" s="67" t="n">
        <v>400</v>
      </c>
      <c r="E15" s="67"/>
      <c r="F15" s="61" t="n">
        <f aca="false">ROUND((D15*E15),2)</f>
        <v>0</v>
      </c>
      <c r="G15" s="51" t="s">
        <v>16</v>
      </c>
      <c r="H15" s="51"/>
      <c r="I15" s="51"/>
    </row>
    <row r="16" customFormat="false" ht="81" hidden="false" customHeight="false" outlineLevel="0" collapsed="false">
      <c r="A16" s="62"/>
      <c r="B16" s="65" t="s">
        <v>66</v>
      </c>
      <c r="C16" s="66" t="s">
        <v>49</v>
      </c>
      <c r="D16" s="67" t="n">
        <v>50</v>
      </c>
      <c r="E16" s="67"/>
      <c r="F16" s="61" t="n">
        <f aca="false">ROUND((D16*E16),2)</f>
        <v>0</v>
      </c>
      <c r="G16" s="51"/>
      <c r="H16" s="51"/>
      <c r="I16" s="51"/>
    </row>
    <row r="17" customFormat="false" ht="81" hidden="false" customHeight="false" outlineLevel="0" collapsed="false">
      <c r="A17" s="62"/>
      <c r="B17" s="65" t="s">
        <v>67</v>
      </c>
      <c r="C17" s="66" t="s">
        <v>49</v>
      </c>
      <c r="D17" s="67" t="n">
        <v>20</v>
      </c>
      <c r="E17" s="67"/>
      <c r="F17" s="61" t="n">
        <f aca="false">ROUND((D17*E17),2)</f>
        <v>0</v>
      </c>
      <c r="G17" s="51"/>
      <c r="H17" s="51"/>
      <c r="I17" s="51"/>
    </row>
    <row r="18" customFormat="false" ht="15.75" hidden="false" customHeight="false" outlineLevel="0" collapsed="false">
      <c r="A18" s="68"/>
      <c r="B18" s="65"/>
      <c r="C18" s="66"/>
      <c r="D18" s="67"/>
      <c r="E18" s="67"/>
      <c r="F18" s="67"/>
      <c r="G18" s="51"/>
      <c r="H18" s="51"/>
      <c r="I18" s="51"/>
    </row>
    <row r="19" customFormat="false" ht="16.5" hidden="false" customHeight="true" outlineLevel="0" collapsed="false">
      <c r="A19" s="68"/>
      <c r="B19" s="65" t="s">
        <v>16</v>
      </c>
      <c r="C19" s="66"/>
      <c r="D19" s="69" t="s">
        <v>68</v>
      </c>
      <c r="E19" s="69"/>
      <c r="F19" s="70" t="n">
        <f aca="false">SUM(F5:F18)</f>
        <v>0</v>
      </c>
      <c r="G19" s="51"/>
      <c r="H19" s="51"/>
      <c r="I19" s="51"/>
    </row>
    <row r="20" customFormat="false" ht="14.25" hidden="false" customHeight="true" outlineLevel="0" collapsed="false">
      <c r="A20" s="68"/>
      <c r="B20" s="71"/>
      <c r="C20" s="68"/>
      <c r="D20" s="72" t="s">
        <v>69</v>
      </c>
      <c r="E20" s="72"/>
      <c r="F20" s="73" t="n">
        <f aca="false">F19*2</f>
        <v>0</v>
      </c>
      <c r="G20" s="51"/>
      <c r="H20" s="51"/>
      <c r="I20" s="51"/>
    </row>
    <row r="21" customFormat="false" ht="14.25" hidden="false" customHeight="true" outlineLevel="0" collapsed="false">
      <c r="A21" s="68"/>
      <c r="B21" s="71"/>
      <c r="C21" s="74"/>
      <c r="D21" s="75"/>
      <c r="E21" s="76"/>
      <c r="F21" s="77"/>
      <c r="G21" s="51"/>
      <c r="H21" s="51"/>
      <c r="I21" s="51"/>
    </row>
    <row r="22" customFormat="false" ht="14.25" hidden="false" customHeight="true" outlineLevel="0" collapsed="false">
      <c r="A22" s="78" t="s">
        <v>70</v>
      </c>
      <c r="B22" s="78"/>
      <c r="C22" s="78"/>
      <c r="D22" s="78"/>
      <c r="E22" s="78"/>
      <c r="F22" s="78"/>
      <c r="G22" s="51"/>
      <c r="H22" s="51"/>
      <c r="I22" s="51"/>
    </row>
    <row r="23" customFormat="false" ht="27.75" hidden="false" customHeight="true" outlineLevel="0" collapsed="false">
      <c r="A23" s="79" t="s">
        <v>71</v>
      </c>
      <c r="B23" s="79"/>
      <c r="C23" s="79"/>
      <c r="D23" s="79"/>
      <c r="E23" s="79"/>
      <c r="F23" s="79"/>
    </row>
    <row r="24" customFormat="false" ht="12.75" hidden="false" customHeight="false" outlineLevel="0" collapsed="false">
      <c r="A24" s="80"/>
      <c r="B24" s="81"/>
      <c r="C24" s="80"/>
      <c r="D24" s="80"/>
      <c r="E24" s="80"/>
      <c r="F24" s="80"/>
    </row>
    <row r="25" customFormat="false" ht="17.25" hidden="false" customHeight="false" outlineLevel="0" collapsed="false">
      <c r="A25" s="82" t="s">
        <v>72</v>
      </c>
      <c r="B25" s="82"/>
      <c r="C25" s="82"/>
      <c r="D25" s="82"/>
      <c r="E25" s="82"/>
      <c r="F25" s="82"/>
    </row>
    <row r="26" customFormat="false" ht="15" hidden="false" customHeight="false" outlineLevel="0" collapsed="false">
      <c r="A26" s="83" t="s">
        <v>73</v>
      </c>
      <c r="B26" s="83"/>
      <c r="C26" s="83"/>
      <c r="D26" s="83"/>
      <c r="E26" s="83"/>
      <c r="F26" s="83"/>
    </row>
    <row r="27" customFormat="false" ht="15" hidden="false" customHeight="false" outlineLevel="0" collapsed="false">
      <c r="A27" s="83" t="s">
        <v>74</v>
      </c>
      <c r="B27" s="83"/>
      <c r="C27" s="83"/>
      <c r="D27" s="83"/>
      <c r="E27" s="83"/>
      <c r="F27" s="83"/>
    </row>
    <row r="28" customFormat="false" ht="14.25" hidden="false" customHeight="false" outlineLevel="0" collapsed="false">
      <c r="A28" s="80"/>
      <c r="B28" s="84" t="s">
        <v>16</v>
      </c>
      <c r="C28" s="85"/>
      <c r="D28" s="86"/>
      <c r="E28" s="86"/>
      <c r="F28" s="86"/>
    </row>
  </sheetData>
  <mergeCells count="15">
    <mergeCell ref="A1:F1"/>
    <mergeCell ref="A2:F2"/>
    <mergeCell ref="B3:B4"/>
    <mergeCell ref="C3:C4"/>
    <mergeCell ref="D3:D4"/>
    <mergeCell ref="E3:F3"/>
    <mergeCell ref="A6:A17"/>
    <mergeCell ref="D19:E19"/>
    <mergeCell ref="D20:E20"/>
    <mergeCell ref="A22:F22"/>
    <mergeCell ref="A23:F23"/>
    <mergeCell ref="A25:F25"/>
    <mergeCell ref="A26:F26"/>
    <mergeCell ref="A27:F27"/>
    <mergeCell ref="D28:F28"/>
  </mergeCells>
  <printOptions headings="false" gridLines="false" gridLinesSet="true" horizontalCentered="true" verticalCentered="true"/>
  <pageMargins left="0.7875" right="0.7875" top="1.05277777777778" bottom="1.05277777777778" header="0.7875" footer="0.7875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8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22" activeCellId="0" sqref="C22"/>
    </sheetView>
  </sheetViews>
  <sheetFormatPr defaultColWidth="9.00390625" defaultRowHeight="12.75" zeroHeight="false" outlineLevelRow="0" outlineLevelCol="0"/>
  <cols>
    <col collapsed="false" customWidth="true" hidden="false" outlineLevel="0" max="1" min="1" style="0" width="11.44"/>
    <col collapsed="false" customWidth="true" hidden="false" outlineLevel="0" max="2" min="2" style="49" width="62.56"/>
    <col collapsed="false" customWidth="true" hidden="false" outlineLevel="0" max="3" min="3" style="0" width="11.56"/>
    <col collapsed="false" customWidth="true" hidden="false" outlineLevel="0" max="4" min="4" style="0" width="15.11"/>
    <col collapsed="false" customWidth="true" hidden="false" outlineLevel="0" max="5" min="5" style="0" width="11.56"/>
    <col collapsed="false" customWidth="true" hidden="false" outlineLevel="0" max="6" min="6" style="0" width="13.56"/>
  </cols>
  <sheetData>
    <row r="1" customFormat="false" ht="14.25" hidden="false" customHeight="true" outlineLevel="0" collapsed="false">
      <c r="A1" s="50" t="s">
        <v>39</v>
      </c>
      <c r="B1" s="50"/>
      <c r="C1" s="50"/>
      <c r="D1" s="50"/>
      <c r="E1" s="50"/>
      <c r="F1" s="50"/>
    </row>
    <row r="2" customFormat="false" ht="14.25" hidden="false" customHeight="true" outlineLevel="0" collapsed="false">
      <c r="A2" s="52" t="s">
        <v>47</v>
      </c>
      <c r="B2" s="52"/>
      <c r="C2" s="52"/>
      <c r="D2" s="52"/>
      <c r="E2" s="52"/>
      <c r="F2" s="52"/>
    </row>
    <row r="3" customFormat="false" ht="17.25" hidden="false" customHeight="true" outlineLevel="0" collapsed="false">
      <c r="A3" s="53" t="s">
        <v>16</v>
      </c>
      <c r="B3" s="54" t="s">
        <v>48</v>
      </c>
      <c r="C3" s="53" t="s">
        <v>49</v>
      </c>
      <c r="D3" s="55" t="s">
        <v>50</v>
      </c>
      <c r="E3" s="56" t="s">
        <v>51</v>
      </c>
      <c r="F3" s="56"/>
    </row>
    <row r="4" customFormat="false" ht="36" hidden="false" customHeight="true" outlineLevel="0" collapsed="false">
      <c r="A4" s="53" t="s">
        <v>4</v>
      </c>
      <c r="B4" s="54"/>
      <c r="C4" s="53"/>
      <c r="D4" s="55"/>
      <c r="E4" s="57" t="s">
        <v>52</v>
      </c>
      <c r="F4" s="57" t="s">
        <v>53</v>
      </c>
    </row>
    <row r="5" customFormat="false" ht="15.75" hidden="false" customHeight="false" outlineLevel="0" collapsed="false">
      <c r="A5" s="58" t="s">
        <v>16</v>
      </c>
      <c r="B5" s="54" t="s">
        <v>75</v>
      </c>
      <c r="C5" s="53"/>
      <c r="D5" s="59"/>
      <c r="E5" s="60"/>
      <c r="F5" s="61" t="s">
        <v>16</v>
      </c>
    </row>
    <row r="6" s="51" customFormat="true" ht="48" hidden="false" customHeight="false" outlineLevel="0" collapsed="false">
      <c r="A6" s="62" t="s">
        <v>55</v>
      </c>
      <c r="B6" s="63" t="s">
        <v>76</v>
      </c>
      <c r="C6" s="64" t="s">
        <v>49</v>
      </c>
      <c r="D6" s="61" t="n">
        <v>50</v>
      </c>
      <c r="E6" s="61"/>
      <c r="F6" s="61" t="n">
        <f aca="false">ROUND((D6*E6),2)</f>
        <v>0</v>
      </c>
    </row>
    <row r="7" customFormat="false" ht="48" hidden="false" customHeight="false" outlineLevel="0" collapsed="false">
      <c r="A7" s="62"/>
      <c r="B7" s="63" t="s">
        <v>77</v>
      </c>
      <c r="C7" s="64" t="s">
        <v>49</v>
      </c>
      <c r="D7" s="61" t="n">
        <v>20</v>
      </c>
      <c r="E7" s="61"/>
      <c r="F7" s="61" t="n">
        <f aca="false">ROUND((D7*E7),2)</f>
        <v>0</v>
      </c>
    </row>
    <row r="8" customFormat="false" ht="15.75" hidden="false" customHeight="false" outlineLevel="0" collapsed="false">
      <c r="A8" s="68"/>
      <c r="B8" s="65"/>
      <c r="C8" s="66"/>
      <c r="D8" s="67"/>
      <c r="E8" s="67"/>
      <c r="F8" s="67"/>
    </row>
    <row r="9" customFormat="false" ht="16.5" hidden="false" customHeight="true" outlineLevel="0" collapsed="false">
      <c r="A9" s="68"/>
      <c r="B9" s="65" t="s">
        <v>16</v>
      </c>
      <c r="C9" s="66"/>
      <c r="D9" s="69" t="s">
        <v>68</v>
      </c>
      <c r="E9" s="69"/>
      <c r="F9" s="70" t="n">
        <f aca="false">SUM(F5:F8)</f>
        <v>0</v>
      </c>
    </row>
    <row r="10" customFormat="false" ht="14.25" hidden="false" customHeight="true" outlineLevel="0" collapsed="false">
      <c r="A10" s="68"/>
      <c r="B10" s="71"/>
      <c r="C10" s="68"/>
      <c r="D10" s="72" t="s">
        <v>69</v>
      </c>
      <c r="E10" s="72"/>
      <c r="F10" s="73" t="n">
        <f aca="false">F9*2</f>
        <v>0</v>
      </c>
    </row>
    <row r="11" customFormat="false" ht="14.25" hidden="false" customHeight="true" outlineLevel="0" collapsed="false">
      <c r="A11" s="68"/>
      <c r="B11" s="71"/>
      <c r="C11" s="74"/>
      <c r="D11" s="75"/>
      <c r="E11" s="76"/>
      <c r="F11" s="77"/>
    </row>
    <row r="12" customFormat="false" ht="14.25" hidden="false" customHeight="true" outlineLevel="0" collapsed="false">
      <c r="A12" s="78" t="s">
        <v>70</v>
      </c>
      <c r="B12" s="78"/>
      <c r="C12" s="78"/>
      <c r="D12" s="78"/>
      <c r="E12" s="78"/>
      <c r="F12" s="78"/>
    </row>
    <row r="13" customFormat="false" ht="27.75" hidden="false" customHeight="true" outlineLevel="0" collapsed="false">
      <c r="A13" s="79" t="s">
        <v>71</v>
      </c>
      <c r="B13" s="79"/>
      <c r="C13" s="79"/>
      <c r="D13" s="79"/>
      <c r="E13" s="79"/>
      <c r="F13" s="79"/>
    </row>
    <row r="14" customFormat="false" ht="12.75" hidden="false" customHeight="false" outlineLevel="0" collapsed="false">
      <c r="A14" s="80"/>
      <c r="B14" s="81"/>
      <c r="C14" s="80"/>
      <c r="D14" s="80"/>
      <c r="E14" s="80"/>
      <c r="F14" s="80"/>
    </row>
    <row r="15" customFormat="false" ht="17.25" hidden="false" customHeight="false" outlineLevel="0" collapsed="false">
      <c r="A15" s="82" t="s">
        <v>72</v>
      </c>
      <c r="B15" s="82"/>
      <c r="C15" s="82"/>
      <c r="D15" s="82"/>
      <c r="E15" s="82"/>
      <c r="F15" s="82"/>
    </row>
    <row r="16" customFormat="false" ht="15" hidden="false" customHeight="false" outlineLevel="0" collapsed="false">
      <c r="A16" s="83" t="s">
        <v>73</v>
      </c>
      <c r="B16" s="83"/>
      <c r="C16" s="83"/>
      <c r="D16" s="83"/>
      <c r="E16" s="83"/>
      <c r="F16" s="83"/>
    </row>
    <row r="17" customFormat="false" ht="15" hidden="false" customHeight="false" outlineLevel="0" collapsed="false">
      <c r="A17" s="83" t="s">
        <v>74</v>
      </c>
      <c r="B17" s="83"/>
      <c r="C17" s="83"/>
      <c r="D17" s="83"/>
      <c r="E17" s="83"/>
      <c r="F17" s="83"/>
    </row>
    <row r="18" customFormat="false" ht="14.25" hidden="false" customHeight="false" outlineLevel="0" collapsed="false">
      <c r="A18" s="80"/>
      <c r="B18" s="84" t="s">
        <v>16</v>
      </c>
      <c r="C18" s="85"/>
      <c r="D18" s="86"/>
      <c r="E18" s="86"/>
      <c r="F18" s="86"/>
    </row>
  </sheetData>
  <mergeCells count="15">
    <mergeCell ref="A1:F1"/>
    <mergeCell ref="A2:F2"/>
    <mergeCell ref="B3:B4"/>
    <mergeCell ref="C3:C4"/>
    <mergeCell ref="D3:D4"/>
    <mergeCell ref="E3:F3"/>
    <mergeCell ref="A6:A7"/>
    <mergeCell ref="D9:E9"/>
    <mergeCell ref="D10:E10"/>
    <mergeCell ref="A12:F12"/>
    <mergeCell ref="A13:F13"/>
    <mergeCell ref="A15:F15"/>
    <mergeCell ref="A16:F16"/>
    <mergeCell ref="A17:F17"/>
    <mergeCell ref="D18:F18"/>
  </mergeCells>
  <printOptions headings="false" gridLines="false" gridLinesSet="true" horizontalCentered="true" verticalCentered="true"/>
  <pageMargins left="0.7875" right="0.7875" top="1.05277777777778" bottom="1.05277777777778" header="0.7875" footer="0.7875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2024-09-19T17:18:26Z</dcterms:created>
  <dc:creator>Felipe Nunes</dc:creator>
  <dc:description/>
  <dc:language>pt-BR</dc:language>
  <cp:lastModifiedBy>Felipe Nunes</cp:lastModifiedBy>
  <dcterms:modified xsi:type="dcterms:W3CDTF">2024-11-27T19:46:24Z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