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<sst xmlns="http://schemas.openxmlformats.org/spreadsheetml/2006/main" count="48" uniqueCount="28">
  <si>
    <t xml:space="preserve">Obra:</t>
  </si>
  <si>
    <t xml:space="preserve">Reforma de fachada, cobertura e drenagem. Rua Maestro Felício Toledo, Nº 513, Centro, Niterói/RJ.</t>
  </si>
  <si>
    <t xml:space="preserve">APÊNDICE V – PLANILHA ESTIMATIVA DE COMPOSIÇÃO DE BDI</t>
  </si>
  <si>
    <t xml:space="preserve">DESONERADO</t>
  </si>
  <si>
    <t xml:space="preserve">NÃO DESONERADO</t>
  </si>
  <si>
    <t xml:space="preserve">Descrição</t>
  </si>
  <si>
    <t xml:space="preserve">Taxa (%)</t>
  </si>
  <si>
    <t xml:space="preserve">AC</t>
  </si>
  <si>
    <t xml:space="preserve">Administração Central</t>
  </si>
  <si>
    <t xml:space="preserve">DF</t>
  </si>
  <si>
    <t xml:space="preserve">Despesas Financeiras</t>
  </si>
  <si>
    <t xml:space="preserve">I</t>
  </si>
  <si>
    <t xml:space="preserve">ISS</t>
  </si>
  <si>
    <t xml:space="preserve">Imposto Sobre Serviços</t>
  </si>
  <si>
    <t xml:space="preserve">C</t>
  </si>
  <si>
    <t xml:space="preserve">COFINS</t>
  </si>
  <si>
    <t xml:space="preserve">P</t>
  </si>
  <si>
    <t xml:space="preserve">PIS</t>
  </si>
  <si>
    <t xml:space="preserve">CPRB</t>
  </si>
  <si>
    <t xml:space="preserve">Contribuição Previdenciária</t>
  </si>
  <si>
    <t xml:space="preserve">R</t>
  </si>
  <si>
    <t xml:space="preserve">Risco, Garantia/Imprevistos</t>
  </si>
  <si>
    <t xml:space="preserve">Lucro</t>
  </si>
  <si>
    <t xml:space="preserve">L</t>
  </si>
  <si>
    <t xml:space="preserve">BDI CALCULADO (%)</t>
  </si>
  <si>
    <t xml:space="preserve">BDI ADOTADO (%)</t>
  </si>
  <si>
    <t xml:space="preserve">Para o cálculo do BDI, além das diretrizes do Manual de Engenharia e Patrimônio Imobiliário do INSS (2ª Edição - Junho/2014), seguiu-se as orientações contidas no Acórdão Nº 2622/2013 – TCU – Plenário, no MEMO 307/DIPRO/CEPAI/CGEPI, de 07 de março de 2016 e no Decreto Nº 7.983, de 8 de abril de 2013.</t>
  </si>
  <si>
    <t xml:space="preserve">BDI = {[((1+AC/100)*(1+DF/100)*(1+R/100)*(1+L/100))/(1- I/100)]-1}*100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</si>
</sst>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b val="true"/>
      <sz val="11"/>
      <name val="Arial"/>
      <family val="1"/>
      <charset val="1"/>
    </font>
    <font>
      <b val="true"/>
      <sz val="11"/>
      <name val="Arial"/>
      <family val="2"/>
      <charset val="1"/>
    </font>
    <font>
      <b val="true"/>
      <sz val="10"/>
      <color rgb="FF000000"/>
      <name val="Arial"/>
      <family val="1"/>
      <charset val="1"/>
    </font>
    <font>
      <sz val="1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5E0B4"/>
        <bgColor rgb="FFDFF0D8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5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5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137160</xdr:colOff>
      <xdr:row>0</xdr:row>
      <xdr:rowOff>76320</xdr:rowOff>
    </xdr:from>
    <xdr:to>
      <xdr:col>2</xdr:col>
      <xdr:colOff>1561680</xdr:colOff>
      <xdr:row>1</xdr:row>
      <xdr:rowOff>243720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37160" y="76320"/>
          <a:ext cx="2491200" cy="471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1"/>
  <sheetViews>
    <sheetView windowProtection="false" showFormulas="false" showGridLines="true" showRowColHeaders="true" showZeros="true" rightToLeft="false" tabSelected="true" showOutlineSymbols="false" defaultGridColor="true" view="normal" topLeftCell="A4" colorId="64" zoomScale="100" zoomScaleNormal="100" zoomScalePageLayoutView="100" workbookViewId="0">
      <selection pane="topLeft" activeCell="N24" activeCellId="0" sqref="N24"/>
    </sheetView>
  </sheetViews>
  <sheetFormatPr defaultRowHeight="13.2"/>
  <cols>
    <col collapsed="false" hidden="false" max="2" min="1" style="0" width="7.56122448979592"/>
    <col collapsed="false" hidden="false" max="3" min="3" style="0" width="30.3724489795918"/>
    <col collapsed="false" hidden="false" max="8" min="4" style="0" width="7.56122448979592"/>
    <col collapsed="false" hidden="false" max="9" min="9" style="0" width="30.3724489795918"/>
    <col collapsed="false" hidden="false" max="11" min="10" style="0" width="7.56122448979592"/>
    <col collapsed="false" hidden="false" max="1019" min="12" style="0" width="9.31632653061224"/>
    <col collapsed="false" hidden="false" max="1025" min="1020" style="0" width="11.3418367346939"/>
  </cols>
  <sheetData>
    <row r="1" customFormat="false" ht="24" hidden="false" customHeight="true" outlineLevel="0" collapsed="false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4"/>
    </row>
    <row r="2" customFormat="false" ht="28.8" hidden="false" customHeight="true" outlineLevel="0" collapsed="false">
      <c r="A2" s="1"/>
      <c r="B2" s="1"/>
      <c r="C2" s="1"/>
      <c r="D2" s="5" t="s">
        <v>1</v>
      </c>
      <c r="E2" s="5"/>
      <c r="F2" s="5"/>
      <c r="G2" s="5"/>
      <c r="H2" s="5"/>
      <c r="I2" s="5"/>
      <c r="J2" s="5"/>
      <c r="K2" s="5"/>
    </row>
    <row r="3" customFormat="false" ht="28.5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28.5" hidden="false" customHeight="true" outlineLevel="0" collapsed="false">
      <c r="A4" s="7" t="s">
        <v>3</v>
      </c>
      <c r="B4" s="7"/>
      <c r="C4" s="7"/>
      <c r="D4" s="7"/>
      <c r="E4" s="7"/>
      <c r="F4" s="8"/>
      <c r="G4" s="7" t="s">
        <v>4</v>
      </c>
      <c r="H4" s="7"/>
      <c r="I4" s="7"/>
      <c r="J4" s="7"/>
      <c r="K4" s="7"/>
    </row>
    <row r="5" customFormat="false" ht="20.4" hidden="false" customHeight="true" outlineLevel="0" collapsed="false">
      <c r="A5" s="9" t="s">
        <v>5</v>
      </c>
      <c r="B5" s="9"/>
      <c r="C5" s="9"/>
      <c r="D5" s="10" t="s">
        <v>6</v>
      </c>
      <c r="E5" s="10"/>
      <c r="F5" s="11"/>
      <c r="G5" s="10" t="s">
        <v>5</v>
      </c>
      <c r="H5" s="10"/>
      <c r="I5" s="10"/>
      <c r="J5" s="12" t="s">
        <v>6</v>
      </c>
      <c r="K5" s="12"/>
    </row>
    <row r="6" customFormat="false" ht="24" hidden="false" customHeight="true" outlineLevel="0" collapsed="false">
      <c r="A6" s="13" t="s">
        <v>7</v>
      </c>
      <c r="B6" s="13"/>
      <c r="C6" s="14" t="s">
        <v>8</v>
      </c>
      <c r="D6" s="15" t="n">
        <v>3</v>
      </c>
      <c r="E6" s="16"/>
      <c r="F6" s="11"/>
      <c r="G6" s="17" t="s">
        <v>7</v>
      </c>
      <c r="H6" s="17"/>
      <c r="I6" s="18" t="s">
        <v>8</v>
      </c>
      <c r="J6" s="19" t="n">
        <v>3</v>
      </c>
      <c r="K6" s="20"/>
    </row>
    <row r="7" customFormat="false" ht="24" hidden="false" customHeight="true" outlineLevel="0" collapsed="false">
      <c r="A7" s="13" t="s">
        <v>9</v>
      </c>
      <c r="B7" s="13"/>
      <c r="C7" s="14" t="s">
        <v>10</v>
      </c>
      <c r="D7" s="15" t="n">
        <v>0.59</v>
      </c>
      <c r="E7" s="16"/>
      <c r="F7" s="11"/>
      <c r="G7" s="17" t="s">
        <v>9</v>
      </c>
      <c r="H7" s="17"/>
      <c r="I7" s="18" t="s">
        <v>10</v>
      </c>
      <c r="J7" s="19" t="n">
        <v>0.59</v>
      </c>
      <c r="K7" s="20"/>
    </row>
    <row r="8" customFormat="false" ht="24" hidden="false" customHeight="true" outlineLevel="0" collapsed="false">
      <c r="A8" s="13" t="s">
        <v>11</v>
      </c>
      <c r="B8" s="21" t="s">
        <v>12</v>
      </c>
      <c r="C8" s="14" t="s">
        <v>13</v>
      </c>
      <c r="D8" s="15" t="n">
        <v>3</v>
      </c>
      <c r="E8" s="21" t="n">
        <f aca="false">D8+D9+D10+D11</f>
        <v>11.15</v>
      </c>
      <c r="F8" s="11"/>
      <c r="G8" s="17" t="s">
        <v>11</v>
      </c>
      <c r="H8" s="17" t="s">
        <v>12</v>
      </c>
      <c r="I8" s="18" t="s">
        <v>13</v>
      </c>
      <c r="J8" s="19" t="n">
        <v>3</v>
      </c>
      <c r="K8" s="22" t="n">
        <f aca="false">J8+J9+J10+J11</f>
        <v>6.65</v>
      </c>
    </row>
    <row r="9" customFormat="false" ht="24" hidden="false" customHeight="true" outlineLevel="0" collapsed="false">
      <c r="A9" s="13"/>
      <c r="B9" s="21" t="s">
        <v>14</v>
      </c>
      <c r="C9" s="14" t="s">
        <v>15</v>
      </c>
      <c r="D9" s="15" t="n">
        <v>3</v>
      </c>
      <c r="E9" s="21"/>
      <c r="F9" s="11"/>
      <c r="G9" s="17"/>
      <c r="H9" s="17" t="s">
        <v>14</v>
      </c>
      <c r="I9" s="18" t="s">
        <v>15</v>
      </c>
      <c r="J9" s="19" t="n">
        <v>3</v>
      </c>
      <c r="K9" s="22"/>
    </row>
    <row r="10" customFormat="false" ht="24" hidden="false" customHeight="true" outlineLevel="0" collapsed="false">
      <c r="A10" s="13"/>
      <c r="B10" s="21" t="s">
        <v>16</v>
      </c>
      <c r="C10" s="14" t="s">
        <v>17</v>
      </c>
      <c r="D10" s="15" t="n">
        <v>0.65</v>
      </c>
      <c r="E10" s="21"/>
      <c r="F10" s="11"/>
      <c r="G10" s="17"/>
      <c r="H10" s="17" t="s">
        <v>16</v>
      </c>
      <c r="I10" s="18" t="s">
        <v>17</v>
      </c>
      <c r="J10" s="19" t="n">
        <v>0.65</v>
      </c>
      <c r="K10" s="22"/>
    </row>
    <row r="11" customFormat="false" ht="24" hidden="false" customHeight="true" outlineLevel="0" collapsed="false">
      <c r="A11" s="13"/>
      <c r="B11" s="21" t="s">
        <v>18</v>
      </c>
      <c r="C11" s="14" t="s">
        <v>19</v>
      </c>
      <c r="D11" s="15" t="n">
        <v>4.5</v>
      </c>
      <c r="E11" s="21"/>
      <c r="F11" s="11"/>
      <c r="G11" s="17"/>
      <c r="H11" s="17" t="s">
        <v>18</v>
      </c>
      <c r="I11" s="18" t="s">
        <v>19</v>
      </c>
      <c r="J11" s="19" t="n">
        <v>0</v>
      </c>
      <c r="K11" s="22"/>
    </row>
    <row r="12" customFormat="false" ht="24" hidden="false" customHeight="true" outlineLevel="0" collapsed="false">
      <c r="A12" s="13" t="s">
        <v>20</v>
      </c>
      <c r="B12" s="13"/>
      <c r="C12" s="14" t="s">
        <v>21</v>
      </c>
      <c r="D12" s="15" t="n">
        <v>1.77</v>
      </c>
      <c r="E12" s="16"/>
      <c r="F12" s="11"/>
      <c r="G12" s="17" t="s">
        <v>20</v>
      </c>
      <c r="H12" s="17"/>
      <c r="I12" s="18" t="s">
        <v>21</v>
      </c>
      <c r="J12" s="19" t="n">
        <v>1.77</v>
      </c>
      <c r="K12" s="20"/>
    </row>
    <row r="13" customFormat="false" ht="24" hidden="false" customHeight="true" outlineLevel="0" collapsed="false">
      <c r="A13" s="13"/>
      <c r="B13" s="13"/>
      <c r="C13" s="14" t="s">
        <v>22</v>
      </c>
      <c r="D13" s="15" t="n">
        <v>6.16</v>
      </c>
      <c r="E13" s="16"/>
      <c r="F13" s="11"/>
      <c r="G13" s="17" t="s">
        <v>23</v>
      </c>
      <c r="H13" s="17"/>
      <c r="I13" s="18" t="s">
        <v>22</v>
      </c>
      <c r="J13" s="19" t="n">
        <v>6.16</v>
      </c>
      <c r="K13" s="20"/>
    </row>
    <row r="14" customFormat="false" ht="24" hidden="false" customHeight="true" outlineLevel="0" collapsed="false">
      <c r="A14" s="23" t="s">
        <v>24</v>
      </c>
      <c r="B14" s="23"/>
      <c r="C14" s="23"/>
      <c r="D14" s="24" t="n">
        <f aca="false">(((1+D6/100)*(1+D7/100)*(1+D12/100)*(1+D13/100))/(1-E8/100)-1)*100</f>
        <v>25.9839686634373</v>
      </c>
      <c r="E14" s="24"/>
      <c r="F14" s="11"/>
      <c r="G14" s="17" t="s">
        <v>24</v>
      </c>
      <c r="H14" s="17"/>
      <c r="I14" s="17"/>
      <c r="J14" s="25" t="n">
        <f aca="false">(((1+J6/100)*(1+J7/100)*(1+J12/100)*(1+J13/100))/(1-K8/100)-1)*100</f>
        <v>19.9108260926235</v>
      </c>
      <c r="K14" s="25"/>
    </row>
    <row r="15" customFormat="false" ht="24" hidden="false" customHeight="true" outlineLevel="0" collapsed="false">
      <c r="A15" s="26" t="s">
        <v>25</v>
      </c>
      <c r="B15" s="26"/>
      <c r="C15" s="26"/>
      <c r="D15" s="27" t="n">
        <f aca="false">ROUND(D14,0)</f>
        <v>26</v>
      </c>
      <c r="E15" s="27"/>
      <c r="F15" s="28"/>
      <c r="G15" s="29" t="s">
        <v>25</v>
      </c>
      <c r="H15" s="29"/>
      <c r="I15" s="29"/>
      <c r="J15" s="30" t="n">
        <f aca="false">ROUND(J14,0)</f>
        <v>20</v>
      </c>
      <c r="K15" s="30"/>
    </row>
    <row r="17" s="32" customFormat="true" ht="18" hidden="false" customHeight="true" outlineLevel="0" collapsed="false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Format="false" ht="17.4" hidden="false" customHeight="false" outlineLevel="0" collapsed="false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Format="false" ht="13.2" hidden="false" customHeight="false" outlineLevel="0" collapsed="false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customFormat="false" ht="15.6" hidden="false" customHeight="false" outlineLevel="0" collapsed="false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5"/>
    </row>
    <row r="21" customFormat="false" ht="13.2" hidden="false" customHeight="false" outlineLevel="0" collapsed="false">
      <c r="A21" s="36" t="s">
        <v>27</v>
      </c>
      <c r="B21" s="28"/>
      <c r="C21" s="28"/>
      <c r="D21" s="28"/>
      <c r="E21" s="28"/>
      <c r="F21" s="28"/>
      <c r="G21" s="28"/>
      <c r="H21" s="28"/>
      <c r="I21" s="28"/>
      <c r="J21" s="28"/>
      <c r="K21" s="37"/>
    </row>
  </sheetData>
  <mergeCells count="30">
    <mergeCell ref="A1:C2"/>
    <mergeCell ref="D2:K2"/>
    <mergeCell ref="A3:K3"/>
    <mergeCell ref="A4:E4"/>
    <mergeCell ref="G4:K4"/>
    <mergeCell ref="A5:C5"/>
    <mergeCell ref="D5:E5"/>
    <mergeCell ref="G5:I5"/>
    <mergeCell ref="J5:K5"/>
    <mergeCell ref="A6:B6"/>
    <mergeCell ref="G6:H6"/>
    <mergeCell ref="A7:B7"/>
    <mergeCell ref="G7:H7"/>
    <mergeCell ref="A8:A11"/>
    <mergeCell ref="E8:E11"/>
    <mergeCell ref="G8:G11"/>
    <mergeCell ref="K8:K11"/>
    <mergeCell ref="A12:B12"/>
    <mergeCell ref="G12:H12"/>
    <mergeCell ref="A13:B13"/>
    <mergeCell ref="G13:H13"/>
    <mergeCell ref="A14:C14"/>
    <mergeCell ref="D14:E14"/>
    <mergeCell ref="G14:I14"/>
    <mergeCell ref="J14:K14"/>
    <mergeCell ref="A15:C15"/>
    <mergeCell ref="D15:E15"/>
    <mergeCell ref="G15:I15"/>
    <mergeCell ref="J15:K15"/>
    <mergeCell ref="A17:K19"/>
  </mergeCells>
  <printOptions headings="false" gridLines="false" gridLinesSet="true" horizontalCentered="false" verticalCentered="false"/>
  <pageMargins left="0.5" right="0.5" top="1" bottom="1" header="0.5" footer="0.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&amp;L&amp;11 &amp;C&amp;11GEXBHZ
CNPJ:</oddHeader>
    <oddFooter>&amp;L&amp;11 &amp;C&amp;11  -  -  / MG
 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LibreOffice/5.2.1.2$Windows_x86 LibreOffice_project/31dd62db80d4e60af04904455ec9c9219178d620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2020-04-22T12:04:30Z</dcterms:created>
  <dc:creator>axlsx</dc:creator>
  <dc:description/>
  <dc:language>pt-BR</dc:language>
  <cp:lastModifiedBy/>
  <dcterms:modified xsi:type="dcterms:W3CDTF">2023-01-13T11:22:56Z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