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2"/>
  </sheets>
  <definedNames>
    <definedName function="false" hidden="false" localSheetId="0" name="_xlnm.Print_Area" vbProcedure="false">Planilha1!$A$1:$N$21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<sst xmlns="http://schemas.openxmlformats.org/spreadsheetml/2006/main" count="33" uniqueCount="33">
  <si>
    <t xml:space="preserve">INSTITUTO NACIONAL DO SEGURO SOCIAL </t>
  </si>
  <si>
    <t xml:space="preserve">Legenda</t>
  </si>
  <si>
    <t xml:space="preserve">Planejado</t>
  </si>
  <si>
    <t xml:space="preserve">Data a programar</t>
  </si>
  <si>
    <t xml:space="preserve">Eventual</t>
  </si>
  <si>
    <t xml:space="preserve">
Item de Serviço</t>
  </si>
  <si>
    <t xml:space="preserve">Mês 1</t>
  </si>
  <si>
    <t xml:space="preserve">Mês 2</t>
  </si>
  <si>
    <t xml:space="preserve">Mês 3</t>
  </si>
  <si>
    <t xml:space="preserve">Mês 4</t>
  </si>
  <si>
    <t xml:space="preserve">Mês 5</t>
  </si>
  <si>
    <t xml:space="preserve">Mês 6</t>
  </si>
  <si>
    <t xml:space="preserve">Mês 7</t>
  </si>
  <si>
    <t xml:space="preserve">Mês 8</t>
  </si>
  <si>
    <t xml:space="preserve">Mês 9</t>
  </si>
  <si>
    <t xml:space="preserve">Mês 10</t>
  </si>
  <si>
    <t xml:space="preserve">Mês 11</t>
  </si>
  <si>
    <t xml:space="preserve">Mês 12</t>
  </si>
  <si>
    <t xml:space="preserve">Total</t>
  </si>
  <si>
    <t xml:space="preserve">Grupo 1 – GEX Cuiabá e Sinop</t>
  </si>
  <si>
    <t xml:space="preserve">Item 1. Serviços de manutenção, operação e controle dos equipamentos e sistemas de climatização</t>
  </si>
  <si>
    <t xml:space="preserve">Item 2. Serviços Eventuais de instalação de aparelho tipo SPLIT</t>
  </si>
  <si>
    <t xml:space="preserve">Item 3. Serviços Eventuais de limpeza de dutos</t>
  </si>
  <si>
    <t xml:space="preserve">Item 4. Serviços de análise da qualidade do ar</t>
  </si>
  <si>
    <t xml:space="preserve">Grupo 2 – GEX Goiânia</t>
  </si>
  <si>
    <t xml:space="preserve">Item 5. Serviços de manutenção, operação e controle dos equipamentos e sistemas de climatização</t>
  </si>
  <si>
    <t xml:space="preserve">Item 6. Serviços Eventuais de instalação de aparelho tipo SPLIT</t>
  </si>
  <si>
    <t xml:space="preserve">Item 7. Serviços Eventuais de limpeza de dutos</t>
  </si>
  <si>
    <t xml:space="preserve">Item 8. Serviços de análise da qualidade do ar</t>
  </si>
  <si>
    <t xml:space="preserve">Grupo 3 – GEX Macapá</t>
  </si>
  <si>
    <t xml:space="preserve">Item 9. Serviços de manutenção, operação e controle dos equipamentos e sistemas de climatização</t>
  </si>
  <si>
    <t xml:space="preserve">Item 10. Serviços Eventuais de instalação de aparelho tipo SPLIT</t>
  </si>
  <si>
    <t xml:space="preserve">Item 11. Serviços de análise da qualidade do ar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</si>
</sst>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R$-416]\ #,##0.00;[RED]\-[$R$-416]\ #,##0.00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Times New Roman"/>
      <family val="1"/>
      <charset val="1"/>
    </font>
    <font>
      <b val="true"/>
      <sz val="12"/>
      <name val="Arial"/>
      <family val="2"/>
      <charset val="1"/>
    </font>
    <font>
      <b val="true"/>
      <sz val="1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666666"/>
        <bgColor rgb="FF808080"/>
      </patternFill>
    </fill>
    <fill>
      <patternFill patternType="solid">
        <fgColor rgb="FF81D41A"/>
        <bgColor rgb="FF969696"/>
      </patternFill>
    </fill>
    <fill>
      <patternFill patternType="solid">
        <fgColor rgb="FFFFFF00"/>
        <bgColor rgb="FFFFFF00"/>
      </patternFill>
    </fill>
    <fill>
      <patternFill patternType="solid">
        <fgColor rgb="FFFFBF00"/>
        <bgColor rgb="FFFF9900"/>
      </patternFill>
    </fill>
    <fill>
      <patternFill patternType="solid">
        <fgColor rgb="FFDDDDDD"/>
        <bgColor rgb="FFCCCCCC"/>
      </patternFill>
    </fill>
    <fill>
      <patternFill patternType="solid">
        <fgColor rgb="FFCCCCCC"/>
        <bgColor rgb="FFDDDDDD"/>
      </patternFill>
    </fill>
    <fill>
      <patternFill patternType="solid">
        <fgColor rgb="FFEEEEEE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7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7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8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3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8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5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BF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764640</xdr:colOff>
      <xdr:row>0</xdr:row>
      <xdr:rowOff>121680</xdr:rowOff>
    </xdr:from>
    <xdr:to>
      <xdr:col>6</xdr:col>
      <xdr:colOff>610200</xdr:colOff>
      <xdr:row>0</xdr:row>
      <xdr:rowOff>832680</xdr:rowOff>
    </xdr:to>
    <xdr:pic>
      <xdr:nvPicPr>
        <xdr:cNvPr id="0" name="Figura 1" descr=""/>
        <xdr:cNvPicPr/>
      </xdr:nvPicPr>
      <xdr:blipFill>
        <a:blip r:embed="rId1"/>
        <a:stretch/>
      </xdr:blipFill>
      <xdr:spPr>
        <a:xfrm>
          <a:off x="6694920" y="121680"/>
          <a:ext cx="741600" cy="7110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27" activeCellId="0" sqref="K27"/>
    </sheetView>
  </sheetViews>
  <sheetFormatPr defaultColWidth="11.5703125" defaultRowHeight="12.75" zeroHeight="false" outlineLevelRow="0" outlineLevelCol="0"/>
  <cols>
    <col collapsed="false" customWidth="true" hidden="false" outlineLevel="0" max="1" min="1" style="1" width="33.29"/>
    <col collapsed="false" customWidth="true" hidden="false" outlineLevel="0" max="13" min="2" style="1" width="12.71"/>
    <col collapsed="false" customWidth="true" hidden="false" outlineLevel="0" max="14" min="14" style="1" width="15"/>
  </cols>
  <sheetData>
    <row r="1" customFormat="false" ht="85.0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7.2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4" customFormat="false" ht="12.75" hidden="false" customHeight="false" outlineLevel="0" collapsed="false">
      <c r="A4" s="1" t="s">
        <v>1</v>
      </c>
      <c r="B4" s="4"/>
      <c r="C4" s="1" t="s">
        <v>2</v>
      </c>
      <c r="E4" s="5"/>
      <c r="F4" s="1" t="s">
        <v>3</v>
      </c>
      <c r="H4" s="6"/>
      <c r="I4" s="1" t="s">
        <v>4</v>
      </c>
    </row>
    <row r="7" customFormat="false" ht="23.25" hidden="false" customHeight="false" outlineLevel="0" collapsed="false">
      <c r="A7" s="7" t="s">
        <v>5</v>
      </c>
      <c r="B7" s="7" t="s">
        <v>6</v>
      </c>
      <c r="C7" s="7" t="s">
        <v>7</v>
      </c>
      <c r="D7" s="7" t="s">
        <v>8</v>
      </c>
      <c r="E7" s="7" t="s">
        <v>9</v>
      </c>
      <c r="F7" s="7" t="s">
        <v>10</v>
      </c>
      <c r="G7" s="7" t="s">
        <v>11</v>
      </c>
      <c r="H7" s="7" t="s">
        <v>12</v>
      </c>
      <c r="I7" s="7" t="s">
        <v>13</v>
      </c>
      <c r="J7" s="7" t="s">
        <v>14</v>
      </c>
      <c r="K7" s="7" t="s">
        <v>15</v>
      </c>
      <c r="L7" s="7" t="s">
        <v>16</v>
      </c>
      <c r="M7" s="7" t="s">
        <v>17</v>
      </c>
      <c r="N7" s="7" t="s">
        <v>18</v>
      </c>
    </row>
    <row r="8" customFormat="false" ht="15" hidden="false" customHeight="false" outlineLevel="0" collapsed="false">
      <c r="A8" s="8" t="s">
        <v>19</v>
      </c>
      <c r="B8" s="9" t="n">
        <f aca="false">B9+B10+B11+B12</f>
        <v>71528.2233333333</v>
      </c>
      <c r="C8" s="9" t="n">
        <f aca="false">C9+C10+C11+C12</f>
        <v>90921.4833333333</v>
      </c>
      <c r="D8" s="9" t="n">
        <f aca="false">D9+D10+D11+D12</f>
        <v>71528.2233333333</v>
      </c>
      <c r="E8" s="9" t="n">
        <f aca="false">E9+E10+E11+E12</f>
        <v>71761.0983333333</v>
      </c>
      <c r="F8" s="9" t="n">
        <f aca="false">F9+F10+F11+F12</f>
        <v>71528.2233333333</v>
      </c>
      <c r="G8" s="9" t="n">
        <f aca="false">G9+G10+G11+G12</f>
        <v>71528.2233333333</v>
      </c>
      <c r="H8" s="9" t="n">
        <f aca="false">H9+H10+H11+H12</f>
        <v>71528.2233333333</v>
      </c>
      <c r="I8" s="9" t="n">
        <f aca="false">I9+I10+I11+I12</f>
        <v>90921.4833333333</v>
      </c>
      <c r="J8" s="9" t="n">
        <f aca="false">J9+J10+J11+J12</f>
        <v>71528.2233333333</v>
      </c>
      <c r="K8" s="9" t="n">
        <f aca="false">K9+K10+K11+K12</f>
        <v>71761.0983333333</v>
      </c>
      <c r="L8" s="9" t="n">
        <f aca="false">L9+L10+L11+L12</f>
        <v>71528.2233333333</v>
      </c>
      <c r="M8" s="9" t="n">
        <f aca="false">M9+M10+M11+M12</f>
        <v>71528.2233333333</v>
      </c>
      <c r="N8" s="10" t="n">
        <f aca="false">SUM(B8:M8)</f>
        <v>897590.95</v>
      </c>
    </row>
    <row r="9" customFormat="false" ht="48" hidden="false" customHeight="true" outlineLevel="0" collapsed="false">
      <c r="A9" s="11" t="s">
        <v>20</v>
      </c>
      <c r="B9" s="12" t="n">
        <f aca="false">$N9/12</f>
        <v>66190.94</v>
      </c>
      <c r="C9" s="12" t="n">
        <f aca="false">$N9/12</f>
        <v>66190.94</v>
      </c>
      <c r="D9" s="12" t="n">
        <f aca="false">$N9/12</f>
        <v>66190.94</v>
      </c>
      <c r="E9" s="12" t="n">
        <f aca="false">$N9/12</f>
        <v>66190.94</v>
      </c>
      <c r="F9" s="12" t="n">
        <f aca="false">$N9/12</f>
        <v>66190.94</v>
      </c>
      <c r="G9" s="12" t="n">
        <f aca="false">$N9/12</f>
        <v>66190.94</v>
      </c>
      <c r="H9" s="12" t="n">
        <f aca="false">$N9/12</f>
        <v>66190.94</v>
      </c>
      <c r="I9" s="12" t="n">
        <f aca="false">$N9/12</f>
        <v>66190.94</v>
      </c>
      <c r="J9" s="12" t="n">
        <f aca="false">$N9/12</f>
        <v>66190.94</v>
      </c>
      <c r="K9" s="12" t="n">
        <f aca="false">$N9/12</f>
        <v>66190.94</v>
      </c>
      <c r="L9" s="12" t="n">
        <f aca="false">$N9/12</f>
        <v>66190.94</v>
      </c>
      <c r="M9" s="12" t="n">
        <f aca="false">$N9/12</f>
        <v>66190.94</v>
      </c>
      <c r="N9" s="13" t="n">
        <v>794291.28</v>
      </c>
    </row>
    <row r="10" customFormat="false" ht="23.25" hidden="false" customHeight="false" outlineLevel="0" collapsed="false">
      <c r="A10" s="11" t="s">
        <v>21</v>
      </c>
      <c r="B10" s="14" t="n">
        <f aca="false">$N10/12</f>
        <v>5337.28333333333</v>
      </c>
      <c r="C10" s="14" t="n">
        <f aca="false">$N10/12</f>
        <v>5337.28333333333</v>
      </c>
      <c r="D10" s="14" t="n">
        <f aca="false">$N10/12</f>
        <v>5337.28333333333</v>
      </c>
      <c r="E10" s="14" t="n">
        <f aca="false">$N10/12</f>
        <v>5337.28333333333</v>
      </c>
      <c r="F10" s="14" t="n">
        <f aca="false">$N10/12</f>
        <v>5337.28333333333</v>
      </c>
      <c r="G10" s="14" t="n">
        <f aca="false">$N10/12</f>
        <v>5337.28333333333</v>
      </c>
      <c r="H10" s="14" t="n">
        <f aca="false">$N10/12</f>
        <v>5337.28333333333</v>
      </c>
      <c r="I10" s="14" t="n">
        <f aca="false">$N10/12</f>
        <v>5337.28333333333</v>
      </c>
      <c r="J10" s="14" t="n">
        <f aca="false">$N10/12</f>
        <v>5337.28333333333</v>
      </c>
      <c r="K10" s="14" t="n">
        <f aca="false">$N10/12</f>
        <v>5337.28333333333</v>
      </c>
      <c r="L10" s="14" t="n">
        <f aca="false">$N10/12</f>
        <v>5337.28333333333</v>
      </c>
      <c r="M10" s="14" t="n">
        <f aca="false">$N10/12</f>
        <v>5337.28333333333</v>
      </c>
      <c r="N10" s="13" t="n">
        <v>64047.4</v>
      </c>
    </row>
    <row r="11" customFormat="false" ht="23.25" hidden="false" customHeight="false" outlineLevel="0" collapsed="false">
      <c r="A11" s="11" t="s">
        <v>22</v>
      </c>
      <c r="B11" s="15"/>
      <c r="C11" s="15"/>
      <c r="D11" s="15"/>
      <c r="E11" s="14" t="n">
        <f aca="false">$N11/2</f>
        <v>232.875</v>
      </c>
      <c r="F11" s="15"/>
      <c r="G11" s="15"/>
      <c r="H11" s="15"/>
      <c r="I11" s="15"/>
      <c r="J11" s="15"/>
      <c r="K11" s="14" t="n">
        <f aca="false">$N11/2</f>
        <v>232.875</v>
      </c>
      <c r="L11" s="15"/>
      <c r="M11" s="15"/>
      <c r="N11" s="13" t="n">
        <v>465.75</v>
      </c>
    </row>
    <row r="12" customFormat="false" ht="23.25" hidden="false" customHeight="false" outlineLevel="0" collapsed="false">
      <c r="A12" s="11" t="s">
        <v>23</v>
      </c>
      <c r="B12" s="15"/>
      <c r="C12" s="16" t="n">
        <f aca="false">$N12/2</f>
        <v>19393.26</v>
      </c>
      <c r="D12" s="15"/>
      <c r="E12" s="15"/>
      <c r="F12" s="15"/>
      <c r="G12" s="15"/>
      <c r="H12" s="15"/>
      <c r="I12" s="16" t="n">
        <f aca="false">$N12/2</f>
        <v>19393.26</v>
      </c>
      <c r="J12" s="15"/>
      <c r="K12" s="15"/>
      <c r="L12" s="15"/>
      <c r="M12" s="15"/>
      <c r="N12" s="13" t="n">
        <v>38786.52</v>
      </c>
    </row>
    <row r="13" customFormat="false" ht="15" hidden="false" customHeight="false" outlineLevel="0" collapsed="false">
      <c r="A13" s="8" t="s">
        <v>24</v>
      </c>
      <c r="B13" s="9" t="n">
        <f aca="false">B14+B15+B16+B17</f>
        <v>73127.2308333333</v>
      </c>
      <c r="C13" s="9" t="n">
        <f aca="false">C14+C15+C16+C17</f>
        <v>99829.3308333333</v>
      </c>
      <c r="D13" s="9" t="n">
        <f aca="false">D14+D15+D16+D17</f>
        <v>73127.2308333333</v>
      </c>
      <c r="E13" s="9" t="n">
        <f aca="false">E14+E15+E16+E17</f>
        <v>80392.9308333333</v>
      </c>
      <c r="F13" s="9" t="n">
        <f aca="false">F14+F15+F16+F17</f>
        <v>73127.2308333333</v>
      </c>
      <c r="G13" s="9" t="n">
        <f aca="false">G14+G15+G16+G17</f>
        <v>73127.2308333333</v>
      </c>
      <c r="H13" s="9" t="n">
        <f aca="false">H14+H15+H16+H17</f>
        <v>73127.2308333333</v>
      </c>
      <c r="I13" s="9" t="n">
        <f aca="false">I14+I15+I16+I17</f>
        <v>99829.3308333333</v>
      </c>
      <c r="J13" s="9" t="n">
        <f aca="false">J14+J15+J16+J17</f>
        <v>73127.2308333333</v>
      </c>
      <c r="K13" s="9" t="n">
        <f aca="false">K14+K15+K16+K17</f>
        <v>80392.9308333333</v>
      </c>
      <c r="L13" s="9" t="n">
        <f aca="false">L14+L15+L16+L17</f>
        <v>73127.2308333333</v>
      </c>
      <c r="M13" s="9" t="n">
        <f aca="false">M14+M15+M16+M17</f>
        <v>73127.2308333333</v>
      </c>
      <c r="N13" s="10" t="n">
        <f aca="false">SUM(B13:M13)</f>
        <v>945462.37</v>
      </c>
    </row>
    <row r="14" customFormat="false" ht="48" hidden="false" customHeight="true" outlineLevel="0" collapsed="false">
      <c r="A14" s="11" t="s">
        <v>25</v>
      </c>
      <c r="B14" s="12" t="n">
        <f aca="false">$N14/12</f>
        <v>65429.6</v>
      </c>
      <c r="C14" s="12" t="n">
        <f aca="false">$N14/12</f>
        <v>65429.6</v>
      </c>
      <c r="D14" s="12" t="n">
        <f aca="false">$N14/12</f>
        <v>65429.6</v>
      </c>
      <c r="E14" s="12" t="n">
        <f aca="false">$N14/12</f>
        <v>65429.6</v>
      </c>
      <c r="F14" s="12" t="n">
        <f aca="false">$N14/12</f>
        <v>65429.6</v>
      </c>
      <c r="G14" s="12" t="n">
        <f aca="false">$N14/12</f>
        <v>65429.6</v>
      </c>
      <c r="H14" s="12" t="n">
        <f aca="false">$N14/12</f>
        <v>65429.6</v>
      </c>
      <c r="I14" s="12" t="n">
        <f aca="false">$N14/12</f>
        <v>65429.6</v>
      </c>
      <c r="J14" s="12" t="n">
        <f aca="false">$N14/12</f>
        <v>65429.6</v>
      </c>
      <c r="K14" s="12" t="n">
        <f aca="false">$N14/12</f>
        <v>65429.6</v>
      </c>
      <c r="L14" s="12" t="n">
        <f aca="false">$N14/12</f>
        <v>65429.6</v>
      </c>
      <c r="M14" s="12" t="n">
        <f aca="false">$N14/12</f>
        <v>65429.6</v>
      </c>
      <c r="N14" s="13" t="n">
        <v>785155.2</v>
      </c>
    </row>
    <row r="15" customFormat="false" ht="23.25" hidden="false" customHeight="false" outlineLevel="0" collapsed="false">
      <c r="A15" s="11" t="s">
        <v>26</v>
      </c>
      <c r="B15" s="14" t="n">
        <f aca="false">$N15/12</f>
        <v>7697.63083333333</v>
      </c>
      <c r="C15" s="14" t="n">
        <f aca="false">$N15/12</f>
        <v>7697.63083333333</v>
      </c>
      <c r="D15" s="14" t="n">
        <f aca="false">$N15/12</f>
        <v>7697.63083333333</v>
      </c>
      <c r="E15" s="14" t="n">
        <f aca="false">$N15/12</f>
        <v>7697.63083333333</v>
      </c>
      <c r="F15" s="14" t="n">
        <f aca="false">$N15/12</f>
        <v>7697.63083333333</v>
      </c>
      <c r="G15" s="14" t="n">
        <f aca="false">$N15/12</f>
        <v>7697.63083333333</v>
      </c>
      <c r="H15" s="14" t="n">
        <f aca="false">$N15/12</f>
        <v>7697.63083333333</v>
      </c>
      <c r="I15" s="14" t="n">
        <f aca="false">$N15/12</f>
        <v>7697.63083333333</v>
      </c>
      <c r="J15" s="14" t="n">
        <f aca="false">$N15/12</f>
        <v>7697.63083333333</v>
      </c>
      <c r="K15" s="14" t="n">
        <f aca="false">$N15/12</f>
        <v>7697.63083333333</v>
      </c>
      <c r="L15" s="14" t="n">
        <f aca="false">$N15/12</f>
        <v>7697.63083333333</v>
      </c>
      <c r="M15" s="14" t="n">
        <f aca="false">$N15/12</f>
        <v>7697.63083333333</v>
      </c>
      <c r="N15" s="13" t="n">
        <v>92371.57</v>
      </c>
    </row>
    <row r="16" customFormat="false" ht="23.25" hidden="false" customHeight="false" outlineLevel="0" collapsed="false">
      <c r="A16" s="11" t="s">
        <v>27</v>
      </c>
      <c r="B16" s="15"/>
      <c r="C16" s="15"/>
      <c r="D16" s="15"/>
      <c r="E16" s="14" t="n">
        <f aca="false">$N16/2</f>
        <v>7265.7</v>
      </c>
      <c r="F16" s="15"/>
      <c r="G16" s="15"/>
      <c r="H16" s="15"/>
      <c r="I16" s="15"/>
      <c r="J16" s="15"/>
      <c r="K16" s="14" t="n">
        <f aca="false">$N16/2</f>
        <v>7265.7</v>
      </c>
      <c r="L16" s="15"/>
      <c r="M16" s="15"/>
      <c r="N16" s="13" t="n">
        <v>14531.4</v>
      </c>
    </row>
    <row r="17" customFormat="false" ht="23.25" hidden="false" customHeight="false" outlineLevel="0" collapsed="false">
      <c r="A17" s="11" t="s">
        <v>28</v>
      </c>
      <c r="B17" s="15"/>
      <c r="C17" s="16" t="n">
        <f aca="false">$N17/2</f>
        <v>26702.1</v>
      </c>
      <c r="D17" s="15"/>
      <c r="E17" s="15"/>
      <c r="F17" s="15"/>
      <c r="G17" s="15"/>
      <c r="H17" s="15"/>
      <c r="I17" s="16" t="n">
        <f aca="false">$N17/2</f>
        <v>26702.1</v>
      </c>
      <c r="J17" s="15"/>
      <c r="K17" s="15"/>
      <c r="L17" s="15"/>
      <c r="M17" s="15"/>
      <c r="N17" s="13" t="n">
        <v>53404.2</v>
      </c>
    </row>
    <row r="18" customFormat="false" ht="15" hidden="false" customHeight="false" outlineLevel="0" collapsed="false">
      <c r="A18" s="8" t="s">
        <v>29</v>
      </c>
      <c r="B18" s="9" t="n">
        <f aca="false">B19+B20+B21</f>
        <v>18354.44</v>
      </c>
      <c r="C18" s="9" t="n">
        <f aca="false">C19+C20+C21</f>
        <v>25455.44</v>
      </c>
      <c r="D18" s="9" t="n">
        <f aca="false">D19+D20+D21</f>
        <v>18354.44</v>
      </c>
      <c r="E18" s="9" t="n">
        <f aca="false">E19+E20+E21</f>
        <v>18354.44</v>
      </c>
      <c r="F18" s="9" t="n">
        <f aca="false">F19+F20+F21</f>
        <v>18354.44</v>
      </c>
      <c r="G18" s="9" t="n">
        <f aca="false">G19+G20+G21</f>
        <v>18354.44</v>
      </c>
      <c r="H18" s="9" t="n">
        <f aca="false">H19+H20+H21</f>
        <v>18354.44</v>
      </c>
      <c r="I18" s="9" t="n">
        <f aca="false">I19+I20+I21</f>
        <v>25455.44</v>
      </c>
      <c r="J18" s="9" t="n">
        <f aca="false">J19+J20+J21</f>
        <v>18354.44</v>
      </c>
      <c r="K18" s="9" t="n">
        <f aca="false">K19+K20+K21</f>
        <v>18354.44</v>
      </c>
      <c r="L18" s="9" t="n">
        <f aca="false">L19+L20+L21</f>
        <v>18354.44</v>
      </c>
      <c r="M18" s="9" t="n">
        <f aca="false">M19+M20+M21</f>
        <v>18354.44</v>
      </c>
      <c r="N18" s="10" t="n">
        <f aca="false">SUM(B18:M18)</f>
        <v>234455.28</v>
      </c>
    </row>
    <row r="19" customFormat="false" ht="48" hidden="false" customHeight="true" outlineLevel="0" collapsed="false">
      <c r="A19" s="11" t="s">
        <v>30</v>
      </c>
      <c r="B19" s="12" t="n">
        <f aca="false">$N19/12</f>
        <v>15582.17</v>
      </c>
      <c r="C19" s="12" t="n">
        <f aca="false">$N19/12</f>
        <v>15582.17</v>
      </c>
      <c r="D19" s="12" t="n">
        <f aca="false">$N19/12</f>
        <v>15582.17</v>
      </c>
      <c r="E19" s="12" t="n">
        <f aca="false">$N19/12</f>
        <v>15582.17</v>
      </c>
      <c r="F19" s="12" t="n">
        <f aca="false">$N19/12</f>
        <v>15582.17</v>
      </c>
      <c r="G19" s="12" t="n">
        <f aca="false">$N19/12</f>
        <v>15582.17</v>
      </c>
      <c r="H19" s="12" t="n">
        <f aca="false">$N19/12</f>
        <v>15582.17</v>
      </c>
      <c r="I19" s="12" t="n">
        <f aca="false">$N19/12</f>
        <v>15582.17</v>
      </c>
      <c r="J19" s="12" t="n">
        <f aca="false">$N19/12</f>
        <v>15582.17</v>
      </c>
      <c r="K19" s="12" t="n">
        <f aca="false">$N19/12</f>
        <v>15582.17</v>
      </c>
      <c r="L19" s="12" t="n">
        <f aca="false">$N19/12</f>
        <v>15582.17</v>
      </c>
      <c r="M19" s="12" t="n">
        <f aca="false">$N19/12</f>
        <v>15582.17</v>
      </c>
      <c r="N19" s="13" t="n">
        <v>186986.04</v>
      </c>
    </row>
    <row r="20" customFormat="false" ht="23.25" hidden="false" customHeight="false" outlineLevel="0" collapsed="false">
      <c r="A20" s="11" t="s">
        <v>31</v>
      </c>
      <c r="B20" s="14" t="n">
        <f aca="false">$N20/12</f>
        <v>2772.27</v>
      </c>
      <c r="C20" s="14" t="n">
        <f aca="false">$N20/12</f>
        <v>2772.27</v>
      </c>
      <c r="D20" s="14" t="n">
        <f aca="false">$N20/12</f>
        <v>2772.27</v>
      </c>
      <c r="E20" s="14" t="n">
        <f aca="false">$N20/12</f>
        <v>2772.27</v>
      </c>
      <c r="F20" s="14" t="n">
        <f aca="false">$N20/12</f>
        <v>2772.27</v>
      </c>
      <c r="G20" s="14" t="n">
        <f aca="false">$N20/12</f>
        <v>2772.27</v>
      </c>
      <c r="H20" s="14" t="n">
        <f aca="false">$N20/12</f>
        <v>2772.27</v>
      </c>
      <c r="I20" s="14" t="n">
        <f aca="false">$N20/12</f>
        <v>2772.27</v>
      </c>
      <c r="J20" s="14" t="n">
        <f aca="false">$N20/12</f>
        <v>2772.27</v>
      </c>
      <c r="K20" s="14" t="n">
        <f aca="false">$N20/12</f>
        <v>2772.27</v>
      </c>
      <c r="L20" s="14" t="n">
        <f aca="false">$N20/12</f>
        <v>2772.27</v>
      </c>
      <c r="M20" s="14" t="n">
        <f aca="false">$N20/12</f>
        <v>2772.27</v>
      </c>
      <c r="N20" s="13" t="n">
        <v>33267.24</v>
      </c>
    </row>
    <row r="21" customFormat="false" ht="23.25" hidden="false" customHeight="false" outlineLevel="0" collapsed="false">
      <c r="A21" s="11" t="s">
        <v>32</v>
      </c>
      <c r="B21" s="15"/>
      <c r="C21" s="16" t="n">
        <f aca="false">$N21/2</f>
        <v>7101</v>
      </c>
      <c r="D21" s="15"/>
      <c r="E21" s="15"/>
      <c r="F21" s="15"/>
      <c r="G21" s="15"/>
      <c r="H21" s="15"/>
      <c r="I21" s="16" t="n">
        <f aca="false">$N21/2</f>
        <v>7101</v>
      </c>
      <c r="J21" s="15"/>
      <c r="K21" s="15"/>
      <c r="L21" s="15"/>
      <c r="M21" s="15"/>
      <c r="N21" s="13" t="n">
        <v>14202</v>
      </c>
    </row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A1:N1"/>
  </mergeCells>
  <printOptions headings="false" gridLines="false" gridLinesSet="true" horizontalCentered="false" verticalCentered="false"/>
  <pageMargins left="0.7875" right="0.7875" top="0.7875" bottom="1.025" header="0.511811023622047" footer="0.7875"/>
  <pageSetup paperSize="9" scale="59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>&amp;CPágina &amp;P</oddFooter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1d20c7-c41c-4f96-83d3-d97c3c4339c4" xsi:nil="true"/>
    <lcf76f155ced4ddcb4097134ff3c332f xmlns="4ebcde11-4a9e-423a-9d88-69bed67db18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BCBC00BE725B408C196D063545436B" ma:contentTypeVersion="14" ma:contentTypeDescription="Create a new document." ma:contentTypeScope="" ma:versionID="3dcb508562e8f1a26f7c2a2694c92715">
  <xsd:schema xmlns:xsd="http://www.w3.org/2001/XMLSchema" xmlns:xs="http://www.w3.org/2001/XMLSchema" xmlns:p="http://schemas.microsoft.com/office/2006/metadata/properties" xmlns:ns2="4ebcde11-4a9e-423a-9d88-69bed67db18b" xmlns:ns3="dc1d20c7-c41c-4f96-83d3-d97c3c4339c4" targetNamespace="http://schemas.microsoft.com/office/2006/metadata/properties" ma:root="true" ma:fieldsID="bd6812a5519183f538d74f5a8689eabe" ns2:_="" ns3:_="">
    <xsd:import namespace="4ebcde11-4a9e-423a-9d88-69bed67db18b"/>
    <xsd:import namespace="dc1d20c7-c41c-4f96-83d3-d97c3c4339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cde11-4a9e-423a-9d88-69bed67db1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d2b257a-edbe-488f-835c-3573813fd5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1d20c7-c41c-4f96-83d3-d97c3c4339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696b778-463f-45e5-bf83-7cf851063c74}" ma:internalName="TaxCatchAll" ma:showField="CatchAllData" ma:web="dc1d20c7-c41c-4f96-83d3-d97c3c4339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9CD5EE-91D6-4768-821C-4B83594B4568}"/>
</file>

<file path=customXml/itemProps2.xml><?xml version="1.0" encoding="utf-8"?>
<ds:datastoreItem xmlns:ds="http://schemas.openxmlformats.org/officeDocument/2006/customXml" ds:itemID="{6262B48D-853F-4FE7-BE66-99DE147F9284}"/>
</file>

<file path=customXml/itemProps3.xml><?xml version="1.0" encoding="utf-8"?>
<ds:datastoreItem xmlns:ds="http://schemas.openxmlformats.org/officeDocument/2006/customXml" ds:itemID="{5E15411C-1A55-499A-A594-E4762CB09BBE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107</TotalTime>
  <Application>LibreOffice/7.4.6.2$Windows_X86_64 LibreOffice_project/5b1f5509c2decdade7fda905e3e1429a67acd63d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2023-08-31T14:00:28Z</dcterms:created>
  <dc:creator/>
  <dc:description/>
  <dc:language>pt-BR</dc:language>
  <cp:lastModifiedBy/>
  <dcterms:modified xsi:type="dcterms:W3CDTF">2024-12-05T19:20:52Z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0x010100ECBCBC00BE725B408C196D063545436B</vt:lpwstr>
  </property>
  <property fmtid="{D5CDD505-2E9C-101B-9397-08002B2CF9AE}" pid="3" name="MediaServiceImageTags">
    <vt:lpwstr/>
  </property>
</Properties>
</file>