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3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Q69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<sst xmlns="http://schemas.openxmlformats.org/spreadsheetml/2006/main" count="254" uniqueCount="132">
  <si>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</si>
  <si>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</si>
  <si>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</si>
  <si>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</si>
  <si>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</si>
  <si>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</si>
  <si>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</si>
  <si>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</si>
  <si>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</si>
  <si>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</si>
  <si>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</si>
  <si>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</si>
  <si>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</si>
  <si>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</si>
  <si>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</si>
  <si>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</si>
  <si>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</si>
  <si>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</si>
  <si>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</si>
  <si>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</si>
  <si>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</si>
  <si>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</si>
  <si>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</si>
  <si>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</si>
  <si>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</si>
  <si>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</si>
  <si>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</si>
  <si>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</si>
  <si>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</si>
  <si>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</si>
  <si>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</si>
  <si>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</si>
  <si>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</si>
  <si>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</si>
  <si>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</si>
  <si>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</si>
  <si>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</si>
  <si>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</si>
  <si>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</si>
  <si>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</si>
  <si>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</si>
  <si>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</si>
  <si>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</si>
  <si>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</si>
  <si>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</si>
  <si>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</si>
  <si>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</si>
  <si>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</si>
  <si>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</si>
  <si>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</si>
  <si>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</si>
  <si>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</si>
  <si>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</si>
  <si>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</si>
  <si>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</si>
  <si>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</si>
  <si>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</si>
  <si>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</si>
  <si>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</si>
  <si>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</si>
  <si>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</si>
  <si>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</si>
  <si>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</si>
  <si>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</si>
  <si>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</si>
  <si>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</si>
  <si>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</si>
  <si>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</si>
  <si>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</si>
  <si>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</si>
  <si>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</si>
  <si>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</si>
  <si>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</si>
  <si>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</si>
  <si>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</si>
  <si>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</si>
  <si>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</si>
  <si>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</si>
  <si>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</si>
  <si>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</si>
  <si>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</si>
  <si>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</si>
  <si>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</si>
  <si>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</si>
  <si>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</si>
  <si>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</si>
  <si>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</si>
  <si>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</si>
  <si>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</si>
  <si>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</si>
  <si>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</si>
  <si>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</si>
  <si>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</si>
  <si>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</si>
  <si>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</si>
  <si>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</si>
  <si>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</si>
  <si>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</si>
  <si>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</si>
  <si>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</si>
  <si>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</si>
  <si>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</si>
  <si>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</si>
  <si>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</si>
  <si>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</si>
  <si>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</si>
  <si>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</si>
  <si>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</si>
  <si>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</si>
  <si>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</si>
  <si>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</si>
  <si>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</si>
  <si>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</si>
  <si>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</si>
  <si>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</si>
  <si>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</si>
  <si>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</si>
  <si>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</si>
  <si>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</si>
  <si>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</si>
  <si>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</si>
  <si>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</si>
  <si>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</si>
  <si>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</si>
  <si>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</si>
  <si>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</si>
  <si>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</si>
  <si>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</si>
  <si>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</si>
  <si>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VII</t>
  </si>
  <si>
    <t>Gerência Executiva Marília, Gerência Executiva Bauru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</si>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</sst>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4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8" fontId="1" fillId="2" borderId="0" xfId="0" applyNumberFormat="1" applyFont="1" applyFill="1" applyAlignment="1">
      <alignment horizontal="center" wrapText="1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zoomScale="80" zoomScaleNormal="80" workbookViewId="0">
      <selection activeCell="N34" sqref="N34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44" t="s">
        <v>92</v>
      </c>
      <c r="D3" s="45"/>
      <c r="E3" s="45"/>
      <c r="F3" s="45"/>
      <c r="G3" s="45"/>
      <c r="H3" s="45" t="s">
        <v>93</v>
      </c>
      <c r="I3" s="45"/>
      <c r="J3" s="45"/>
      <c r="K3" s="45"/>
      <c r="L3" s="45"/>
      <c r="M3" s="45"/>
      <c r="N3" s="45"/>
      <c r="O3" s="45"/>
      <c r="P3" s="45"/>
      <c r="Q3" s="46"/>
    </row>
    <row r="4" spans="3:17" ht="28.9" customHeight="1" thickBot="1">
      <c r="C4" s="51" t="s">
        <v>129</v>
      </c>
      <c r="D4" s="52"/>
      <c r="E4" s="52"/>
      <c r="F4" s="52"/>
      <c r="G4" s="52"/>
      <c r="H4" s="53" t="s">
        <v>130</v>
      </c>
      <c r="I4" s="53"/>
      <c r="J4" s="53"/>
      <c r="K4" s="53"/>
      <c r="L4" s="53"/>
      <c r="M4" s="53"/>
      <c r="N4" s="53"/>
      <c r="O4" s="53"/>
      <c r="P4" s="53"/>
      <c r="Q4" s="54"/>
    </row>
    <row r="5" spans="3:17" ht="15.75" thickBot="1">
      <c r="C5" s="58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3:17" ht="15.75" thickBot="1">
      <c r="C6" s="63"/>
      <c r="D6" s="64"/>
      <c r="E6" s="64"/>
      <c r="F6" s="64"/>
      <c r="G6" s="64"/>
      <c r="H6" s="62" t="s">
        <v>109</v>
      </c>
      <c r="I6" s="62"/>
      <c r="J6" s="62"/>
      <c r="K6" s="70">
        <v>0</v>
      </c>
      <c r="L6" s="70"/>
      <c r="M6" s="70"/>
      <c r="N6" s="64"/>
      <c r="O6" s="64"/>
      <c r="P6" s="64"/>
      <c r="Q6" s="71"/>
    </row>
    <row r="7" spans="3:17" ht="15">
      <c r="C7" s="47" t="s">
        <v>94</v>
      </c>
      <c r="D7" s="48"/>
      <c r="E7" s="48"/>
      <c r="F7" s="48"/>
      <c r="G7" s="48"/>
      <c r="H7" s="55"/>
      <c r="I7" s="55"/>
      <c r="J7" s="55"/>
      <c r="K7" s="55"/>
      <c r="L7" s="55"/>
      <c r="M7" s="55"/>
      <c r="N7" s="55"/>
      <c r="O7" s="55"/>
      <c r="P7" s="55"/>
      <c r="Q7" s="56"/>
    </row>
    <row r="8" spans="3:17" ht="15">
      <c r="C8" s="49" t="s">
        <v>95</v>
      </c>
      <c r="D8" s="50"/>
      <c r="E8" s="50"/>
      <c r="F8" s="50"/>
      <c r="G8" s="50"/>
      <c r="H8" s="78">
        <v>881.94</v>
      </c>
      <c r="I8" s="78"/>
      <c r="J8" s="78"/>
      <c r="K8" s="61" t="s">
        <v>110</v>
      </c>
      <c r="L8" s="61"/>
      <c r="M8" s="61"/>
      <c r="N8" s="61"/>
      <c r="O8" s="61"/>
      <c r="P8" s="61"/>
      <c r="Q8" s="77"/>
    </row>
    <row r="9" spans="3:17" ht="15">
      <c r="C9" s="49" t="s">
        <v>96</v>
      </c>
      <c r="D9" s="50"/>
      <c r="E9" s="50"/>
      <c r="F9" s="50"/>
      <c r="G9" s="50"/>
      <c r="H9" s="57">
        <v>36584.449999999997</v>
      </c>
      <c r="I9" s="61"/>
      <c r="J9" s="61"/>
      <c r="K9" s="57">
        <f>ROUNDDOWN(K11/12,2)</f>
        <v>36584.449999999997</v>
      </c>
      <c r="L9" s="57"/>
      <c r="M9" s="57"/>
      <c r="N9" s="61"/>
      <c r="O9" s="61"/>
      <c r="P9" s="61"/>
      <c r="Q9" s="77"/>
    </row>
    <row r="10" spans="3:17" ht="15">
      <c r="C10" s="49" t="s">
        <v>97</v>
      </c>
      <c r="D10" s="50"/>
      <c r="E10" s="50"/>
      <c r="F10" s="50"/>
      <c r="G10" s="50"/>
      <c r="H10" s="57">
        <v>41.48</v>
      </c>
      <c r="I10" s="57"/>
      <c r="J10" s="57"/>
      <c r="K10" s="57">
        <f>ROUND(K9/H8,2)</f>
        <v>41.48</v>
      </c>
      <c r="L10" s="57"/>
      <c r="M10" s="57"/>
      <c r="N10" s="61"/>
      <c r="O10" s="61"/>
      <c r="P10" s="61"/>
      <c r="Q10" s="77"/>
    </row>
    <row r="11" spans="3:17" ht="15.75" thickBot="1">
      <c r="C11" s="65" t="s">
        <v>107</v>
      </c>
      <c r="D11" s="66"/>
      <c r="E11" s="66"/>
      <c r="F11" s="66"/>
      <c r="G11" s="66"/>
      <c r="H11" s="76">
        <v>439013.4</v>
      </c>
      <c r="I11" s="74"/>
      <c r="J11" s="74"/>
      <c r="K11" s="76">
        <f>ROUNDDOWN(H11*(1-K6/100),2)</f>
        <v>439013.4</v>
      </c>
      <c r="L11" s="76"/>
      <c r="M11" s="76"/>
      <c r="N11" s="74"/>
      <c r="O11" s="74"/>
      <c r="P11" s="74"/>
      <c r="Q11" s="75"/>
    </row>
    <row r="12" spans="3:17" ht="15" thickBot="1"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</row>
    <row r="13" spans="3:17" ht="15">
      <c r="C13" s="67" t="s">
        <v>98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</row>
    <row r="14" spans="3:17" ht="15">
      <c r="C14" s="8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77"/>
    </row>
    <row r="15" spans="3:17" ht="15.75" thickBot="1">
      <c r="C15" s="73"/>
      <c r="D15" s="74"/>
      <c r="E15" s="74"/>
      <c r="F15" s="74"/>
      <c r="G15" s="74"/>
      <c r="H15" s="83" t="s">
        <v>109</v>
      </c>
      <c r="I15" s="83"/>
      <c r="J15" s="83"/>
      <c r="K15" s="72">
        <v>0</v>
      </c>
      <c r="L15" s="72"/>
      <c r="M15" s="72"/>
      <c r="N15" s="74"/>
      <c r="O15" s="74"/>
      <c r="P15" s="74"/>
      <c r="Q15" s="75"/>
    </row>
    <row r="16" spans="3:17" ht="15">
      <c r="C16" s="49" t="s">
        <v>99</v>
      </c>
      <c r="D16" s="50"/>
      <c r="E16" s="50"/>
      <c r="F16" s="50"/>
      <c r="G16" s="50"/>
      <c r="H16" s="78">
        <v>993</v>
      </c>
      <c r="I16" s="78"/>
      <c r="J16" s="78"/>
      <c r="K16" s="61" t="s">
        <v>110</v>
      </c>
      <c r="L16" s="61"/>
      <c r="M16" s="61"/>
      <c r="N16" s="84"/>
      <c r="O16" s="84"/>
      <c r="P16" s="84"/>
      <c r="Q16" s="85"/>
    </row>
    <row r="17" spans="3:17" ht="15">
      <c r="C17" s="49" t="s">
        <v>100</v>
      </c>
      <c r="D17" s="50"/>
      <c r="E17" s="50"/>
      <c r="F17" s="50"/>
      <c r="G17" s="50"/>
      <c r="H17" s="57">
        <v>62</v>
      </c>
      <c r="I17" s="61"/>
      <c r="J17" s="61"/>
      <c r="K17" s="57">
        <f>ROUNDDOWN(H17*(1-K15/100),2)</f>
        <v>62</v>
      </c>
      <c r="L17" s="61"/>
      <c r="M17" s="61"/>
      <c r="N17" s="84"/>
      <c r="O17" s="84"/>
      <c r="P17" s="84"/>
      <c r="Q17" s="85"/>
    </row>
    <row r="18" spans="3:17" ht="15">
      <c r="C18" s="49" t="s">
        <v>101</v>
      </c>
      <c r="D18" s="50"/>
      <c r="E18" s="50"/>
      <c r="F18" s="50"/>
      <c r="G18" s="50"/>
      <c r="H18" s="57">
        <v>61566</v>
      </c>
      <c r="I18" s="61"/>
      <c r="J18" s="61"/>
      <c r="K18" s="57">
        <f>ROUNDDOWN(K17*H16,2)</f>
        <v>61566</v>
      </c>
      <c r="L18" s="61"/>
      <c r="M18" s="61"/>
      <c r="N18" s="84"/>
      <c r="O18" s="84"/>
      <c r="P18" s="84"/>
      <c r="Q18" s="85"/>
    </row>
    <row r="19" spans="3:17">
      <c r="C19" s="86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</row>
    <row r="20" spans="3:17" ht="15.75" thickBot="1">
      <c r="C20" s="73"/>
      <c r="D20" s="74"/>
      <c r="E20" s="74"/>
      <c r="F20" s="74"/>
      <c r="G20" s="74"/>
      <c r="H20" s="83" t="s">
        <v>109</v>
      </c>
      <c r="I20" s="83"/>
      <c r="J20" s="83"/>
      <c r="K20" s="72">
        <v>0</v>
      </c>
      <c r="L20" s="72"/>
      <c r="M20" s="72"/>
      <c r="N20" s="74"/>
      <c r="O20" s="74"/>
      <c r="P20" s="74"/>
      <c r="Q20" s="75"/>
    </row>
    <row r="21" spans="3:17" ht="15">
      <c r="C21" s="49" t="s">
        <v>102</v>
      </c>
      <c r="D21" s="50"/>
      <c r="E21" s="50"/>
      <c r="F21" s="50"/>
      <c r="G21" s="50"/>
      <c r="H21" s="61">
        <v>107</v>
      </c>
      <c r="I21" s="61"/>
      <c r="J21" s="61"/>
      <c r="K21" s="61" t="s">
        <v>110</v>
      </c>
      <c r="L21" s="61"/>
      <c r="M21" s="61"/>
      <c r="N21" s="84"/>
      <c r="O21" s="84"/>
      <c r="P21" s="84"/>
      <c r="Q21" s="85"/>
    </row>
    <row r="22" spans="3:17" ht="15">
      <c r="C22" s="49" t="s">
        <v>103</v>
      </c>
      <c r="D22" s="50"/>
      <c r="E22" s="50"/>
      <c r="F22" s="50"/>
      <c r="G22" s="50"/>
      <c r="H22" s="57">
        <v>266.25</v>
      </c>
      <c r="I22" s="61"/>
      <c r="J22" s="61"/>
      <c r="K22" s="57">
        <f>ROUNDDOWN(H22*(1-K20/100),2)</f>
        <v>266.25</v>
      </c>
      <c r="L22" s="61"/>
      <c r="M22" s="61"/>
      <c r="N22" s="84"/>
      <c r="O22" s="84"/>
      <c r="P22" s="84"/>
      <c r="Q22" s="85"/>
    </row>
    <row r="23" spans="3:17" ht="15">
      <c r="C23" s="49" t="s">
        <v>104</v>
      </c>
      <c r="D23" s="50"/>
      <c r="E23" s="50"/>
      <c r="F23" s="50"/>
      <c r="G23" s="50"/>
      <c r="H23" s="57">
        <v>56977.5</v>
      </c>
      <c r="I23" s="61"/>
      <c r="J23" s="61"/>
      <c r="K23" s="57">
        <f>ROUNDDOWN(2*K22*H21,2)</f>
        <v>56977.5</v>
      </c>
      <c r="L23" s="61"/>
      <c r="M23" s="61"/>
      <c r="N23" s="84"/>
      <c r="O23" s="84"/>
      <c r="P23" s="84"/>
      <c r="Q23" s="85"/>
    </row>
    <row r="24" spans="3:17">
      <c r="C24" s="86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</row>
    <row r="25" spans="3:17" ht="15.75" thickBot="1">
      <c r="C25" s="73"/>
      <c r="D25" s="74"/>
      <c r="E25" s="74"/>
      <c r="F25" s="74"/>
      <c r="G25" s="74"/>
      <c r="H25" s="83" t="s">
        <v>109</v>
      </c>
      <c r="I25" s="83"/>
      <c r="J25" s="83"/>
      <c r="K25" s="72">
        <v>0</v>
      </c>
      <c r="L25" s="72"/>
      <c r="M25" s="72"/>
      <c r="N25" s="74"/>
      <c r="O25" s="74"/>
      <c r="P25" s="74"/>
      <c r="Q25" s="75"/>
    </row>
    <row r="26" spans="3:17" ht="27" customHeight="1">
      <c r="C26" s="103" t="s">
        <v>108</v>
      </c>
      <c r="D26" s="104"/>
      <c r="E26" s="104"/>
      <c r="F26" s="104"/>
      <c r="G26" s="104"/>
      <c r="H26" s="61">
        <v>0</v>
      </c>
      <c r="I26" s="61"/>
      <c r="J26" s="61"/>
      <c r="K26" s="61" t="s">
        <v>110</v>
      </c>
      <c r="L26" s="61"/>
      <c r="M26" s="61"/>
      <c r="N26" s="84"/>
      <c r="O26" s="84"/>
      <c r="P26" s="84"/>
      <c r="Q26" s="85"/>
    </row>
    <row r="27" spans="3:17" ht="15">
      <c r="C27" s="103" t="s">
        <v>105</v>
      </c>
      <c r="D27" s="104"/>
      <c r="E27" s="104"/>
      <c r="F27" s="104"/>
      <c r="G27" s="104"/>
      <c r="H27" s="57">
        <v>190.82</v>
      </c>
      <c r="I27" s="61"/>
      <c r="J27" s="61"/>
      <c r="K27" s="57">
        <f>ROUNDDOWN(H27*(1-K25/100),2)</f>
        <v>190.82</v>
      </c>
      <c r="L27" s="61"/>
      <c r="M27" s="61"/>
      <c r="N27" s="84"/>
      <c r="O27" s="84"/>
      <c r="P27" s="84"/>
      <c r="Q27" s="85"/>
    </row>
    <row r="28" spans="3:17" ht="15.75" thickBot="1">
      <c r="C28" s="105" t="s">
        <v>106</v>
      </c>
      <c r="D28" s="106"/>
      <c r="E28" s="106"/>
      <c r="F28" s="106"/>
      <c r="G28" s="106"/>
      <c r="H28" s="76">
        <v>0</v>
      </c>
      <c r="I28" s="74"/>
      <c r="J28" s="74"/>
      <c r="K28" s="76">
        <f>ROUNDDOWN(2*H26*K27,2)</f>
        <v>0</v>
      </c>
      <c r="L28" s="74"/>
      <c r="M28" s="74"/>
      <c r="N28" s="87"/>
      <c r="O28" s="87"/>
      <c r="P28" s="87"/>
      <c r="Q28" s="88"/>
    </row>
    <row r="29" spans="3:17">
      <c r="C29" s="97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</row>
    <row r="30" spans="3:17" ht="15">
      <c r="C30" s="92" t="s">
        <v>111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4"/>
    </row>
    <row r="31" spans="3:17" ht="15.75" thickBot="1">
      <c r="C31" s="95" t="s">
        <v>131</v>
      </c>
      <c r="D31" s="96"/>
      <c r="E31" s="96"/>
      <c r="F31" s="96"/>
      <c r="G31" s="96"/>
      <c r="H31" s="100">
        <v>400000</v>
      </c>
      <c r="I31" s="101"/>
      <c r="J31" s="101"/>
      <c r="K31" s="101"/>
      <c r="L31" s="101"/>
      <c r="M31" s="101"/>
      <c r="N31" s="101"/>
      <c r="O31" s="101"/>
      <c r="P31" s="101"/>
      <c r="Q31" s="102"/>
    </row>
    <row r="35" spans="3:17" ht="15" thickBot="1"/>
    <row r="36" spans="3:17" ht="15">
      <c r="C36" s="89" t="s">
        <v>112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41" t="s">
        <v>8</v>
      </c>
      <c r="D38" s="42"/>
      <c r="E38" s="42"/>
      <c r="F38" s="42"/>
      <c r="G38" s="42"/>
      <c r="H38" s="42"/>
      <c r="I38" s="42"/>
      <c r="J38" s="6"/>
      <c r="K38" s="6"/>
      <c r="L38" s="6"/>
      <c r="M38" s="43" t="s">
        <v>113</v>
      </c>
      <c r="N38" s="43"/>
      <c r="O38" s="43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38" t="s">
        <v>124</v>
      </c>
      <c r="N39" s="38"/>
      <c r="O39" s="38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43" t="s">
        <v>116</v>
      </c>
      <c r="N40" s="43"/>
      <c r="O40" s="43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37" t="s">
        <v>121</v>
      </c>
      <c r="D43" s="38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39">
        <v>0</v>
      </c>
      <c r="D44" s="4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37" t="s">
        <v>121</v>
      </c>
      <c r="D53" s="38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39">
        <v>0</v>
      </c>
      <c r="D54" s="4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37" t="s">
        <v>121</v>
      </c>
      <c r="D75" s="38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39">
        <v>0</v>
      </c>
      <c r="D76" s="4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37" t="s">
        <v>121</v>
      </c>
      <c r="D88" s="38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39">
        <v>0</v>
      </c>
      <c r="D89" s="4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H6:J6"/>
    <mergeCell ref="C6:G6"/>
    <mergeCell ref="C11:G11"/>
    <mergeCell ref="C10:G10"/>
    <mergeCell ref="C13:Q13"/>
    <mergeCell ref="K10:M10"/>
    <mergeCell ref="K6:M6"/>
    <mergeCell ref="N6:Q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C88:D88"/>
    <mergeCell ref="C89:D89"/>
    <mergeCell ref="C38:I38"/>
    <mergeCell ref="C53:D53"/>
    <mergeCell ref="C54:D54"/>
    <mergeCell ref="C75:D75"/>
    <mergeCell ref="C76:D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2026-06-18T15:48:27Z</dcterms:modified>
  <cp:category/>
  <cp:contentStatus/>
</cp:coreProperties>
</file>